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/>
  <xr:revisionPtr revIDLastSave="0" documentId="13_ncr:1_{21FB7640-95AA-4D38-9AF0-53DB7E2A539C}" xr6:coauthVersionLast="45" xr6:coauthVersionMax="45" xr10:uidLastSave="{00000000-0000-0000-0000-000000000000}"/>
  <bookViews>
    <workbookView xWindow="-108" yWindow="-108" windowWidth="23256" windowHeight="14160" xr2:uid="{C9148222-ADCD-413B-98E4-2ACEA78BE544}"/>
  </bookViews>
  <sheets>
    <sheet name="図1_02,03,04" sheetId="45" r:id="rId1"/>
    <sheet name="図3_08" sheetId="32" r:id="rId2"/>
    <sheet name="図3_09" sheetId="44" r:id="rId3"/>
    <sheet name="図4_01,02" sheetId="18" r:id="rId4"/>
    <sheet name="図4_04,05" sheetId="48" r:id="rId5"/>
    <sheet name="図5_02,03" sheetId="54" r:id="rId6"/>
    <sheet name="図5_05" sheetId="49" r:id="rId7"/>
    <sheet name="図5_07,08,09,10" sheetId="53" r:id="rId8"/>
    <sheet name="図5_11" sheetId="55" r:id="rId9"/>
    <sheet name="図6_01,02,03" sheetId="37" r:id="rId10"/>
    <sheet name="図6_04,05" sheetId="51" r:id="rId11"/>
    <sheet name="図7_01" sheetId="58" r:id="rId12"/>
    <sheet name="図7_02" sheetId="64" r:id="rId13"/>
    <sheet name="図8_01" sheetId="98" r:id="rId14"/>
    <sheet name="図8_02" sheetId="105" r:id="rId15"/>
    <sheet name="図9_01" sheetId="56" r:id="rId16"/>
    <sheet name="図9_03" sheetId="57" r:id="rId17"/>
  </sheets>
  <definedNames>
    <definedName name="solver_adj" localSheetId="0" hidden="1">'図1_02,03,04'!$F$16:$H$21,'図1_02,03,04'!$I$16,'図1_02,03,04'!$I$19</definedName>
    <definedName name="solver_adj" localSheetId="1" hidden="1">図3_08!$F$16:$H$21,図3_08!$I$16,図3_08!$I$19</definedName>
    <definedName name="solver_adj" localSheetId="2" hidden="1">図3_09!$F$16:$H$21,図3_09!$I$16,図3_09!$I$19</definedName>
    <definedName name="solver_adj" localSheetId="3" hidden="1">'図4_01,02'!$F$16:$H$18,'図4_01,02'!$I$16,'図4_01,02'!$F$19:$H$21,'図4_01,02'!$I$19</definedName>
    <definedName name="solver_adj" localSheetId="4" hidden="1">'図4_04,05'!$F$16:$H$21,'図4_04,05'!$I$16,'図4_04,05'!$I$19</definedName>
    <definedName name="solver_adj" localSheetId="5" hidden="1">'図5_02,03'!$F$20:$H$28,'図5_02,03'!$I$20,'図5_02,03'!$I$23,'図5_02,03'!$I$26,'図5_02,03'!$K$20:$K$25,'図5_02,03'!$L$20,'図5_02,03'!$L$23</definedName>
    <definedName name="solver_adj" localSheetId="6" hidden="1">図5_05!$F$20:$H$28,図5_05!$I$20,図5_05!$I$23,図5_05!$I$26,図5_05!$K$20:$K$25,図5_05!$L$20,図5_05!$L$23</definedName>
    <definedName name="solver_adj" localSheetId="7" hidden="1">'図5_07,08,09,10'!$F$20:$H$28,'図5_07,08,09,10'!$I$20,'図5_07,08,09,10'!$I$23,'図5_07,08,09,10'!$I$26,'図5_07,08,09,10'!$K$20:$K$25,'図5_07,08,09,10'!$L$20,'図5_07,08,09,10'!$L$23</definedName>
    <definedName name="solver_adj" localSheetId="8" hidden="1">図5_11!$F$20:$H$28,図5_11!$I$20,図5_11!$I$23,図5_11!$I$26,図5_11!$K$20:$K$25,図5_11!$L$20,図5_11!$L$23</definedName>
    <definedName name="solver_adj" localSheetId="9" hidden="1">'図6_01,02,03'!$F$19:$H$39,'図6_01,02,03'!$I$19,'図6_01,02,03'!$I$22,'図6_01,02,03'!$I$25,'図6_01,02,03'!$I$28,'図6_01,02,03'!$I$31,'図6_01,02,03'!$I$34,'図6_01,02,03'!$I$37,'図6_01,02,03'!$K$19:$K$25,'図6_01,02,03'!$K$28:$K$34,'図6_01,02,03'!$L$19,'図6_01,02,03'!$L$28</definedName>
    <definedName name="solver_adj" localSheetId="10" hidden="1">'図6_04,05'!$F$19:$H$45,'図6_04,05'!$K$19:$K$36,'図6_04,05'!$I$19,'図6_04,05'!$I$22,'図6_04,05'!$I$25,'図6_04,05'!$I$28,'図6_04,05'!$I$31,'図6_04,05'!$I$34,'図6_04,05'!$I$37,'図6_04,05'!$I$40,'図6_04,05'!$I$43,'図6_04,05'!$L$19,'図6_04,05'!$L$28</definedName>
    <definedName name="solver_adj" localSheetId="11" hidden="1">図7_01!$F$19:$H$45,図7_01!$K$19:$K$36,図7_01!$I$19,図7_01!$I$22,図7_01!$I$25,図7_01!$I$28,図7_01!$I$31,図7_01!$I$34,図7_01!$I$37,図7_01!$I$40,図7_01!$I$43,図7_01!$L$19,図7_01!$L$28</definedName>
    <definedName name="solver_adj" localSheetId="12" hidden="1">図7_02!$F$19:$H$45,図7_02!$K$19:$K$36,図7_02!$I$19,図7_02!$I$22,図7_02!$I$25,図7_02!$I$28,図7_02!$I$31,図7_02!$I$34,図7_02!$I$37,図7_02!$I$40,図7_02!$I$43,図7_02!$L$19,図7_02!$L$28</definedName>
    <definedName name="solver_adj" localSheetId="13" hidden="1">図8_01!$F$19:$H$45,図8_01!$K$19:$K$36,図8_01!$I$19,図8_01!$I$22,図8_01!$I$25,図8_01!$I$28,図8_01!$I$31,図8_01!$I$34,図8_01!$I$37,図8_01!$I$40,図8_01!$I$43,図8_01!$L$19,図8_01!$L$28</definedName>
    <definedName name="solver_adj" localSheetId="14" hidden="1">図8_02!$F$147:$H$173,図8_02!$K$147:$K$164,図8_02!$I$147,図8_02!$I$150,図8_02!$I$153,図8_02!$I$156,図8_02!$I$159,図8_02!$I$162,図8_02!$I$165,図8_02!$I$168,図8_02!$I$171,図8_02!$L$147,図8_02!$L$156</definedName>
    <definedName name="solver_adj" localSheetId="15" hidden="1">図9_01!$F$19:$H$45,図9_01!$I$19,図9_01!$I$22,図9_01!$I$25,図9_01!$I$28,図9_01!$I$31,図9_01!$I$34,図9_01!$I$37,図9_01!$I$40,図9_01!$I$43,図9_01!$K$19:$K$45,図9_01!$L$19</definedName>
    <definedName name="solver_adj" localSheetId="16" hidden="1">図9_03!$F$19:$H$45,図9_03!$I$19,図9_03!$I$22,図9_03!$I$25,図9_03!$I$28,図9_03!$I$31,図9_03!$I$34,図9_03!$I$37,図9_03!$I$40,図9_03!$I$43,図9_03!$K$19:$K$45,図9_03!$L$19,図9_03!$L$28,図9_03!$L$37,図9_03!$N$19:$N$24,図9_03!$O$19,図9_03!$O$22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2</definedName>
    <definedName name="solver_neg" localSheetId="14" hidden="1">2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'図1_02,03,04'!$M$28</definedName>
    <definedName name="solver_opt" localSheetId="1" hidden="1">図3_08!$M$28</definedName>
    <definedName name="solver_opt" localSheetId="2" hidden="1">図3_09!$M$28</definedName>
    <definedName name="solver_opt" localSheetId="3" hidden="1">'図4_01,02'!$M$28</definedName>
    <definedName name="solver_opt" localSheetId="4" hidden="1">'図4_04,05'!$M$28</definedName>
    <definedName name="solver_opt" localSheetId="5" hidden="1">'図5_02,03'!$Q$35</definedName>
    <definedName name="solver_opt" localSheetId="6" hidden="1">図5_05!$Q$35</definedName>
    <definedName name="solver_opt" localSheetId="7" hidden="1">'図5_07,08,09,10'!$Q$35</definedName>
    <definedName name="solver_opt" localSheetId="8" hidden="1">図5_11!$Q$35</definedName>
    <definedName name="solver_opt" localSheetId="9" hidden="1">'図6_01,02,03'!$M$51</definedName>
    <definedName name="solver_opt" localSheetId="10" hidden="1">'図6_04,05'!$M$51</definedName>
    <definedName name="solver_opt" localSheetId="11" hidden="1">図7_01!$M$51</definedName>
    <definedName name="solver_opt" localSheetId="12" hidden="1">図7_02!$M$51</definedName>
    <definedName name="solver_opt" localSheetId="13" hidden="1">図8_01!$M$51</definedName>
    <definedName name="solver_opt" localSheetId="14" hidden="1">図8_02!$M$179</definedName>
    <definedName name="solver_opt" localSheetId="15" hidden="1">図9_01!$P$51</definedName>
    <definedName name="solver_opt" localSheetId="16" hidden="1">図9_03!$P$51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" i="57" l="1"/>
  <c r="N51" i="57"/>
  <c r="M51" i="57"/>
  <c r="L51" i="57"/>
  <c r="J51" i="57"/>
  <c r="I51" i="57"/>
  <c r="G51" i="57"/>
  <c r="F51" i="57"/>
  <c r="CZ98" i="105"/>
  <c r="DA98" i="105" s="1"/>
  <c r="CZ97" i="105"/>
  <c r="DA97" i="105" s="1"/>
  <c r="DA96" i="105"/>
  <c r="CZ96" i="105"/>
  <c r="DA91" i="105"/>
  <c r="CZ91" i="105"/>
  <c r="CZ90" i="105"/>
  <c r="DA90" i="105" s="1"/>
  <c r="DA89" i="105"/>
  <c r="CZ89" i="105"/>
  <c r="DA88" i="105"/>
  <c r="CZ88" i="105"/>
  <c r="DA87" i="105"/>
  <c r="CZ87" i="105"/>
  <c r="CZ86" i="105"/>
  <c r="DA86" i="105" s="1"/>
  <c r="DA85" i="105"/>
  <c r="CZ85" i="105"/>
  <c r="DA84" i="105"/>
  <c r="CZ84" i="105"/>
  <c r="CZ83" i="105"/>
  <c r="DA83" i="105" s="1"/>
  <c r="CZ78" i="105"/>
  <c r="DA78" i="105" s="1"/>
  <c r="CZ77" i="105"/>
  <c r="DA77" i="105" s="1"/>
  <c r="CZ76" i="105"/>
  <c r="DA76" i="105" s="1"/>
  <c r="CZ75" i="105"/>
  <c r="DA75" i="105" s="1"/>
  <c r="CZ74" i="105"/>
  <c r="DA74" i="105" s="1"/>
  <c r="CZ73" i="105"/>
  <c r="DA73" i="105" s="1"/>
  <c r="CZ72" i="105"/>
  <c r="DA72" i="105" s="1"/>
  <c r="CZ71" i="105"/>
  <c r="DA71" i="105" s="1"/>
  <c r="CZ70" i="105"/>
  <c r="DA70" i="105" s="1"/>
  <c r="CZ65" i="105"/>
  <c r="DA65" i="105" s="1"/>
  <c r="CZ64" i="105"/>
  <c r="DA64" i="105" s="1"/>
  <c r="CZ63" i="105"/>
  <c r="DA63" i="105" s="1"/>
  <c r="CZ62" i="105"/>
  <c r="DA62" i="105" s="1"/>
  <c r="CZ61" i="105"/>
  <c r="DA61" i="105" s="1"/>
  <c r="CZ60" i="105"/>
  <c r="DA60" i="105" s="1"/>
  <c r="CZ59" i="105"/>
  <c r="DA59" i="105" s="1"/>
  <c r="CZ58" i="105"/>
  <c r="DA58" i="105" s="1"/>
  <c r="CZ57" i="105"/>
  <c r="DA57" i="105" s="1"/>
  <c r="CZ52" i="105"/>
  <c r="DA52" i="105" s="1"/>
  <c r="CZ51" i="105"/>
  <c r="DA51" i="105" s="1"/>
  <c r="CZ50" i="105"/>
  <c r="DA50" i="105" s="1"/>
  <c r="CZ49" i="105"/>
  <c r="DA49" i="105" s="1"/>
  <c r="CZ48" i="105"/>
  <c r="DA48" i="105" s="1"/>
  <c r="CZ47" i="105"/>
  <c r="DA47" i="105" s="1"/>
  <c r="CZ46" i="105"/>
  <c r="DA46" i="105" s="1"/>
  <c r="CZ45" i="105"/>
  <c r="DA45" i="105" s="1"/>
  <c r="CZ44" i="105"/>
  <c r="DA44" i="105" s="1"/>
  <c r="CZ39" i="105"/>
  <c r="DA39" i="105" s="1"/>
  <c r="CZ38" i="105"/>
  <c r="DA38" i="105" s="1"/>
  <c r="CZ37" i="105"/>
  <c r="DA37" i="105" s="1"/>
  <c r="CZ36" i="105"/>
  <c r="DA36" i="105" s="1"/>
  <c r="CZ35" i="105"/>
  <c r="DA35" i="105" s="1"/>
  <c r="CZ34" i="105"/>
  <c r="DA34" i="105" s="1"/>
  <c r="CZ33" i="105"/>
  <c r="DA33" i="105" s="1"/>
  <c r="CZ32" i="105"/>
  <c r="DA32" i="105" s="1"/>
  <c r="CZ31" i="105"/>
  <c r="DA31" i="105" s="1"/>
  <c r="CZ26" i="105"/>
  <c r="DA26" i="105" s="1"/>
  <c r="CZ25" i="105"/>
  <c r="DA25" i="105" s="1"/>
  <c r="CZ24" i="105"/>
  <c r="DA24" i="105" s="1"/>
  <c r="CZ23" i="105"/>
  <c r="DA23" i="105" s="1"/>
  <c r="CZ22" i="105"/>
  <c r="DA22" i="105" s="1"/>
  <c r="CZ21" i="105"/>
  <c r="DA21" i="105" s="1"/>
  <c r="CZ20" i="105"/>
  <c r="DA20" i="105" s="1"/>
  <c r="CZ19" i="105"/>
  <c r="DA19" i="105" s="1"/>
  <c r="CZ18" i="105"/>
  <c r="DA18" i="105" s="1"/>
  <c r="CZ13" i="105"/>
  <c r="DA13" i="105" s="1"/>
  <c r="CZ12" i="105"/>
  <c r="DA12" i="105" s="1"/>
  <c r="CZ11" i="105"/>
  <c r="DA11" i="105" s="1"/>
  <c r="CZ10" i="105"/>
  <c r="DA10" i="105" s="1"/>
  <c r="CZ9" i="105"/>
  <c r="DA9" i="105" s="1"/>
  <c r="CZ8" i="105"/>
  <c r="DA8" i="105" s="1"/>
  <c r="CZ7" i="105"/>
  <c r="DA7" i="105" s="1"/>
  <c r="CZ6" i="105"/>
  <c r="DA6" i="105" s="1"/>
  <c r="CZ5" i="105"/>
  <c r="DA5" i="105" s="1"/>
  <c r="CN98" i="105"/>
  <c r="CO98" i="105" s="1"/>
  <c r="CN97" i="105"/>
  <c r="CO97" i="105" s="1"/>
  <c r="CN96" i="105"/>
  <c r="CO96" i="105" s="1"/>
  <c r="CO91" i="105"/>
  <c r="CN91" i="105"/>
  <c r="CN90" i="105"/>
  <c r="CO90" i="105" s="1"/>
  <c r="CO89" i="105"/>
  <c r="CN89" i="105"/>
  <c r="CN88" i="105"/>
  <c r="CO88" i="105" s="1"/>
  <c r="CO87" i="105"/>
  <c r="CN87" i="105"/>
  <c r="CN86" i="105"/>
  <c r="CO86" i="105" s="1"/>
  <c r="CQ83" i="105" s="1"/>
  <c r="CR83" i="105" s="1"/>
  <c r="CO85" i="105"/>
  <c r="CN85" i="105"/>
  <c r="CO84" i="105"/>
  <c r="CN84" i="105"/>
  <c r="CO83" i="105"/>
  <c r="CN83" i="105"/>
  <c r="CN78" i="105"/>
  <c r="CO78" i="105" s="1"/>
  <c r="CN77" i="105"/>
  <c r="CO77" i="105" s="1"/>
  <c r="CN76" i="105"/>
  <c r="CO76" i="105" s="1"/>
  <c r="CN75" i="105"/>
  <c r="CO75" i="105" s="1"/>
  <c r="CN74" i="105"/>
  <c r="CO74" i="105" s="1"/>
  <c r="CN73" i="105"/>
  <c r="CO73" i="105" s="1"/>
  <c r="CN72" i="105"/>
  <c r="CO72" i="105" s="1"/>
  <c r="CN71" i="105"/>
  <c r="CO71" i="105" s="1"/>
  <c r="CN70" i="105"/>
  <c r="CO70" i="105" s="1"/>
  <c r="CN65" i="105"/>
  <c r="CO65" i="105" s="1"/>
  <c r="CN64" i="105"/>
  <c r="CO64" i="105" s="1"/>
  <c r="CN63" i="105"/>
  <c r="CO63" i="105" s="1"/>
  <c r="CN62" i="105"/>
  <c r="CO62" i="105" s="1"/>
  <c r="CN61" i="105"/>
  <c r="CO61" i="105" s="1"/>
  <c r="CN60" i="105"/>
  <c r="CO60" i="105" s="1"/>
  <c r="CN59" i="105"/>
  <c r="CO59" i="105" s="1"/>
  <c r="CN58" i="105"/>
  <c r="CO58" i="105" s="1"/>
  <c r="CN57" i="105"/>
  <c r="CO57" i="105" s="1"/>
  <c r="CN52" i="105"/>
  <c r="CO52" i="105" s="1"/>
  <c r="CN51" i="105"/>
  <c r="CO51" i="105" s="1"/>
  <c r="CN50" i="105"/>
  <c r="CO50" i="105" s="1"/>
  <c r="CN49" i="105"/>
  <c r="CO49" i="105" s="1"/>
  <c r="CN48" i="105"/>
  <c r="CO48" i="105" s="1"/>
  <c r="CN47" i="105"/>
  <c r="CO47" i="105" s="1"/>
  <c r="CN46" i="105"/>
  <c r="CO46" i="105" s="1"/>
  <c r="CN45" i="105"/>
  <c r="CO45" i="105" s="1"/>
  <c r="CN44" i="105"/>
  <c r="CO44" i="105" s="1"/>
  <c r="CN39" i="105"/>
  <c r="CO39" i="105" s="1"/>
  <c r="CN38" i="105"/>
  <c r="CO38" i="105" s="1"/>
  <c r="CN37" i="105"/>
  <c r="CO37" i="105" s="1"/>
  <c r="CN36" i="105"/>
  <c r="CO36" i="105" s="1"/>
  <c r="CN35" i="105"/>
  <c r="CO35" i="105" s="1"/>
  <c r="CN34" i="105"/>
  <c r="CO34" i="105" s="1"/>
  <c r="CN33" i="105"/>
  <c r="CO33" i="105" s="1"/>
  <c r="CN32" i="105"/>
  <c r="CO32" i="105" s="1"/>
  <c r="CN31" i="105"/>
  <c r="CO31" i="105" s="1"/>
  <c r="CN26" i="105"/>
  <c r="CO26" i="105" s="1"/>
  <c r="CN25" i="105"/>
  <c r="CO25" i="105" s="1"/>
  <c r="CN24" i="105"/>
  <c r="CO24" i="105" s="1"/>
  <c r="CN23" i="105"/>
  <c r="CO23" i="105" s="1"/>
  <c r="CN22" i="105"/>
  <c r="CO22" i="105" s="1"/>
  <c r="CN21" i="105"/>
  <c r="CO21" i="105" s="1"/>
  <c r="CN20" i="105"/>
  <c r="CO20" i="105" s="1"/>
  <c r="CN19" i="105"/>
  <c r="CO19" i="105" s="1"/>
  <c r="CN18" i="105"/>
  <c r="CO18" i="105" s="1"/>
  <c r="CN13" i="105"/>
  <c r="CO13" i="105" s="1"/>
  <c r="CN12" i="105"/>
  <c r="CO12" i="105" s="1"/>
  <c r="CN11" i="105"/>
  <c r="CO11" i="105" s="1"/>
  <c r="CN10" i="105"/>
  <c r="CO10" i="105" s="1"/>
  <c r="CN9" i="105"/>
  <c r="CO9" i="105" s="1"/>
  <c r="CN8" i="105"/>
  <c r="CO8" i="105" s="1"/>
  <c r="CN7" i="105"/>
  <c r="CO7" i="105" s="1"/>
  <c r="CN6" i="105"/>
  <c r="CO6" i="105" s="1"/>
  <c r="CN5" i="105"/>
  <c r="CO5" i="105" s="1"/>
  <c r="CB98" i="105"/>
  <c r="CC98" i="105" s="1"/>
  <c r="CB97" i="105"/>
  <c r="CC97" i="105" s="1"/>
  <c r="CB96" i="105"/>
  <c r="CC96" i="105" s="1"/>
  <c r="CC91" i="105"/>
  <c r="CB91" i="105"/>
  <c r="CB90" i="105"/>
  <c r="CC90" i="105" s="1"/>
  <c r="CC89" i="105"/>
  <c r="CB89" i="105"/>
  <c r="CB88" i="105"/>
  <c r="CC88" i="105" s="1"/>
  <c r="CC87" i="105"/>
  <c r="CB87" i="105"/>
  <c r="CB86" i="105"/>
  <c r="CC86" i="105" s="1"/>
  <c r="CC85" i="105"/>
  <c r="CB85" i="105"/>
  <c r="CC84" i="105"/>
  <c r="CB84" i="105"/>
  <c r="CC83" i="105"/>
  <c r="CE84" i="105" s="1"/>
  <c r="CF84" i="105" s="1"/>
  <c r="CB83" i="105"/>
  <c r="CB78" i="105"/>
  <c r="CC78" i="105" s="1"/>
  <c r="CB77" i="105"/>
  <c r="CC77" i="105" s="1"/>
  <c r="CB76" i="105"/>
  <c r="CC76" i="105" s="1"/>
  <c r="CB75" i="105"/>
  <c r="CC75" i="105" s="1"/>
  <c r="CB74" i="105"/>
  <c r="CC74" i="105" s="1"/>
  <c r="CB73" i="105"/>
  <c r="CC73" i="105" s="1"/>
  <c r="CB72" i="105"/>
  <c r="CC72" i="105" s="1"/>
  <c r="CB71" i="105"/>
  <c r="CC71" i="105" s="1"/>
  <c r="CB70" i="105"/>
  <c r="CC70" i="105" s="1"/>
  <c r="CB65" i="105"/>
  <c r="CC65" i="105" s="1"/>
  <c r="CB64" i="105"/>
  <c r="CC64" i="105" s="1"/>
  <c r="CB63" i="105"/>
  <c r="CC63" i="105" s="1"/>
  <c r="CB62" i="105"/>
  <c r="CC62" i="105" s="1"/>
  <c r="CB61" i="105"/>
  <c r="CC61" i="105" s="1"/>
  <c r="CB60" i="105"/>
  <c r="CC60" i="105" s="1"/>
  <c r="CB59" i="105"/>
  <c r="CC59" i="105" s="1"/>
  <c r="CB58" i="105"/>
  <c r="CC58" i="105" s="1"/>
  <c r="CB57" i="105"/>
  <c r="CC57" i="105" s="1"/>
  <c r="CB52" i="105"/>
  <c r="CC52" i="105" s="1"/>
  <c r="CB51" i="105"/>
  <c r="CC51" i="105" s="1"/>
  <c r="CB50" i="105"/>
  <c r="CC50" i="105" s="1"/>
  <c r="CB49" i="105"/>
  <c r="CC49" i="105" s="1"/>
  <c r="CB48" i="105"/>
  <c r="CC48" i="105" s="1"/>
  <c r="CB47" i="105"/>
  <c r="CC47" i="105" s="1"/>
  <c r="CB46" i="105"/>
  <c r="CC46" i="105" s="1"/>
  <c r="CB45" i="105"/>
  <c r="CC45" i="105" s="1"/>
  <c r="CB44" i="105"/>
  <c r="CC44" i="105" s="1"/>
  <c r="CB39" i="105"/>
  <c r="CC39" i="105" s="1"/>
  <c r="CB38" i="105"/>
  <c r="CC38" i="105" s="1"/>
  <c r="CB37" i="105"/>
  <c r="CC37" i="105" s="1"/>
  <c r="CB36" i="105"/>
  <c r="CC36" i="105" s="1"/>
  <c r="CB35" i="105"/>
  <c r="CC35" i="105" s="1"/>
  <c r="CB34" i="105"/>
  <c r="CC34" i="105" s="1"/>
  <c r="CB33" i="105"/>
  <c r="CC33" i="105" s="1"/>
  <c r="CB32" i="105"/>
  <c r="CC32" i="105" s="1"/>
  <c r="CB31" i="105"/>
  <c r="CC31" i="105" s="1"/>
  <c r="CB26" i="105"/>
  <c r="CC26" i="105" s="1"/>
  <c r="CB25" i="105"/>
  <c r="CC25" i="105" s="1"/>
  <c r="CB24" i="105"/>
  <c r="CC24" i="105" s="1"/>
  <c r="CB23" i="105"/>
  <c r="CC23" i="105" s="1"/>
  <c r="CB22" i="105"/>
  <c r="CC22" i="105" s="1"/>
  <c r="CB21" i="105"/>
  <c r="CC21" i="105" s="1"/>
  <c r="CB20" i="105"/>
  <c r="CC20" i="105" s="1"/>
  <c r="CB19" i="105"/>
  <c r="CC19" i="105" s="1"/>
  <c r="CB18" i="105"/>
  <c r="CC18" i="105" s="1"/>
  <c r="CB13" i="105"/>
  <c r="CC13" i="105" s="1"/>
  <c r="CB12" i="105"/>
  <c r="CC12" i="105" s="1"/>
  <c r="CB11" i="105"/>
  <c r="CC11" i="105" s="1"/>
  <c r="CB10" i="105"/>
  <c r="CC10" i="105" s="1"/>
  <c r="CB9" i="105"/>
  <c r="CC9" i="105" s="1"/>
  <c r="CB8" i="105"/>
  <c r="CC8" i="105" s="1"/>
  <c r="CB7" i="105"/>
  <c r="CC7" i="105" s="1"/>
  <c r="CB6" i="105"/>
  <c r="CC6" i="105" s="1"/>
  <c r="CB5" i="105"/>
  <c r="CC5" i="105" s="1"/>
  <c r="BP98" i="105"/>
  <c r="BQ98" i="105" s="1"/>
  <c r="BP97" i="105"/>
  <c r="BQ97" i="105" s="1"/>
  <c r="BQ96" i="105"/>
  <c r="BP96" i="105"/>
  <c r="BQ91" i="105"/>
  <c r="BP91" i="105"/>
  <c r="BQ90" i="105"/>
  <c r="BP90" i="105"/>
  <c r="BQ89" i="105"/>
  <c r="BP89" i="105"/>
  <c r="BP88" i="105"/>
  <c r="BQ88" i="105" s="1"/>
  <c r="BQ87" i="105"/>
  <c r="BP87" i="105"/>
  <c r="BQ86" i="105"/>
  <c r="BP86" i="105"/>
  <c r="BQ85" i="105"/>
  <c r="BP85" i="105"/>
  <c r="BP84" i="105"/>
  <c r="BQ84" i="105" s="1"/>
  <c r="BP83" i="105"/>
  <c r="BQ83" i="105" s="1"/>
  <c r="BP78" i="105"/>
  <c r="BQ78" i="105" s="1"/>
  <c r="BP77" i="105"/>
  <c r="BQ77" i="105" s="1"/>
  <c r="BP76" i="105"/>
  <c r="BQ76" i="105" s="1"/>
  <c r="BP75" i="105"/>
  <c r="BQ75" i="105" s="1"/>
  <c r="BP74" i="105"/>
  <c r="BQ74" i="105" s="1"/>
  <c r="BP73" i="105"/>
  <c r="BQ73" i="105" s="1"/>
  <c r="BP72" i="105"/>
  <c r="BQ72" i="105" s="1"/>
  <c r="BP71" i="105"/>
  <c r="BQ71" i="105" s="1"/>
  <c r="BP70" i="105"/>
  <c r="BQ70" i="105" s="1"/>
  <c r="BP65" i="105"/>
  <c r="BQ65" i="105" s="1"/>
  <c r="BP64" i="105"/>
  <c r="BQ64" i="105" s="1"/>
  <c r="BP63" i="105"/>
  <c r="BQ63" i="105" s="1"/>
  <c r="BP62" i="105"/>
  <c r="BQ62" i="105" s="1"/>
  <c r="BP61" i="105"/>
  <c r="BQ61" i="105" s="1"/>
  <c r="BP60" i="105"/>
  <c r="BQ60" i="105" s="1"/>
  <c r="BP59" i="105"/>
  <c r="BQ59" i="105" s="1"/>
  <c r="BP58" i="105"/>
  <c r="BQ58" i="105" s="1"/>
  <c r="BP57" i="105"/>
  <c r="BQ57" i="105" s="1"/>
  <c r="BP52" i="105"/>
  <c r="BQ52" i="105" s="1"/>
  <c r="BP51" i="105"/>
  <c r="BQ51" i="105" s="1"/>
  <c r="BP50" i="105"/>
  <c r="BQ50" i="105" s="1"/>
  <c r="BP49" i="105"/>
  <c r="BQ49" i="105" s="1"/>
  <c r="BP48" i="105"/>
  <c r="BQ48" i="105" s="1"/>
  <c r="BP47" i="105"/>
  <c r="BQ47" i="105" s="1"/>
  <c r="BP46" i="105"/>
  <c r="BQ46" i="105" s="1"/>
  <c r="BP45" i="105"/>
  <c r="BQ45" i="105" s="1"/>
  <c r="BP44" i="105"/>
  <c r="BQ44" i="105" s="1"/>
  <c r="BP39" i="105"/>
  <c r="BQ39" i="105" s="1"/>
  <c r="BP38" i="105"/>
  <c r="BQ38" i="105" s="1"/>
  <c r="BP37" i="105"/>
  <c r="BQ37" i="105" s="1"/>
  <c r="BP36" i="105"/>
  <c r="BQ36" i="105" s="1"/>
  <c r="BP35" i="105"/>
  <c r="BQ35" i="105" s="1"/>
  <c r="BP34" i="105"/>
  <c r="BQ34" i="105" s="1"/>
  <c r="BP33" i="105"/>
  <c r="BQ33" i="105" s="1"/>
  <c r="BP32" i="105"/>
  <c r="BQ32" i="105" s="1"/>
  <c r="BP31" i="105"/>
  <c r="BQ31" i="105" s="1"/>
  <c r="BP26" i="105"/>
  <c r="BQ26" i="105" s="1"/>
  <c r="BP25" i="105"/>
  <c r="BQ25" i="105" s="1"/>
  <c r="BP24" i="105"/>
  <c r="BQ24" i="105" s="1"/>
  <c r="BP23" i="105"/>
  <c r="BQ23" i="105" s="1"/>
  <c r="BP22" i="105"/>
  <c r="BQ22" i="105" s="1"/>
  <c r="BP21" i="105"/>
  <c r="BQ21" i="105" s="1"/>
  <c r="BP20" i="105"/>
  <c r="BQ20" i="105" s="1"/>
  <c r="BP19" i="105"/>
  <c r="BQ19" i="105" s="1"/>
  <c r="BP18" i="105"/>
  <c r="BQ18" i="105" s="1"/>
  <c r="BQ13" i="105"/>
  <c r="BP13" i="105"/>
  <c r="BP12" i="105"/>
  <c r="BQ12" i="105" s="1"/>
  <c r="BP11" i="105"/>
  <c r="BQ11" i="105" s="1"/>
  <c r="BP10" i="105"/>
  <c r="BQ10" i="105" s="1"/>
  <c r="BP9" i="105"/>
  <c r="BQ9" i="105" s="1"/>
  <c r="BQ8" i="105"/>
  <c r="BP8" i="105"/>
  <c r="BP7" i="105"/>
  <c r="BQ7" i="105" s="1"/>
  <c r="BP6" i="105"/>
  <c r="BQ6" i="105" s="1"/>
  <c r="BP5" i="105"/>
  <c r="BQ5" i="105" s="1"/>
  <c r="BD98" i="105"/>
  <c r="BE98" i="105" s="1"/>
  <c r="BD97" i="105"/>
  <c r="BE97" i="105" s="1"/>
  <c r="BE96" i="105"/>
  <c r="BD96" i="105"/>
  <c r="BE91" i="105"/>
  <c r="BD91" i="105"/>
  <c r="BE90" i="105"/>
  <c r="BD90" i="105"/>
  <c r="BE89" i="105"/>
  <c r="BD89" i="105"/>
  <c r="BE88" i="105"/>
  <c r="BD88" i="105"/>
  <c r="BE87" i="105"/>
  <c r="BD87" i="105"/>
  <c r="BE86" i="105"/>
  <c r="BD86" i="105"/>
  <c r="BE85" i="105"/>
  <c r="BD85" i="105"/>
  <c r="BE84" i="105"/>
  <c r="BD84" i="105"/>
  <c r="BD83" i="105"/>
  <c r="BE83" i="105" s="1"/>
  <c r="BD78" i="105"/>
  <c r="BE78" i="105" s="1"/>
  <c r="BE77" i="105"/>
  <c r="BD77" i="105"/>
  <c r="BD76" i="105"/>
  <c r="BE76" i="105" s="1"/>
  <c r="BD75" i="105"/>
  <c r="BE75" i="105" s="1"/>
  <c r="BD74" i="105"/>
  <c r="BE74" i="105" s="1"/>
  <c r="BD73" i="105"/>
  <c r="BE73" i="105" s="1"/>
  <c r="BD72" i="105"/>
  <c r="BE72" i="105" s="1"/>
  <c r="BD71" i="105"/>
  <c r="BE71" i="105" s="1"/>
  <c r="BD70" i="105"/>
  <c r="BE70" i="105" s="1"/>
  <c r="BG71" i="105" s="1"/>
  <c r="BH71" i="105" s="1"/>
  <c r="BD65" i="105"/>
  <c r="BE65" i="105" s="1"/>
  <c r="BD64" i="105"/>
  <c r="BE64" i="105" s="1"/>
  <c r="BD63" i="105"/>
  <c r="BE63" i="105" s="1"/>
  <c r="BD62" i="105"/>
  <c r="BE62" i="105" s="1"/>
  <c r="BD61" i="105"/>
  <c r="BE61" i="105" s="1"/>
  <c r="BD60" i="105"/>
  <c r="BE60" i="105" s="1"/>
  <c r="BD59" i="105"/>
  <c r="BE59" i="105" s="1"/>
  <c r="BD58" i="105"/>
  <c r="BE58" i="105" s="1"/>
  <c r="BD57" i="105"/>
  <c r="BE57" i="105" s="1"/>
  <c r="BD52" i="105"/>
  <c r="BE52" i="105" s="1"/>
  <c r="BD51" i="105"/>
  <c r="BE51" i="105" s="1"/>
  <c r="BD50" i="105"/>
  <c r="BE50" i="105" s="1"/>
  <c r="BD49" i="105"/>
  <c r="BE49" i="105" s="1"/>
  <c r="BD48" i="105"/>
  <c r="BE48" i="105" s="1"/>
  <c r="BD47" i="105"/>
  <c r="BE47" i="105" s="1"/>
  <c r="BD46" i="105"/>
  <c r="BE46" i="105" s="1"/>
  <c r="BD45" i="105"/>
  <c r="BE45" i="105" s="1"/>
  <c r="BD44" i="105"/>
  <c r="BE44" i="105" s="1"/>
  <c r="BD39" i="105"/>
  <c r="BE39" i="105" s="1"/>
  <c r="BD38" i="105"/>
  <c r="BE38" i="105" s="1"/>
  <c r="BD37" i="105"/>
  <c r="BE37" i="105" s="1"/>
  <c r="BD36" i="105"/>
  <c r="BE36" i="105" s="1"/>
  <c r="BD35" i="105"/>
  <c r="BE35" i="105" s="1"/>
  <c r="BD34" i="105"/>
  <c r="BE34" i="105" s="1"/>
  <c r="BD33" i="105"/>
  <c r="BE33" i="105" s="1"/>
  <c r="BD32" i="105"/>
  <c r="BE32" i="105" s="1"/>
  <c r="BD31" i="105"/>
  <c r="BE31" i="105" s="1"/>
  <c r="BD26" i="105"/>
  <c r="BE26" i="105" s="1"/>
  <c r="BD25" i="105"/>
  <c r="BE25" i="105" s="1"/>
  <c r="BD24" i="105"/>
  <c r="BE24" i="105" s="1"/>
  <c r="BD23" i="105"/>
  <c r="BE23" i="105" s="1"/>
  <c r="BD22" i="105"/>
  <c r="BE22" i="105" s="1"/>
  <c r="BD21" i="105"/>
  <c r="BE21" i="105" s="1"/>
  <c r="BD20" i="105"/>
  <c r="BE20" i="105" s="1"/>
  <c r="BD19" i="105"/>
  <c r="BE19" i="105" s="1"/>
  <c r="BD18" i="105"/>
  <c r="BE18" i="105" s="1"/>
  <c r="BD13" i="105"/>
  <c r="BE13" i="105" s="1"/>
  <c r="BD12" i="105"/>
  <c r="BE12" i="105" s="1"/>
  <c r="BD11" i="105"/>
  <c r="BE11" i="105" s="1"/>
  <c r="BD10" i="105"/>
  <c r="BE10" i="105" s="1"/>
  <c r="BD9" i="105"/>
  <c r="BE9" i="105" s="1"/>
  <c r="BD8" i="105"/>
  <c r="BE8" i="105" s="1"/>
  <c r="BD7" i="105"/>
  <c r="BE7" i="105" s="1"/>
  <c r="BD6" i="105"/>
  <c r="BE6" i="105" s="1"/>
  <c r="BD5" i="105"/>
  <c r="BE5" i="105" s="1"/>
  <c r="AR98" i="105"/>
  <c r="AS98" i="105" s="1"/>
  <c r="AR97" i="105"/>
  <c r="AS97" i="105" s="1"/>
  <c r="AS96" i="105"/>
  <c r="AR96" i="105"/>
  <c r="AS91" i="105"/>
  <c r="AR91" i="105"/>
  <c r="AS90" i="105"/>
  <c r="AR90" i="105"/>
  <c r="AS89" i="105"/>
  <c r="AR89" i="105"/>
  <c r="AR88" i="105"/>
  <c r="AS88" i="105" s="1"/>
  <c r="AS87" i="105"/>
  <c r="AR87" i="105"/>
  <c r="AS86" i="105"/>
  <c r="AR86" i="105"/>
  <c r="AS85" i="105"/>
  <c r="AR85" i="105"/>
  <c r="AR84" i="105"/>
  <c r="AS84" i="105" s="1"/>
  <c r="AR83" i="105"/>
  <c r="AS83" i="105" s="1"/>
  <c r="AR78" i="105"/>
  <c r="AS78" i="105" s="1"/>
  <c r="AR77" i="105"/>
  <c r="AS77" i="105" s="1"/>
  <c r="AR76" i="105"/>
  <c r="AS76" i="105" s="1"/>
  <c r="AR75" i="105"/>
  <c r="AS75" i="105" s="1"/>
  <c r="AS74" i="105"/>
  <c r="AR74" i="105"/>
  <c r="AR73" i="105"/>
  <c r="AS73" i="105" s="1"/>
  <c r="AR72" i="105"/>
  <c r="AS72" i="105" s="1"/>
  <c r="AR71" i="105"/>
  <c r="AS71" i="105" s="1"/>
  <c r="AR70" i="105"/>
  <c r="AS70" i="105" s="1"/>
  <c r="AR65" i="105"/>
  <c r="AS65" i="105" s="1"/>
  <c r="AR64" i="105"/>
  <c r="AS64" i="105" s="1"/>
  <c r="AR63" i="105"/>
  <c r="AS63" i="105" s="1"/>
  <c r="AR62" i="105"/>
  <c r="AS62" i="105" s="1"/>
  <c r="AR61" i="105"/>
  <c r="AS61" i="105" s="1"/>
  <c r="AR60" i="105"/>
  <c r="AS60" i="105" s="1"/>
  <c r="AR59" i="105"/>
  <c r="AS59" i="105" s="1"/>
  <c r="AR58" i="105"/>
  <c r="AS58" i="105" s="1"/>
  <c r="AR57" i="105"/>
  <c r="AS57" i="105" s="1"/>
  <c r="AR52" i="105"/>
  <c r="AS52" i="105" s="1"/>
  <c r="AR51" i="105"/>
  <c r="AS51" i="105" s="1"/>
  <c r="AR50" i="105"/>
  <c r="AS50" i="105" s="1"/>
  <c r="AR49" i="105"/>
  <c r="AS49" i="105" s="1"/>
  <c r="AR48" i="105"/>
  <c r="AS48" i="105" s="1"/>
  <c r="AR47" i="105"/>
  <c r="AS47" i="105" s="1"/>
  <c r="AR46" i="105"/>
  <c r="AS46" i="105" s="1"/>
  <c r="AR45" i="105"/>
  <c r="AS45" i="105" s="1"/>
  <c r="AR44" i="105"/>
  <c r="AS44" i="105" s="1"/>
  <c r="AR39" i="105"/>
  <c r="AS39" i="105" s="1"/>
  <c r="AR38" i="105"/>
  <c r="AS38" i="105" s="1"/>
  <c r="AR37" i="105"/>
  <c r="AS37" i="105" s="1"/>
  <c r="AR36" i="105"/>
  <c r="AS36" i="105" s="1"/>
  <c r="AR35" i="105"/>
  <c r="AS35" i="105" s="1"/>
  <c r="AR34" i="105"/>
  <c r="AS34" i="105" s="1"/>
  <c r="AR33" i="105"/>
  <c r="AS33" i="105" s="1"/>
  <c r="AR32" i="105"/>
  <c r="AS32" i="105" s="1"/>
  <c r="AR31" i="105"/>
  <c r="AS31" i="105" s="1"/>
  <c r="AR26" i="105"/>
  <c r="AS26" i="105" s="1"/>
  <c r="AR25" i="105"/>
  <c r="AS25" i="105" s="1"/>
  <c r="AR24" i="105"/>
  <c r="AS24" i="105" s="1"/>
  <c r="AR23" i="105"/>
  <c r="AS23" i="105" s="1"/>
  <c r="AR22" i="105"/>
  <c r="AS22" i="105" s="1"/>
  <c r="AR21" i="105"/>
  <c r="AS21" i="105" s="1"/>
  <c r="AR20" i="105"/>
  <c r="AS20" i="105" s="1"/>
  <c r="AR19" i="105"/>
  <c r="AS19" i="105" s="1"/>
  <c r="AR18" i="105"/>
  <c r="AS18" i="105" s="1"/>
  <c r="AR13" i="105"/>
  <c r="AS13" i="105" s="1"/>
  <c r="AR12" i="105"/>
  <c r="AS12" i="105" s="1"/>
  <c r="AR11" i="105"/>
  <c r="AS11" i="105" s="1"/>
  <c r="AR10" i="105"/>
  <c r="AS10" i="105" s="1"/>
  <c r="AR9" i="105"/>
  <c r="AS9" i="105" s="1"/>
  <c r="AR8" i="105"/>
  <c r="AS8" i="105" s="1"/>
  <c r="AR7" i="105"/>
  <c r="AS7" i="105" s="1"/>
  <c r="AR6" i="105"/>
  <c r="AS6" i="105" s="1"/>
  <c r="AR5" i="105"/>
  <c r="AS5" i="105" s="1"/>
  <c r="AF98" i="105"/>
  <c r="AG98" i="105" s="1"/>
  <c r="AF97" i="105"/>
  <c r="AG97" i="105" s="1"/>
  <c r="AG96" i="105"/>
  <c r="AI96" i="105" s="1"/>
  <c r="AJ96" i="105" s="1"/>
  <c r="AF96" i="105"/>
  <c r="AG91" i="105"/>
  <c r="AF91" i="105"/>
  <c r="AF90" i="105"/>
  <c r="AG90" i="105" s="1"/>
  <c r="AG89" i="105"/>
  <c r="AF89" i="105"/>
  <c r="AG88" i="105"/>
  <c r="AF88" i="105"/>
  <c r="AG87" i="105"/>
  <c r="AF87" i="105"/>
  <c r="AF86" i="105"/>
  <c r="AG86" i="105" s="1"/>
  <c r="AG85" i="105"/>
  <c r="AF85" i="105"/>
  <c r="AG84" i="105"/>
  <c r="AF84" i="105"/>
  <c r="AF83" i="105"/>
  <c r="AG83" i="105" s="1"/>
  <c r="AF78" i="105"/>
  <c r="AG78" i="105" s="1"/>
  <c r="AF77" i="105"/>
  <c r="AG77" i="105" s="1"/>
  <c r="AF76" i="105"/>
  <c r="AG76" i="105" s="1"/>
  <c r="AF75" i="105"/>
  <c r="AG75" i="105" s="1"/>
  <c r="AF74" i="105"/>
  <c r="AG74" i="105" s="1"/>
  <c r="AF73" i="105"/>
  <c r="AG73" i="105" s="1"/>
  <c r="AF72" i="105"/>
  <c r="AG72" i="105" s="1"/>
  <c r="AF71" i="105"/>
  <c r="AG71" i="105" s="1"/>
  <c r="AF70" i="105"/>
  <c r="AG70" i="105" s="1"/>
  <c r="AF65" i="105"/>
  <c r="AG65" i="105" s="1"/>
  <c r="AF64" i="105"/>
  <c r="AG64" i="105" s="1"/>
  <c r="AF63" i="105"/>
  <c r="AG63" i="105" s="1"/>
  <c r="AF62" i="105"/>
  <c r="AG62" i="105" s="1"/>
  <c r="AF61" i="105"/>
  <c r="AG61" i="105" s="1"/>
  <c r="AF60" i="105"/>
  <c r="AG60" i="105" s="1"/>
  <c r="AF59" i="105"/>
  <c r="AG59" i="105" s="1"/>
  <c r="AF58" i="105"/>
  <c r="AG58" i="105" s="1"/>
  <c r="AF57" i="105"/>
  <c r="AG57" i="105" s="1"/>
  <c r="AF52" i="105"/>
  <c r="AG52" i="105" s="1"/>
  <c r="AF51" i="105"/>
  <c r="AG51" i="105" s="1"/>
  <c r="AF50" i="105"/>
  <c r="AG50" i="105" s="1"/>
  <c r="AF49" i="105"/>
  <c r="AG49" i="105" s="1"/>
  <c r="AF48" i="105"/>
  <c r="AG48" i="105" s="1"/>
  <c r="AF47" i="105"/>
  <c r="AG47" i="105" s="1"/>
  <c r="AF46" i="105"/>
  <c r="AG46" i="105" s="1"/>
  <c r="AF45" i="105"/>
  <c r="AG45" i="105" s="1"/>
  <c r="AF44" i="105"/>
  <c r="AG44" i="105" s="1"/>
  <c r="AF39" i="105"/>
  <c r="AG39" i="105" s="1"/>
  <c r="AF38" i="105"/>
  <c r="AG38" i="105" s="1"/>
  <c r="AF37" i="105"/>
  <c r="AG37" i="105" s="1"/>
  <c r="AF36" i="105"/>
  <c r="AG36" i="105" s="1"/>
  <c r="AF35" i="105"/>
  <c r="AG35" i="105" s="1"/>
  <c r="AF34" i="105"/>
  <c r="AG34" i="105" s="1"/>
  <c r="AF33" i="105"/>
  <c r="AG33" i="105" s="1"/>
  <c r="AF32" i="105"/>
  <c r="AG32" i="105" s="1"/>
  <c r="AF31" i="105"/>
  <c r="AG31" i="105" s="1"/>
  <c r="AF26" i="105"/>
  <c r="AG26" i="105" s="1"/>
  <c r="AF25" i="105"/>
  <c r="AG25" i="105" s="1"/>
  <c r="AF24" i="105"/>
  <c r="AG24" i="105" s="1"/>
  <c r="AF23" i="105"/>
  <c r="AG23" i="105" s="1"/>
  <c r="AF22" i="105"/>
  <c r="AG22" i="105" s="1"/>
  <c r="AF21" i="105"/>
  <c r="AG21" i="105" s="1"/>
  <c r="AF20" i="105"/>
  <c r="AG20" i="105" s="1"/>
  <c r="AF19" i="105"/>
  <c r="AG19" i="105" s="1"/>
  <c r="AF18" i="105"/>
  <c r="AG18" i="105" s="1"/>
  <c r="AF13" i="105"/>
  <c r="AG13" i="105" s="1"/>
  <c r="AF12" i="105"/>
  <c r="AG12" i="105" s="1"/>
  <c r="AF11" i="105"/>
  <c r="AG11" i="105" s="1"/>
  <c r="AF10" i="105"/>
  <c r="AG10" i="105" s="1"/>
  <c r="AF9" i="105"/>
  <c r="AG9" i="105" s="1"/>
  <c r="AF8" i="105"/>
  <c r="AG8" i="105" s="1"/>
  <c r="AF7" i="105"/>
  <c r="AG7" i="105" s="1"/>
  <c r="AF6" i="105"/>
  <c r="AG6" i="105" s="1"/>
  <c r="AF5" i="105"/>
  <c r="AG5" i="105" s="1"/>
  <c r="T13" i="105"/>
  <c r="U13" i="105" s="1"/>
  <c r="T12" i="105"/>
  <c r="U12" i="105" s="1"/>
  <c r="T11" i="105"/>
  <c r="U11" i="105" s="1"/>
  <c r="T10" i="105"/>
  <c r="U10" i="105" s="1"/>
  <c r="T9" i="105"/>
  <c r="U9" i="105" s="1"/>
  <c r="T8" i="105"/>
  <c r="U8" i="105" s="1"/>
  <c r="T7" i="105"/>
  <c r="U7" i="105" s="1"/>
  <c r="T6" i="105"/>
  <c r="U6" i="105" s="1"/>
  <c r="T5" i="105"/>
  <c r="U5" i="105" s="1"/>
  <c r="T26" i="105"/>
  <c r="U26" i="105" s="1"/>
  <c r="T25" i="105"/>
  <c r="U25" i="105" s="1"/>
  <c r="T24" i="105"/>
  <c r="U24" i="105" s="1"/>
  <c r="T23" i="105"/>
  <c r="U23" i="105" s="1"/>
  <c r="T22" i="105"/>
  <c r="U22" i="105" s="1"/>
  <c r="T21" i="105"/>
  <c r="U21" i="105" s="1"/>
  <c r="T20" i="105"/>
  <c r="U20" i="105" s="1"/>
  <c r="T19" i="105"/>
  <c r="U19" i="105" s="1"/>
  <c r="T18" i="105"/>
  <c r="U18" i="105" s="1"/>
  <c r="T39" i="105"/>
  <c r="U39" i="105" s="1"/>
  <c r="T38" i="105"/>
  <c r="U38" i="105" s="1"/>
  <c r="T37" i="105"/>
  <c r="U37" i="105" s="1"/>
  <c r="T36" i="105"/>
  <c r="U36" i="105" s="1"/>
  <c r="T35" i="105"/>
  <c r="U35" i="105" s="1"/>
  <c r="T34" i="105"/>
  <c r="U34" i="105" s="1"/>
  <c r="T33" i="105"/>
  <c r="U33" i="105" s="1"/>
  <c r="T32" i="105"/>
  <c r="U32" i="105" s="1"/>
  <c r="T31" i="105"/>
  <c r="U31" i="105" s="1"/>
  <c r="T52" i="105"/>
  <c r="U52" i="105" s="1"/>
  <c r="T51" i="105"/>
  <c r="U51" i="105" s="1"/>
  <c r="T50" i="105"/>
  <c r="U50" i="105" s="1"/>
  <c r="T49" i="105"/>
  <c r="U49" i="105" s="1"/>
  <c r="T48" i="105"/>
  <c r="U48" i="105" s="1"/>
  <c r="T47" i="105"/>
  <c r="U47" i="105" s="1"/>
  <c r="T46" i="105"/>
  <c r="U46" i="105" s="1"/>
  <c r="T45" i="105"/>
  <c r="U45" i="105" s="1"/>
  <c r="T44" i="105"/>
  <c r="U44" i="105" s="1"/>
  <c r="T65" i="105"/>
  <c r="U65" i="105" s="1"/>
  <c r="T64" i="105"/>
  <c r="U64" i="105" s="1"/>
  <c r="T63" i="105"/>
  <c r="U63" i="105" s="1"/>
  <c r="T62" i="105"/>
  <c r="U62" i="105" s="1"/>
  <c r="T61" i="105"/>
  <c r="U61" i="105" s="1"/>
  <c r="T60" i="105"/>
  <c r="U60" i="105" s="1"/>
  <c r="T59" i="105"/>
  <c r="U59" i="105" s="1"/>
  <c r="T58" i="105"/>
  <c r="U58" i="105" s="1"/>
  <c r="T57" i="105"/>
  <c r="U57" i="105" s="1"/>
  <c r="T104" i="105"/>
  <c r="U104" i="105" s="1"/>
  <c r="T103" i="105"/>
  <c r="U103" i="105" s="1"/>
  <c r="T102" i="105"/>
  <c r="U102" i="105" s="1"/>
  <c r="T101" i="105"/>
  <c r="U101" i="105" s="1"/>
  <c r="T100" i="105"/>
  <c r="U100" i="105" s="1"/>
  <c r="T99" i="105"/>
  <c r="U99" i="105" s="1"/>
  <c r="T98" i="105"/>
  <c r="U98" i="105" s="1"/>
  <c r="T97" i="105"/>
  <c r="U97" i="105" s="1"/>
  <c r="U96" i="105"/>
  <c r="T96" i="105"/>
  <c r="T91" i="105"/>
  <c r="U91" i="105" s="1"/>
  <c r="U90" i="105"/>
  <c r="T90" i="105"/>
  <c r="T89" i="105"/>
  <c r="U89" i="105" s="1"/>
  <c r="T88" i="105"/>
  <c r="U88" i="105" s="1"/>
  <c r="T87" i="105"/>
  <c r="U87" i="105" s="1"/>
  <c r="U86" i="105"/>
  <c r="T86" i="105"/>
  <c r="T85" i="105"/>
  <c r="U85" i="105" s="1"/>
  <c r="T84" i="105"/>
  <c r="U84" i="105" s="1"/>
  <c r="U83" i="105"/>
  <c r="T83" i="105"/>
  <c r="T78" i="105"/>
  <c r="U78" i="105" s="1"/>
  <c r="T77" i="105"/>
  <c r="U77" i="105" s="1"/>
  <c r="T76" i="105"/>
  <c r="U76" i="105" s="1"/>
  <c r="T75" i="105"/>
  <c r="U75" i="105" s="1"/>
  <c r="T74" i="105"/>
  <c r="U74" i="105" s="1"/>
  <c r="T73" i="105"/>
  <c r="U73" i="105" s="1"/>
  <c r="T72" i="105"/>
  <c r="U72" i="105" s="1"/>
  <c r="T71" i="105"/>
  <c r="U71" i="105" s="1"/>
  <c r="U70" i="105"/>
  <c r="T70" i="105"/>
  <c r="F538" i="105"/>
  <c r="G538" i="105" s="1"/>
  <c r="F537" i="105"/>
  <c r="G537" i="105" s="1"/>
  <c r="F536" i="105"/>
  <c r="G536" i="105" s="1"/>
  <c r="F535" i="105"/>
  <c r="G535" i="105" s="1"/>
  <c r="F534" i="105"/>
  <c r="G534" i="105" s="1"/>
  <c r="F533" i="105"/>
  <c r="G533" i="105" s="1"/>
  <c r="F532" i="105"/>
  <c r="G532" i="105" s="1"/>
  <c r="F531" i="105"/>
  <c r="G531" i="105" s="1"/>
  <c r="I531" i="105" s="1"/>
  <c r="J531" i="105" s="1"/>
  <c r="G530" i="105"/>
  <c r="F530" i="105"/>
  <c r="G529" i="105"/>
  <c r="F529" i="105"/>
  <c r="G528" i="105"/>
  <c r="F528" i="105"/>
  <c r="G527" i="105"/>
  <c r="F527" i="105"/>
  <c r="G526" i="105"/>
  <c r="F526" i="105"/>
  <c r="G525" i="105"/>
  <c r="F525" i="105"/>
  <c r="G524" i="105"/>
  <c r="F524" i="105"/>
  <c r="G523" i="105"/>
  <c r="F523" i="105"/>
  <c r="G522" i="105"/>
  <c r="F522" i="105"/>
  <c r="F521" i="105"/>
  <c r="G521" i="105" s="1"/>
  <c r="F520" i="105"/>
  <c r="G520" i="105" s="1"/>
  <c r="F519" i="105"/>
  <c r="G519" i="105" s="1"/>
  <c r="F518" i="105"/>
  <c r="G518" i="105" s="1"/>
  <c r="F517" i="105"/>
  <c r="G517" i="105" s="1"/>
  <c r="F516" i="105"/>
  <c r="G516" i="105" s="1"/>
  <c r="F515" i="105"/>
  <c r="G515" i="105" s="1"/>
  <c r="F514" i="105"/>
  <c r="G514" i="105" s="1"/>
  <c r="F513" i="105"/>
  <c r="G513" i="105" s="1"/>
  <c r="G512" i="105"/>
  <c r="F512" i="105"/>
  <c r="G511" i="105"/>
  <c r="F511" i="105"/>
  <c r="G510" i="105"/>
  <c r="F510" i="105"/>
  <c r="G509" i="105"/>
  <c r="F509" i="105"/>
  <c r="G508" i="105"/>
  <c r="F508" i="105"/>
  <c r="G507" i="105"/>
  <c r="F507" i="105"/>
  <c r="G506" i="105"/>
  <c r="F506" i="105"/>
  <c r="G505" i="105"/>
  <c r="F505" i="105"/>
  <c r="G504" i="105"/>
  <c r="F504" i="105"/>
  <c r="F503" i="105"/>
  <c r="G503" i="105" s="1"/>
  <c r="F502" i="105"/>
  <c r="G502" i="105" s="1"/>
  <c r="F501" i="105"/>
  <c r="G501" i="105" s="1"/>
  <c r="F500" i="105"/>
  <c r="G500" i="105" s="1"/>
  <c r="F499" i="105"/>
  <c r="G499" i="105" s="1"/>
  <c r="F498" i="105"/>
  <c r="G498" i="105" s="1"/>
  <c r="F497" i="105"/>
  <c r="G497" i="105" s="1"/>
  <c r="F496" i="105"/>
  <c r="G496" i="105" s="1"/>
  <c r="F495" i="105"/>
  <c r="G495" i="105" s="1"/>
  <c r="G494" i="105"/>
  <c r="F494" i="105"/>
  <c r="G493" i="105"/>
  <c r="F493" i="105"/>
  <c r="G492" i="105"/>
  <c r="F492" i="105"/>
  <c r="G491" i="105"/>
  <c r="F491" i="105"/>
  <c r="G490" i="105"/>
  <c r="F490" i="105"/>
  <c r="G489" i="105"/>
  <c r="F489" i="105"/>
  <c r="G488" i="105"/>
  <c r="F488" i="105"/>
  <c r="G487" i="105"/>
  <c r="F487" i="105"/>
  <c r="G486" i="105"/>
  <c r="F486" i="105"/>
  <c r="F485" i="105"/>
  <c r="G485" i="105" s="1"/>
  <c r="F484" i="105"/>
  <c r="G484" i="105" s="1"/>
  <c r="F483" i="105"/>
  <c r="G483" i="105" s="1"/>
  <c r="F482" i="105"/>
  <c r="G482" i="105" s="1"/>
  <c r="F481" i="105"/>
  <c r="G481" i="105" s="1"/>
  <c r="F480" i="105"/>
  <c r="G480" i="105" s="1"/>
  <c r="F479" i="105"/>
  <c r="G479" i="105" s="1"/>
  <c r="F478" i="105"/>
  <c r="G478" i="105" s="1"/>
  <c r="F477" i="105"/>
  <c r="G477" i="105" s="1"/>
  <c r="G476" i="105"/>
  <c r="F476" i="105"/>
  <c r="G475" i="105"/>
  <c r="F475" i="105"/>
  <c r="G474" i="105"/>
  <c r="F474" i="105"/>
  <c r="G473" i="105"/>
  <c r="F473" i="105"/>
  <c r="G472" i="105"/>
  <c r="F472" i="105"/>
  <c r="G471" i="105"/>
  <c r="F471" i="105"/>
  <c r="G470" i="105"/>
  <c r="F470" i="105"/>
  <c r="G469" i="105"/>
  <c r="F469" i="105"/>
  <c r="G468" i="105"/>
  <c r="F468" i="105"/>
  <c r="F467" i="105"/>
  <c r="G467" i="105" s="1"/>
  <c r="F466" i="105"/>
  <c r="G466" i="105" s="1"/>
  <c r="F465" i="105"/>
  <c r="G465" i="105" s="1"/>
  <c r="F464" i="105"/>
  <c r="G464" i="105" s="1"/>
  <c r="F463" i="105"/>
  <c r="G463" i="105" s="1"/>
  <c r="F462" i="105"/>
  <c r="G462" i="105" s="1"/>
  <c r="F461" i="105"/>
  <c r="G461" i="105" s="1"/>
  <c r="F460" i="105"/>
  <c r="G460" i="105" s="1"/>
  <c r="F459" i="105"/>
  <c r="G459" i="105" s="1"/>
  <c r="G458" i="105"/>
  <c r="F458" i="105"/>
  <c r="G457" i="105"/>
  <c r="F457" i="105"/>
  <c r="G456" i="105"/>
  <c r="F456" i="105"/>
  <c r="G455" i="105"/>
  <c r="F455" i="105"/>
  <c r="G454" i="105"/>
  <c r="F454" i="105"/>
  <c r="G453" i="105"/>
  <c r="F453" i="105"/>
  <c r="G452" i="105"/>
  <c r="F452" i="105"/>
  <c r="G451" i="105"/>
  <c r="F451" i="105"/>
  <c r="G450" i="105"/>
  <c r="F450" i="105"/>
  <c r="F449" i="105"/>
  <c r="G449" i="105" s="1"/>
  <c r="F448" i="105"/>
  <c r="G448" i="105" s="1"/>
  <c r="F447" i="105"/>
  <c r="G447" i="105" s="1"/>
  <c r="F446" i="105"/>
  <c r="G446" i="105" s="1"/>
  <c r="F445" i="105"/>
  <c r="G445" i="105" s="1"/>
  <c r="F444" i="105"/>
  <c r="G444" i="105" s="1"/>
  <c r="F443" i="105"/>
  <c r="G443" i="105" s="1"/>
  <c r="F442" i="105"/>
  <c r="G442" i="105" s="1"/>
  <c r="F441" i="105"/>
  <c r="G441" i="105" s="1"/>
  <c r="G440" i="105"/>
  <c r="I440" i="105" s="1"/>
  <c r="J440" i="105" s="1"/>
  <c r="F440" i="105"/>
  <c r="G439" i="105"/>
  <c r="F439" i="105"/>
  <c r="G438" i="105"/>
  <c r="F438" i="105"/>
  <c r="G437" i="105"/>
  <c r="F437" i="105"/>
  <c r="G436" i="105"/>
  <c r="F436" i="105"/>
  <c r="G435" i="105"/>
  <c r="F435" i="105"/>
  <c r="G434" i="105"/>
  <c r="F434" i="105"/>
  <c r="G433" i="105"/>
  <c r="F433" i="105"/>
  <c r="G432" i="105"/>
  <c r="F432" i="105"/>
  <c r="F431" i="105"/>
  <c r="G431" i="105" s="1"/>
  <c r="F430" i="105"/>
  <c r="G430" i="105" s="1"/>
  <c r="F429" i="105"/>
  <c r="G429" i="105" s="1"/>
  <c r="F428" i="105"/>
  <c r="G428" i="105" s="1"/>
  <c r="F427" i="105"/>
  <c r="G427" i="105" s="1"/>
  <c r="F426" i="105"/>
  <c r="G426" i="105" s="1"/>
  <c r="F425" i="105"/>
  <c r="G425" i="105" s="1"/>
  <c r="F424" i="105"/>
  <c r="G424" i="105" s="1"/>
  <c r="F423" i="105"/>
  <c r="G423" i="105" s="1"/>
  <c r="G422" i="105"/>
  <c r="F422" i="105"/>
  <c r="G421" i="105"/>
  <c r="F421" i="105"/>
  <c r="G420" i="105"/>
  <c r="F420" i="105"/>
  <c r="G419" i="105"/>
  <c r="F419" i="105"/>
  <c r="G418" i="105"/>
  <c r="F418" i="105"/>
  <c r="G417" i="105"/>
  <c r="F417" i="105"/>
  <c r="G416" i="105"/>
  <c r="F416" i="105"/>
  <c r="G415" i="105"/>
  <c r="F415" i="105"/>
  <c r="G414" i="105"/>
  <c r="F414" i="105"/>
  <c r="F413" i="105"/>
  <c r="G413" i="105" s="1"/>
  <c r="F412" i="105"/>
  <c r="G412" i="105" s="1"/>
  <c r="F411" i="105"/>
  <c r="G411" i="105" s="1"/>
  <c r="F410" i="105"/>
  <c r="G410" i="105" s="1"/>
  <c r="F409" i="105"/>
  <c r="G409" i="105" s="1"/>
  <c r="F408" i="105"/>
  <c r="G408" i="105" s="1"/>
  <c r="F407" i="105"/>
  <c r="G407" i="105" s="1"/>
  <c r="F406" i="105"/>
  <c r="G406" i="105" s="1"/>
  <c r="F405" i="105"/>
  <c r="G405" i="105" s="1"/>
  <c r="G404" i="105"/>
  <c r="F404" i="105"/>
  <c r="G403" i="105"/>
  <c r="F403" i="105"/>
  <c r="G402" i="105"/>
  <c r="F402" i="105"/>
  <c r="G401" i="105"/>
  <c r="F401" i="105"/>
  <c r="G400" i="105"/>
  <c r="F400" i="105"/>
  <c r="G399" i="105"/>
  <c r="F399" i="105"/>
  <c r="G398" i="105"/>
  <c r="F398" i="105"/>
  <c r="G397" i="105"/>
  <c r="F397" i="105"/>
  <c r="G396" i="105"/>
  <c r="F396" i="105"/>
  <c r="F395" i="105"/>
  <c r="G395" i="105" s="1"/>
  <c r="F394" i="105"/>
  <c r="G394" i="105" s="1"/>
  <c r="F393" i="105"/>
  <c r="G393" i="105" s="1"/>
  <c r="F392" i="105"/>
  <c r="G392" i="105" s="1"/>
  <c r="F391" i="105"/>
  <c r="G391" i="105" s="1"/>
  <c r="F390" i="105"/>
  <c r="G390" i="105" s="1"/>
  <c r="F389" i="105"/>
  <c r="G389" i="105" s="1"/>
  <c r="F388" i="105"/>
  <c r="G388" i="105" s="1"/>
  <c r="F387" i="105"/>
  <c r="G387" i="105" s="1"/>
  <c r="I387" i="105" s="1"/>
  <c r="J387" i="105" s="1"/>
  <c r="G386" i="105"/>
  <c r="F386" i="105"/>
  <c r="G385" i="105"/>
  <c r="F385" i="105"/>
  <c r="G384" i="105"/>
  <c r="F384" i="105"/>
  <c r="G383" i="105"/>
  <c r="F383" i="105"/>
  <c r="G382" i="105"/>
  <c r="F382" i="105"/>
  <c r="G381" i="105"/>
  <c r="F381" i="105"/>
  <c r="G380" i="105"/>
  <c r="F380" i="105"/>
  <c r="G379" i="105"/>
  <c r="F379" i="105"/>
  <c r="G378" i="105"/>
  <c r="F378" i="105"/>
  <c r="F377" i="105"/>
  <c r="G377" i="105" s="1"/>
  <c r="F376" i="105"/>
  <c r="G376" i="105" s="1"/>
  <c r="F375" i="105"/>
  <c r="G375" i="105" s="1"/>
  <c r="F374" i="105"/>
  <c r="G374" i="105" s="1"/>
  <c r="F373" i="105"/>
  <c r="G373" i="105" s="1"/>
  <c r="F372" i="105"/>
  <c r="G372" i="105" s="1"/>
  <c r="F371" i="105"/>
  <c r="G371" i="105" s="1"/>
  <c r="F370" i="105"/>
  <c r="G370" i="105" s="1"/>
  <c r="F369" i="105"/>
  <c r="G369" i="105" s="1"/>
  <c r="G368" i="105"/>
  <c r="F368" i="105"/>
  <c r="G367" i="105"/>
  <c r="F367" i="105"/>
  <c r="G366" i="105"/>
  <c r="F366" i="105"/>
  <c r="G365" i="105"/>
  <c r="F365" i="105"/>
  <c r="G364" i="105"/>
  <c r="F364" i="105"/>
  <c r="G363" i="105"/>
  <c r="F363" i="105"/>
  <c r="G362" i="105"/>
  <c r="F362" i="105"/>
  <c r="G361" i="105"/>
  <c r="F361" i="105"/>
  <c r="G360" i="105"/>
  <c r="F360" i="105"/>
  <c r="F359" i="105"/>
  <c r="G359" i="105" s="1"/>
  <c r="F358" i="105"/>
  <c r="G358" i="105" s="1"/>
  <c r="F357" i="105"/>
  <c r="G357" i="105" s="1"/>
  <c r="F356" i="105"/>
  <c r="G356" i="105" s="1"/>
  <c r="F355" i="105"/>
  <c r="G355" i="105" s="1"/>
  <c r="F354" i="105"/>
  <c r="G354" i="105" s="1"/>
  <c r="F353" i="105"/>
  <c r="G353" i="105" s="1"/>
  <c r="F352" i="105"/>
  <c r="G352" i="105" s="1"/>
  <c r="F351" i="105"/>
  <c r="G351" i="105" s="1"/>
  <c r="G350" i="105"/>
  <c r="F350" i="105"/>
  <c r="G349" i="105"/>
  <c r="F349" i="105"/>
  <c r="G348" i="105"/>
  <c r="F348" i="105"/>
  <c r="G347" i="105"/>
  <c r="F347" i="105"/>
  <c r="G346" i="105"/>
  <c r="F346" i="105"/>
  <c r="G345" i="105"/>
  <c r="F345" i="105"/>
  <c r="G344" i="105"/>
  <c r="F344" i="105"/>
  <c r="G343" i="105"/>
  <c r="F343" i="105"/>
  <c r="G342" i="105"/>
  <c r="F342" i="105"/>
  <c r="F341" i="105"/>
  <c r="G341" i="105" s="1"/>
  <c r="F340" i="105"/>
  <c r="G340" i="105" s="1"/>
  <c r="F339" i="105"/>
  <c r="G339" i="105" s="1"/>
  <c r="F338" i="105"/>
  <c r="G338" i="105" s="1"/>
  <c r="F337" i="105"/>
  <c r="G337" i="105" s="1"/>
  <c r="F336" i="105"/>
  <c r="G336" i="105" s="1"/>
  <c r="F335" i="105"/>
  <c r="G335" i="105" s="1"/>
  <c r="F334" i="105"/>
  <c r="G334" i="105" s="1"/>
  <c r="F333" i="105"/>
  <c r="G333" i="105" s="1"/>
  <c r="G332" i="105"/>
  <c r="F332" i="105"/>
  <c r="G331" i="105"/>
  <c r="F331" i="105"/>
  <c r="G330" i="105"/>
  <c r="F330" i="105"/>
  <c r="G329" i="105"/>
  <c r="F329" i="105"/>
  <c r="G328" i="105"/>
  <c r="F328" i="105"/>
  <c r="G327" i="105"/>
  <c r="F327" i="105"/>
  <c r="G326" i="105"/>
  <c r="F326" i="105"/>
  <c r="G325" i="105"/>
  <c r="F325" i="105"/>
  <c r="G324" i="105"/>
  <c r="F324" i="105"/>
  <c r="F323" i="105"/>
  <c r="G323" i="105" s="1"/>
  <c r="F322" i="105"/>
  <c r="G322" i="105" s="1"/>
  <c r="F321" i="105"/>
  <c r="G321" i="105" s="1"/>
  <c r="F320" i="105"/>
  <c r="G320" i="105" s="1"/>
  <c r="F319" i="105"/>
  <c r="G319" i="105" s="1"/>
  <c r="F318" i="105"/>
  <c r="G318" i="105" s="1"/>
  <c r="F317" i="105"/>
  <c r="G317" i="105" s="1"/>
  <c r="F316" i="105"/>
  <c r="G316" i="105" s="1"/>
  <c r="F315" i="105"/>
  <c r="G315" i="105" s="1"/>
  <c r="G314" i="105"/>
  <c r="F314" i="105"/>
  <c r="G313" i="105"/>
  <c r="F313" i="105"/>
  <c r="G312" i="105"/>
  <c r="F312" i="105"/>
  <c r="G311" i="105"/>
  <c r="F311" i="105"/>
  <c r="G310" i="105"/>
  <c r="F310" i="105"/>
  <c r="G309" i="105"/>
  <c r="F309" i="105"/>
  <c r="G308" i="105"/>
  <c r="F308" i="105"/>
  <c r="G307" i="105"/>
  <c r="F307" i="105"/>
  <c r="G306" i="105"/>
  <c r="F306" i="105"/>
  <c r="F305" i="105"/>
  <c r="G305" i="105" s="1"/>
  <c r="F304" i="105"/>
  <c r="G304" i="105" s="1"/>
  <c r="F303" i="105"/>
  <c r="G303" i="105" s="1"/>
  <c r="F302" i="105"/>
  <c r="G302" i="105" s="1"/>
  <c r="F301" i="105"/>
  <c r="G301" i="105" s="1"/>
  <c r="F300" i="105"/>
  <c r="G300" i="105" s="1"/>
  <c r="F299" i="105"/>
  <c r="G299" i="105" s="1"/>
  <c r="F298" i="105"/>
  <c r="G298" i="105" s="1"/>
  <c r="F297" i="105"/>
  <c r="G297" i="105" s="1"/>
  <c r="G296" i="105"/>
  <c r="I296" i="105" s="1"/>
  <c r="J296" i="105" s="1"/>
  <c r="F296" i="105"/>
  <c r="G295" i="105"/>
  <c r="F295" i="105"/>
  <c r="G294" i="105"/>
  <c r="F294" i="105"/>
  <c r="G293" i="105"/>
  <c r="F293" i="105"/>
  <c r="G292" i="105"/>
  <c r="F292" i="105"/>
  <c r="G291" i="105"/>
  <c r="F291" i="105"/>
  <c r="G290" i="105"/>
  <c r="F290" i="105"/>
  <c r="G289" i="105"/>
  <c r="F289" i="105"/>
  <c r="G288" i="105"/>
  <c r="F288" i="105"/>
  <c r="F287" i="105"/>
  <c r="G287" i="105" s="1"/>
  <c r="F286" i="105"/>
  <c r="G286" i="105" s="1"/>
  <c r="F285" i="105"/>
  <c r="G285" i="105" s="1"/>
  <c r="F284" i="105"/>
  <c r="G284" i="105" s="1"/>
  <c r="F283" i="105"/>
  <c r="G283" i="105" s="1"/>
  <c r="F282" i="105"/>
  <c r="G282" i="105" s="1"/>
  <c r="F281" i="105"/>
  <c r="G281" i="105" s="1"/>
  <c r="F280" i="105"/>
  <c r="G280" i="105" s="1"/>
  <c r="F279" i="105"/>
  <c r="G279" i="105" s="1"/>
  <c r="G278" i="105"/>
  <c r="F278" i="105"/>
  <c r="G277" i="105"/>
  <c r="F277" i="105"/>
  <c r="G276" i="105"/>
  <c r="F276" i="105"/>
  <c r="G275" i="105"/>
  <c r="F275" i="105"/>
  <c r="G274" i="105"/>
  <c r="F274" i="105"/>
  <c r="G273" i="105"/>
  <c r="F273" i="105"/>
  <c r="G272" i="105"/>
  <c r="F272" i="105"/>
  <c r="G271" i="105"/>
  <c r="F271" i="105"/>
  <c r="G270" i="105"/>
  <c r="F270" i="105"/>
  <c r="F269" i="105"/>
  <c r="G269" i="105" s="1"/>
  <c r="F268" i="105"/>
  <c r="G268" i="105" s="1"/>
  <c r="F267" i="105"/>
  <c r="G267" i="105" s="1"/>
  <c r="F266" i="105"/>
  <c r="G266" i="105" s="1"/>
  <c r="F265" i="105"/>
  <c r="G265" i="105" s="1"/>
  <c r="F264" i="105"/>
  <c r="G264" i="105" s="1"/>
  <c r="F263" i="105"/>
  <c r="G263" i="105" s="1"/>
  <c r="F262" i="105"/>
  <c r="G262" i="105" s="1"/>
  <c r="F261" i="105"/>
  <c r="G261" i="105" s="1"/>
  <c r="G260" i="105"/>
  <c r="F260" i="105"/>
  <c r="G259" i="105"/>
  <c r="F259" i="105"/>
  <c r="G258" i="105"/>
  <c r="F258" i="105"/>
  <c r="G257" i="105"/>
  <c r="F257" i="105"/>
  <c r="G256" i="105"/>
  <c r="F256" i="105"/>
  <c r="G255" i="105"/>
  <c r="F255" i="105"/>
  <c r="G254" i="105"/>
  <c r="F254" i="105"/>
  <c r="G253" i="105"/>
  <c r="F253" i="105"/>
  <c r="G252" i="105"/>
  <c r="F252" i="105"/>
  <c r="F251" i="105"/>
  <c r="G251" i="105" s="1"/>
  <c r="F250" i="105"/>
  <c r="G250" i="105" s="1"/>
  <c r="F249" i="105"/>
  <c r="G249" i="105" s="1"/>
  <c r="F248" i="105"/>
  <c r="G248" i="105" s="1"/>
  <c r="F247" i="105"/>
  <c r="G247" i="105" s="1"/>
  <c r="F246" i="105"/>
  <c r="G246" i="105" s="1"/>
  <c r="F245" i="105"/>
  <c r="G245" i="105" s="1"/>
  <c r="F244" i="105"/>
  <c r="G244" i="105" s="1"/>
  <c r="F243" i="105"/>
  <c r="G243" i="105" s="1"/>
  <c r="I243" i="105" s="1"/>
  <c r="J243" i="105" s="1"/>
  <c r="G242" i="105"/>
  <c r="F242" i="105"/>
  <c r="G241" i="105"/>
  <c r="F241" i="105"/>
  <c r="G240" i="105"/>
  <c r="F240" i="105"/>
  <c r="G239" i="105"/>
  <c r="F239" i="105"/>
  <c r="G238" i="105"/>
  <c r="F238" i="105"/>
  <c r="G237" i="105"/>
  <c r="F237" i="105"/>
  <c r="G236" i="105"/>
  <c r="F236" i="105"/>
  <c r="G235" i="105"/>
  <c r="F235" i="105"/>
  <c r="G234" i="105"/>
  <c r="F234" i="105"/>
  <c r="F233" i="105"/>
  <c r="G233" i="105" s="1"/>
  <c r="F232" i="105"/>
  <c r="G232" i="105" s="1"/>
  <c r="F231" i="105"/>
  <c r="G231" i="105" s="1"/>
  <c r="F230" i="105"/>
  <c r="G230" i="105" s="1"/>
  <c r="F229" i="105"/>
  <c r="G229" i="105" s="1"/>
  <c r="F228" i="105"/>
  <c r="G228" i="105" s="1"/>
  <c r="F227" i="105"/>
  <c r="G227" i="105" s="1"/>
  <c r="F226" i="105"/>
  <c r="G226" i="105" s="1"/>
  <c r="F225" i="105"/>
  <c r="G225" i="105" s="1"/>
  <c r="G224" i="105"/>
  <c r="F224" i="105"/>
  <c r="G223" i="105"/>
  <c r="F223" i="105"/>
  <c r="G222" i="105"/>
  <c r="F222" i="105"/>
  <c r="G221" i="105"/>
  <c r="F221" i="105"/>
  <c r="G220" i="105"/>
  <c r="F220" i="105"/>
  <c r="G219" i="105"/>
  <c r="F219" i="105"/>
  <c r="G218" i="105"/>
  <c r="F218" i="105"/>
  <c r="G217" i="105"/>
  <c r="F217" i="105"/>
  <c r="G216" i="105"/>
  <c r="F216" i="105"/>
  <c r="F215" i="105"/>
  <c r="G215" i="105" s="1"/>
  <c r="F214" i="105"/>
  <c r="G214" i="105" s="1"/>
  <c r="F213" i="105"/>
  <c r="G213" i="105" s="1"/>
  <c r="F212" i="105"/>
  <c r="G212" i="105" s="1"/>
  <c r="F211" i="105"/>
  <c r="G211" i="105" s="1"/>
  <c r="F210" i="105"/>
  <c r="G210" i="105" s="1"/>
  <c r="F209" i="105"/>
  <c r="G209" i="105" s="1"/>
  <c r="F208" i="105"/>
  <c r="G208" i="105" s="1"/>
  <c r="F207" i="105"/>
  <c r="G207" i="105" s="1"/>
  <c r="G206" i="105"/>
  <c r="F206" i="105"/>
  <c r="G205" i="105"/>
  <c r="F205" i="105"/>
  <c r="G204" i="105"/>
  <c r="F204" i="105"/>
  <c r="G203" i="105"/>
  <c r="F203" i="105"/>
  <c r="G202" i="105"/>
  <c r="F202" i="105"/>
  <c r="G201" i="105"/>
  <c r="F201" i="105"/>
  <c r="G200" i="105"/>
  <c r="F200" i="105"/>
  <c r="G199" i="105"/>
  <c r="F199" i="105"/>
  <c r="G198" i="105"/>
  <c r="F198" i="105"/>
  <c r="F197" i="105"/>
  <c r="G197" i="105" s="1"/>
  <c r="F196" i="105"/>
  <c r="G196" i="105" s="1"/>
  <c r="F195" i="105"/>
  <c r="G195" i="105" s="1"/>
  <c r="F194" i="105"/>
  <c r="G194" i="105" s="1"/>
  <c r="F193" i="105"/>
  <c r="G193" i="105" s="1"/>
  <c r="F192" i="105"/>
  <c r="G192" i="105" s="1"/>
  <c r="F191" i="105"/>
  <c r="G191" i="105" s="1"/>
  <c r="F190" i="105"/>
  <c r="G190" i="105" s="1"/>
  <c r="F189" i="105"/>
  <c r="G189" i="105" s="1"/>
  <c r="G188" i="105"/>
  <c r="F188" i="105"/>
  <c r="G187" i="105"/>
  <c r="F187" i="105"/>
  <c r="G186" i="105"/>
  <c r="F186" i="105"/>
  <c r="G185" i="105"/>
  <c r="F185" i="105"/>
  <c r="G184" i="105"/>
  <c r="F184" i="105"/>
  <c r="G183" i="105"/>
  <c r="F183" i="105"/>
  <c r="G182" i="105"/>
  <c r="F182" i="105"/>
  <c r="G181" i="105"/>
  <c r="F181" i="105"/>
  <c r="G180" i="105"/>
  <c r="F180" i="105"/>
  <c r="G179" i="105"/>
  <c r="I180" i="105" s="1"/>
  <c r="J180" i="105" s="1"/>
  <c r="F179" i="105"/>
  <c r="G142" i="105"/>
  <c r="F142" i="105"/>
  <c r="G141" i="105"/>
  <c r="F141" i="105"/>
  <c r="G140" i="105"/>
  <c r="F140" i="105"/>
  <c r="G139" i="105"/>
  <c r="F139" i="105"/>
  <c r="G138" i="105"/>
  <c r="F138" i="105"/>
  <c r="G137" i="105"/>
  <c r="F137" i="105"/>
  <c r="G136" i="105"/>
  <c r="F136" i="105"/>
  <c r="G135" i="105"/>
  <c r="F135" i="105"/>
  <c r="F134" i="105"/>
  <c r="G134" i="105" s="1"/>
  <c r="J51" i="98"/>
  <c r="AI18" i="105" l="1"/>
  <c r="AJ18" i="105" s="1"/>
  <c r="AU44" i="105"/>
  <c r="AV44" i="105" s="1"/>
  <c r="CE31" i="105"/>
  <c r="CF31" i="105" s="1"/>
  <c r="BS32" i="105"/>
  <c r="BT32" i="105" s="1"/>
  <c r="BG31" i="105"/>
  <c r="BH31" i="105" s="1"/>
  <c r="BG32" i="105"/>
  <c r="BH32" i="105" s="1"/>
  <c r="AI32" i="105"/>
  <c r="AJ32" i="105" s="1"/>
  <c r="AI31" i="105"/>
  <c r="AJ31" i="105" s="1"/>
  <c r="DC19" i="105"/>
  <c r="DD19" i="105" s="1"/>
  <c r="AU18" i="105"/>
  <c r="AV18" i="105" s="1"/>
  <c r="CQ5" i="105"/>
  <c r="CR5" i="105" s="1"/>
  <c r="DC18" i="105"/>
  <c r="DD18" i="105" s="1"/>
  <c r="DC58" i="105"/>
  <c r="DD58" i="105" s="1"/>
  <c r="DC57" i="105"/>
  <c r="DD57" i="105" s="1"/>
  <c r="DF57" i="105" s="1"/>
  <c r="DC71" i="105"/>
  <c r="DD71" i="105" s="1"/>
  <c r="DC5" i="105"/>
  <c r="DD5" i="105" s="1"/>
  <c r="DC6" i="105"/>
  <c r="DD6" i="105" s="1"/>
  <c r="DC45" i="105"/>
  <c r="DD45" i="105" s="1"/>
  <c r="DC44" i="105"/>
  <c r="DD44" i="105" s="1"/>
  <c r="DC84" i="105"/>
  <c r="DD84" i="105" s="1"/>
  <c r="DC83" i="105"/>
  <c r="DD83" i="105" s="1"/>
  <c r="DC96" i="105"/>
  <c r="DD96" i="105" s="1"/>
  <c r="DF96" i="105" s="1"/>
  <c r="DC31" i="105"/>
  <c r="DD31" i="105" s="1"/>
  <c r="DC32" i="105"/>
  <c r="DD32" i="105" s="1"/>
  <c r="DC70" i="105"/>
  <c r="DD70" i="105" s="1"/>
  <c r="DC97" i="105"/>
  <c r="DD97" i="105" s="1"/>
  <c r="CQ71" i="105"/>
  <c r="CR71" i="105" s="1"/>
  <c r="CQ19" i="105"/>
  <c r="CR19" i="105" s="1"/>
  <c r="CQ31" i="105"/>
  <c r="CR31" i="105" s="1"/>
  <c r="CQ18" i="105"/>
  <c r="CR18" i="105" s="1"/>
  <c r="CQ58" i="105"/>
  <c r="CR58" i="105" s="1"/>
  <c r="CQ57" i="105"/>
  <c r="CR57" i="105" s="1"/>
  <c r="CQ96" i="105"/>
  <c r="CR96" i="105" s="1"/>
  <c r="CQ97" i="105"/>
  <c r="CR97" i="105" s="1"/>
  <c r="CQ45" i="105"/>
  <c r="CR45" i="105" s="1"/>
  <c r="CQ44" i="105"/>
  <c r="CR44" i="105" s="1"/>
  <c r="CQ84" i="105"/>
  <c r="CR84" i="105" s="1"/>
  <c r="CT83" i="105" s="1"/>
  <c r="CQ32" i="105"/>
  <c r="CR32" i="105" s="1"/>
  <c r="CQ70" i="105"/>
  <c r="CR70" i="105" s="1"/>
  <c r="CQ6" i="105"/>
  <c r="CR6" i="105" s="1"/>
  <c r="CE71" i="105"/>
  <c r="CF71" i="105" s="1"/>
  <c r="CE18" i="105"/>
  <c r="CF18" i="105" s="1"/>
  <c r="CE83" i="105"/>
  <c r="CF83" i="105" s="1"/>
  <c r="CH83" i="105" s="1"/>
  <c r="CE58" i="105"/>
  <c r="CF58" i="105" s="1"/>
  <c r="CE57" i="105"/>
  <c r="CF57" i="105" s="1"/>
  <c r="CH57" i="105" s="1"/>
  <c r="CE96" i="105"/>
  <c r="CF96" i="105" s="1"/>
  <c r="CE97" i="105"/>
  <c r="CF97" i="105" s="1"/>
  <c r="CE5" i="105"/>
  <c r="CF5" i="105" s="1"/>
  <c r="CE6" i="105"/>
  <c r="CF6" i="105" s="1"/>
  <c r="CE44" i="105"/>
  <c r="CF44" i="105" s="1"/>
  <c r="CH44" i="105" s="1"/>
  <c r="CE45" i="105"/>
  <c r="CF45" i="105" s="1"/>
  <c r="CE70" i="105"/>
  <c r="CF70" i="105" s="1"/>
  <c r="CE19" i="105"/>
  <c r="CF19" i="105" s="1"/>
  <c r="CE32" i="105"/>
  <c r="CF32" i="105" s="1"/>
  <c r="BS44" i="105"/>
  <c r="BT44" i="105" s="1"/>
  <c r="BS71" i="105"/>
  <c r="BT71" i="105" s="1"/>
  <c r="BS45" i="105"/>
  <c r="BT45" i="105" s="1"/>
  <c r="BS31" i="105"/>
  <c r="BT31" i="105" s="1"/>
  <c r="BS58" i="105"/>
  <c r="BT58" i="105" s="1"/>
  <c r="BS57" i="105"/>
  <c r="BT57" i="105" s="1"/>
  <c r="BS84" i="105"/>
  <c r="BT84" i="105" s="1"/>
  <c r="BS83" i="105"/>
  <c r="BT83" i="105" s="1"/>
  <c r="BV83" i="105" s="1"/>
  <c r="BS96" i="105"/>
  <c r="BT96" i="105" s="1"/>
  <c r="BV96" i="105" s="1"/>
  <c r="BS5" i="105"/>
  <c r="BT5" i="105" s="1"/>
  <c r="BS19" i="105"/>
  <c r="BT19" i="105" s="1"/>
  <c r="BS18" i="105"/>
  <c r="BT18" i="105" s="1"/>
  <c r="BS70" i="105"/>
  <c r="BT70" i="105" s="1"/>
  <c r="BS6" i="105"/>
  <c r="BT6" i="105" s="1"/>
  <c r="BS97" i="105"/>
  <c r="BT97" i="105" s="1"/>
  <c r="BG58" i="105"/>
  <c r="BH58" i="105" s="1"/>
  <c r="BG57" i="105"/>
  <c r="BH57" i="105" s="1"/>
  <c r="BG84" i="105"/>
  <c r="BH84" i="105" s="1"/>
  <c r="BG83" i="105"/>
  <c r="BH83" i="105" s="1"/>
  <c r="BJ83" i="105" s="1"/>
  <c r="BG19" i="105"/>
  <c r="BH19" i="105" s="1"/>
  <c r="BG18" i="105"/>
  <c r="BH18" i="105" s="1"/>
  <c r="BG96" i="105"/>
  <c r="BH96" i="105" s="1"/>
  <c r="BG5" i="105"/>
  <c r="BH5" i="105" s="1"/>
  <c r="BG44" i="105"/>
  <c r="BH44" i="105" s="1"/>
  <c r="BG45" i="105"/>
  <c r="BH45" i="105" s="1"/>
  <c r="BG70" i="105"/>
  <c r="BH70" i="105" s="1"/>
  <c r="BJ70" i="105" s="1"/>
  <c r="BG6" i="105"/>
  <c r="BH6" i="105" s="1"/>
  <c r="BG97" i="105"/>
  <c r="BH97" i="105" s="1"/>
  <c r="AU45" i="105"/>
  <c r="AV45" i="105" s="1"/>
  <c r="AX44" i="105" s="1"/>
  <c r="AU71" i="105"/>
  <c r="AV71" i="105" s="1"/>
  <c r="AU58" i="105"/>
  <c r="AV58" i="105" s="1"/>
  <c r="AU57" i="105"/>
  <c r="AV57" i="105" s="1"/>
  <c r="AU31" i="105"/>
  <c r="AV31" i="105" s="1"/>
  <c r="AU32" i="105"/>
  <c r="AV32" i="105" s="1"/>
  <c r="AU19" i="105"/>
  <c r="AV19" i="105" s="1"/>
  <c r="AX18" i="105" s="1"/>
  <c r="AU84" i="105"/>
  <c r="AV84" i="105" s="1"/>
  <c r="AU83" i="105"/>
  <c r="AV83" i="105" s="1"/>
  <c r="AX83" i="105" s="1"/>
  <c r="AU96" i="105"/>
  <c r="AV96" i="105" s="1"/>
  <c r="AU5" i="105"/>
  <c r="AV5" i="105" s="1"/>
  <c r="AU70" i="105"/>
  <c r="AV70" i="105" s="1"/>
  <c r="AU6" i="105"/>
  <c r="AV6" i="105" s="1"/>
  <c r="AU97" i="105"/>
  <c r="AV97" i="105" s="1"/>
  <c r="AI45" i="105"/>
  <c r="AJ45" i="105" s="1"/>
  <c r="AI44" i="105"/>
  <c r="AJ44" i="105" s="1"/>
  <c r="AI71" i="105"/>
  <c r="AJ71" i="105" s="1"/>
  <c r="AI58" i="105"/>
  <c r="AJ58" i="105" s="1"/>
  <c r="AI57" i="105"/>
  <c r="AJ57" i="105" s="1"/>
  <c r="AI5" i="105"/>
  <c r="AJ5" i="105" s="1"/>
  <c r="AI6" i="105"/>
  <c r="AJ6" i="105" s="1"/>
  <c r="AI84" i="105"/>
  <c r="AJ84" i="105" s="1"/>
  <c r="AI83" i="105"/>
  <c r="AJ83" i="105" s="1"/>
  <c r="AL83" i="105" s="1"/>
  <c r="AI19" i="105"/>
  <c r="AJ19" i="105" s="1"/>
  <c r="AI97" i="105"/>
  <c r="AJ97" i="105" s="1"/>
  <c r="AL96" i="105" s="1"/>
  <c r="AI70" i="105"/>
  <c r="AJ70" i="105" s="1"/>
  <c r="W97" i="105"/>
  <c r="X97" i="105" s="1"/>
  <c r="W84" i="105"/>
  <c r="X84" i="105" s="1"/>
  <c r="W71" i="105"/>
  <c r="X71" i="105" s="1"/>
  <c r="W19" i="105"/>
  <c r="X19" i="105" s="1"/>
  <c r="W5" i="105"/>
  <c r="X5" i="105" s="1"/>
  <c r="W6" i="105"/>
  <c r="X6" i="105" s="1"/>
  <c r="W18" i="105"/>
  <c r="X18" i="105" s="1"/>
  <c r="W32" i="105"/>
  <c r="X32" i="105" s="1"/>
  <c r="W31" i="105"/>
  <c r="X31" i="105" s="1"/>
  <c r="W44" i="105"/>
  <c r="X44" i="105" s="1"/>
  <c r="W45" i="105"/>
  <c r="X45" i="105" s="1"/>
  <c r="W58" i="105"/>
  <c r="X58" i="105" s="1"/>
  <c r="W57" i="105"/>
  <c r="X57" i="105" s="1"/>
  <c r="W96" i="105"/>
  <c r="X96" i="105" s="1"/>
  <c r="Z96" i="105" s="1"/>
  <c r="W83" i="105"/>
  <c r="X83" i="105" s="1"/>
  <c r="Z83" i="105" s="1"/>
  <c r="W70" i="105"/>
  <c r="X70" i="105" s="1"/>
  <c r="I206" i="105"/>
  <c r="J206" i="105" s="1"/>
  <c r="I297" i="105"/>
  <c r="J297" i="105" s="1"/>
  <c r="I305" i="105"/>
  <c r="J305" i="105" s="1"/>
  <c r="I306" i="105"/>
  <c r="J306" i="105" s="1"/>
  <c r="I350" i="105"/>
  <c r="J350" i="105" s="1"/>
  <c r="I441" i="105"/>
  <c r="J441" i="105" s="1"/>
  <c r="K440" i="105" s="1"/>
  <c r="I449" i="105"/>
  <c r="J449" i="105" s="1"/>
  <c r="I450" i="105"/>
  <c r="J450" i="105" s="1"/>
  <c r="I494" i="105"/>
  <c r="J494" i="105" s="1"/>
  <c r="I252" i="105"/>
  <c r="J252" i="105" s="1"/>
  <c r="I251" i="105"/>
  <c r="J251" i="105" s="1"/>
  <c r="I135" i="105"/>
  <c r="J135" i="105" s="1"/>
  <c r="I134" i="105"/>
  <c r="J134" i="105" s="1"/>
  <c r="I261" i="105"/>
  <c r="J261" i="105" s="1"/>
  <c r="I359" i="105"/>
  <c r="J359" i="105" s="1"/>
  <c r="K359" i="105" s="1"/>
  <c r="I360" i="105"/>
  <c r="J360" i="105" s="1"/>
  <c r="I405" i="105"/>
  <c r="J405" i="105" s="1"/>
  <c r="I503" i="105"/>
  <c r="J503" i="105" s="1"/>
  <c r="I504" i="105"/>
  <c r="J504" i="105" s="1"/>
  <c r="K296" i="105"/>
  <c r="I396" i="105"/>
  <c r="J396" i="105" s="1"/>
  <c r="I395" i="105"/>
  <c r="J395" i="105" s="1"/>
  <c r="I215" i="105"/>
  <c r="J215" i="105" s="1"/>
  <c r="K215" i="105" s="1"/>
  <c r="I216" i="105"/>
  <c r="J216" i="105" s="1"/>
  <c r="I269" i="105"/>
  <c r="J269" i="105" s="1"/>
  <c r="K269" i="105" s="1"/>
  <c r="I270" i="105"/>
  <c r="J270" i="105" s="1"/>
  <c r="I314" i="105"/>
  <c r="J314" i="105" s="1"/>
  <c r="I413" i="105"/>
  <c r="J413" i="105" s="1"/>
  <c r="K413" i="105" s="1"/>
  <c r="I414" i="105"/>
  <c r="J414" i="105" s="1"/>
  <c r="I458" i="105"/>
  <c r="J458" i="105" s="1"/>
  <c r="I224" i="105"/>
  <c r="J224" i="105" s="1"/>
  <c r="K224" i="105" s="1"/>
  <c r="I315" i="105"/>
  <c r="J315" i="105" s="1"/>
  <c r="I324" i="105"/>
  <c r="J324" i="105" s="1"/>
  <c r="I323" i="105"/>
  <c r="J323" i="105" s="1"/>
  <c r="I368" i="105"/>
  <c r="J368" i="105" s="1"/>
  <c r="I459" i="105"/>
  <c r="J459" i="105" s="1"/>
  <c r="I468" i="105"/>
  <c r="J468" i="105" s="1"/>
  <c r="I467" i="105"/>
  <c r="J467" i="105" s="1"/>
  <c r="I512" i="105"/>
  <c r="J512" i="105" s="1"/>
  <c r="K512" i="105" s="1"/>
  <c r="I225" i="105"/>
  <c r="J225" i="105" s="1"/>
  <c r="I233" i="105"/>
  <c r="J233" i="105" s="1"/>
  <c r="K233" i="105" s="1"/>
  <c r="I234" i="105"/>
  <c r="J234" i="105" s="1"/>
  <c r="I278" i="105"/>
  <c r="J278" i="105" s="1"/>
  <c r="I369" i="105"/>
  <c r="J369" i="105" s="1"/>
  <c r="I377" i="105"/>
  <c r="J377" i="105" s="1"/>
  <c r="K377" i="105" s="1"/>
  <c r="I378" i="105"/>
  <c r="J378" i="105" s="1"/>
  <c r="I422" i="105"/>
  <c r="J422" i="105" s="1"/>
  <c r="K422" i="105" s="1"/>
  <c r="I513" i="105"/>
  <c r="J513" i="105" s="1"/>
  <c r="I521" i="105"/>
  <c r="J521" i="105" s="1"/>
  <c r="K521" i="105" s="1"/>
  <c r="I522" i="105"/>
  <c r="J522" i="105" s="1"/>
  <c r="I189" i="105"/>
  <c r="J189" i="105" s="1"/>
  <c r="I287" i="105"/>
  <c r="J287" i="105" s="1"/>
  <c r="K287" i="105" s="1"/>
  <c r="I288" i="105"/>
  <c r="J288" i="105" s="1"/>
  <c r="I333" i="105"/>
  <c r="J333" i="105" s="1"/>
  <c r="I431" i="105"/>
  <c r="J431" i="105" s="1"/>
  <c r="K431" i="105" s="1"/>
  <c r="I432" i="105"/>
  <c r="J432" i="105" s="1"/>
  <c r="I477" i="105"/>
  <c r="J477" i="105" s="1"/>
  <c r="I197" i="105"/>
  <c r="J197" i="105" s="1"/>
  <c r="I198" i="105"/>
  <c r="J198" i="105" s="1"/>
  <c r="I242" i="105"/>
  <c r="J242" i="105" s="1"/>
  <c r="K242" i="105" s="1"/>
  <c r="I342" i="105"/>
  <c r="J342" i="105" s="1"/>
  <c r="I341" i="105"/>
  <c r="J341" i="105" s="1"/>
  <c r="I386" i="105"/>
  <c r="J386" i="105" s="1"/>
  <c r="K386" i="105" s="1"/>
  <c r="I486" i="105"/>
  <c r="J486" i="105" s="1"/>
  <c r="I485" i="105"/>
  <c r="J485" i="105" s="1"/>
  <c r="K485" i="105" s="1"/>
  <c r="I530" i="105"/>
  <c r="J530" i="105" s="1"/>
  <c r="K530" i="105" s="1"/>
  <c r="I179" i="105"/>
  <c r="J179" i="105" s="1"/>
  <c r="K179" i="105" s="1"/>
  <c r="I188" i="105"/>
  <c r="J188" i="105" s="1"/>
  <c r="K188" i="105" s="1"/>
  <c r="I260" i="105"/>
  <c r="J260" i="105" s="1"/>
  <c r="K260" i="105" s="1"/>
  <c r="I332" i="105"/>
  <c r="J332" i="105" s="1"/>
  <c r="K332" i="105" s="1"/>
  <c r="I404" i="105"/>
  <c r="J404" i="105" s="1"/>
  <c r="K404" i="105" s="1"/>
  <c r="I476" i="105"/>
  <c r="J476" i="105" s="1"/>
  <c r="I207" i="105"/>
  <c r="J207" i="105" s="1"/>
  <c r="I279" i="105"/>
  <c r="J279" i="105" s="1"/>
  <c r="I351" i="105"/>
  <c r="J351" i="105" s="1"/>
  <c r="I423" i="105"/>
  <c r="J423" i="105" s="1"/>
  <c r="I495" i="105"/>
  <c r="J495" i="105" s="1"/>
  <c r="F348" i="98"/>
  <c r="G348" i="98" s="1"/>
  <c r="F393" i="98"/>
  <c r="G393" i="98" s="1"/>
  <c r="F60" i="98"/>
  <c r="G60" i="98" s="1"/>
  <c r="F204" i="98"/>
  <c r="G204" i="98" s="1"/>
  <c r="F312" i="98"/>
  <c r="G312" i="98" s="1"/>
  <c r="F394" i="98"/>
  <c r="G394" i="98" s="1"/>
  <c r="F404" i="98"/>
  <c r="G404" i="98" s="1"/>
  <c r="F405" i="98"/>
  <c r="G405" i="98" s="1"/>
  <c r="F6" i="98"/>
  <c r="G6" i="98" s="1"/>
  <c r="F186" i="98"/>
  <c r="G186" i="98" s="1"/>
  <c r="F330" i="98"/>
  <c r="G330" i="98" s="1"/>
  <c r="F78" i="98"/>
  <c r="G78" i="98" s="1"/>
  <c r="F222" i="98"/>
  <c r="G222" i="98" s="1"/>
  <c r="F366" i="98"/>
  <c r="G366" i="98" s="1"/>
  <c r="F96" i="98"/>
  <c r="G96" i="98" s="1"/>
  <c r="F240" i="98"/>
  <c r="G240" i="98" s="1"/>
  <c r="F384" i="98"/>
  <c r="G384" i="98" s="1"/>
  <c r="F114" i="98"/>
  <c r="G114" i="98" s="1"/>
  <c r="F258" i="98"/>
  <c r="G258" i="98" s="1"/>
  <c r="F402" i="98"/>
  <c r="G402" i="98" s="1"/>
  <c r="F132" i="98"/>
  <c r="G132" i="98" s="1"/>
  <c r="F276" i="98"/>
  <c r="G276" i="98" s="1"/>
  <c r="F150" i="98"/>
  <c r="G150" i="98" s="1"/>
  <c r="F294" i="98"/>
  <c r="G294" i="98" s="1"/>
  <c r="F168" i="98"/>
  <c r="G168" i="98" s="1"/>
  <c r="F53" i="98"/>
  <c r="G53" i="98" s="1"/>
  <c r="F71" i="98"/>
  <c r="G71" i="98" s="1"/>
  <c r="F89" i="98"/>
  <c r="G89" i="98" s="1"/>
  <c r="F107" i="98"/>
  <c r="G107" i="98" s="1"/>
  <c r="F125" i="98"/>
  <c r="G125" i="98" s="1"/>
  <c r="F143" i="98"/>
  <c r="G143" i="98" s="1"/>
  <c r="F161" i="98"/>
  <c r="G161" i="98" s="1"/>
  <c r="F179" i="98"/>
  <c r="G179" i="98" s="1"/>
  <c r="F197" i="98"/>
  <c r="G197" i="98" s="1"/>
  <c r="F215" i="98"/>
  <c r="G215" i="98" s="1"/>
  <c r="F233" i="98"/>
  <c r="G233" i="98" s="1"/>
  <c r="F251" i="98"/>
  <c r="G251" i="98" s="1"/>
  <c r="F269" i="98"/>
  <c r="G269" i="98" s="1"/>
  <c r="F287" i="98"/>
  <c r="G287" i="98" s="1"/>
  <c r="F305" i="98"/>
  <c r="G305" i="98" s="1"/>
  <c r="F323" i="98"/>
  <c r="G323" i="98" s="1"/>
  <c r="F341" i="98"/>
  <c r="G341" i="98" s="1"/>
  <c r="F359" i="98"/>
  <c r="G359" i="98" s="1"/>
  <c r="F377" i="98"/>
  <c r="G377" i="98" s="1"/>
  <c r="F395" i="98"/>
  <c r="G395" i="98" s="1"/>
  <c r="F54" i="98"/>
  <c r="G54" i="98" s="1"/>
  <c r="F72" i="98"/>
  <c r="G72" i="98" s="1"/>
  <c r="F90" i="98"/>
  <c r="G90" i="98" s="1"/>
  <c r="F108" i="98"/>
  <c r="G108" i="98" s="1"/>
  <c r="F126" i="98"/>
  <c r="G126" i="98" s="1"/>
  <c r="F144" i="98"/>
  <c r="G144" i="98" s="1"/>
  <c r="F162" i="98"/>
  <c r="G162" i="98" s="1"/>
  <c r="F180" i="98"/>
  <c r="G180" i="98" s="1"/>
  <c r="F198" i="98"/>
  <c r="G198" i="98" s="1"/>
  <c r="F216" i="98"/>
  <c r="G216" i="98" s="1"/>
  <c r="F234" i="98"/>
  <c r="G234" i="98" s="1"/>
  <c r="F252" i="98"/>
  <c r="G252" i="98" s="1"/>
  <c r="F270" i="98"/>
  <c r="G270" i="98" s="1"/>
  <c r="F288" i="98"/>
  <c r="G288" i="98" s="1"/>
  <c r="F306" i="98"/>
  <c r="G306" i="98" s="1"/>
  <c r="F324" i="98"/>
  <c r="G324" i="98" s="1"/>
  <c r="F342" i="98"/>
  <c r="G342" i="98" s="1"/>
  <c r="F360" i="98"/>
  <c r="G360" i="98" s="1"/>
  <c r="F378" i="98"/>
  <c r="G378" i="98" s="1"/>
  <c r="F396" i="98"/>
  <c r="G396" i="98" s="1"/>
  <c r="F7" i="98"/>
  <c r="G7" i="98" s="1"/>
  <c r="F61" i="98"/>
  <c r="G61" i="98" s="1"/>
  <c r="F79" i="98"/>
  <c r="G79" i="98" s="1"/>
  <c r="F97" i="98"/>
  <c r="G97" i="98" s="1"/>
  <c r="F115" i="98"/>
  <c r="G115" i="98" s="1"/>
  <c r="F133" i="98"/>
  <c r="G133" i="98" s="1"/>
  <c r="F151" i="98"/>
  <c r="G151" i="98" s="1"/>
  <c r="F169" i="98"/>
  <c r="G169" i="98" s="1"/>
  <c r="F187" i="98"/>
  <c r="G187" i="98" s="1"/>
  <c r="F205" i="98"/>
  <c r="G205" i="98" s="1"/>
  <c r="F223" i="98"/>
  <c r="G223" i="98" s="1"/>
  <c r="F241" i="98"/>
  <c r="G241" i="98" s="1"/>
  <c r="F259" i="98"/>
  <c r="G259" i="98" s="1"/>
  <c r="F277" i="98"/>
  <c r="G277" i="98" s="1"/>
  <c r="F295" i="98"/>
  <c r="G295" i="98" s="1"/>
  <c r="F313" i="98"/>
  <c r="G313" i="98" s="1"/>
  <c r="F331" i="98"/>
  <c r="G331" i="98" s="1"/>
  <c r="F349" i="98"/>
  <c r="G349" i="98" s="1"/>
  <c r="F367" i="98"/>
  <c r="G367" i="98" s="1"/>
  <c r="F385" i="98"/>
  <c r="G385" i="98" s="1"/>
  <c r="F403" i="98"/>
  <c r="G403" i="98" s="1"/>
  <c r="F8" i="98"/>
  <c r="G8" i="98" s="1"/>
  <c r="F62" i="98"/>
  <c r="G62" i="98" s="1"/>
  <c r="F80" i="98"/>
  <c r="G80" i="98" s="1"/>
  <c r="F98" i="98"/>
  <c r="G98" i="98" s="1"/>
  <c r="F116" i="98"/>
  <c r="G116" i="98" s="1"/>
  <c r="F134" i="98"/>
  <c r="G134" i="98" s="1"/>
  <c r="F152" i="98"/>
  <c r="G152" i="98" s="1"/>
  <c r="F170" i="98"/>
  <c r="G170" i="98" s="1"/>
  <c r="F188" i="98"/>
  <c r="G188" i="98" s="1"/>
  <c r="F206" i="98"/>
  <c r="G206" i="98" s="1"/>
  <c r="F224" i="98"/>
  <c r="G224" i="98" s="1"/>
  <c r="F242" i="98"/>
  <c r="G242" i="98" s="1"/>
  <c r="F260" i="98"/>
  <c r="G260" i="98" s="1"/>
  <c r="F278" i="98"/>
  <c r="G278" i="98" s="1"/>
  <c r="F296" i="98"/>
  <c r="G296" i="98" s="1"/>
  <c r="F314" i="98"/>
  <c r="G314" i="98" s="1"/>
  <c r="F332" i="98"/>
  <c r="G332" i="98" s="1"/>
  <c r="F350" i="98"/>
  <c r="G350" i="98" s="1"/>
  <c r="F368" i="98"/>
  <c r="G368" i="98" s="1"/>
  <c r="F386" i="98"/>
  <c r="G386" i="98" s="1"/>
  <c r="F9" i="98"/>
  <c r="G9" i="98" s="1"/>
  <c r="F63" i="98"/>
  <c r="G63" i="98" s="1"/>
  <c r="F81" i="98"/>
  <c r="G81" i="98" s="1"/>
  <c r="F99" i="98"/>
  <c r="G99" i="98" s="1"/>
  <c r="F117" i="98"/>
  <c r="G117" i="98" s="1"/>
  <c r="F135" i="98"/>
  <c r="G135" i="98" s="1"/>
  <c r="F153" i="98"/>
  <c r="G153" i="98" s="1"/>
  <c r="F171" i="98"/>
  <c r="G171" i="98" s="1"/>
  <c r="F189" i="98"/>
  <c r="G189" i="98" s="1"/>
  <c r="F207" i="98"/>
  <c r="G207" i="98" s="1"/>
  <c r="F225" i="98"/>
  <c r="G225" i="98" s="1"/>
  <c r="F243" i="98"/>
  <c r="G243" i="98" s="1"/>
  <c r="F261" i="98"/>
  <c r="G261" i="98" s="1"/>
  <c r="F279" i="98"/>
  <c r="G279" i="98" s="1"/>
  <c r="F297" i="98"/>
  <c r="G297" i="98" s="1"/>
  <c r="F315" i="98"/>
  <c r="G315" i="98" s="1"/>
  <c r="F333" i="98"/>
  <c r="G333" i="98" s="1"/>
  <c r="F351" i="98"/>
  <c r="G351" i="98" s="1"/>
  <c r="F369" i="98"/>
  <c r="G369" i="98" s="1"/>
  <c r="F387" i="98"/>
  <c r="G387" i="98" s="1"/>
  <c r="F51" i="98"/>
  <c r="G51" i="98" s="1"/>
  <c r="F69" i="98"/>
  <c r="G69" i="98" s="1"/>
  <c r="F87" i="98"/>
  <c r="G87" i="98" s="1"/>
  <c r="F105" i="98"/>
  <c r="G105" i="98" s="1"/>
  <c r="F123" i="98"/>
  <c r="G123" i="98" s="1"/>
  <c r="F141" i="98"/>
  <c r="G141" i="98" s="1"/>
  <c r="F159" i="98"/>
  <c r="G159" i="98" s="1"/>
  <c r="F177" i="98"/>
  <c r="G177" i="98" s="1"/>
  <c r="F195" i="98"/>
  <c r="G195" i="98" s="1"/>
  <c r="F213" i="98"/>
  <c r="G213" i="98" s="1"/>
  <c r="F231" i="98"/>
  <c r="G231" i="98" s="1"/>
  <c r="F249" i="98"/>
  <c r="G249" i="98" s="1"/>
  <c r="F267" i="98"/>
  <c r="G267" i="98" s="1"/>
  <c r="F285" i="98"/>
  <c r="G285" i="98" s="1"/>
  <c r="F303" i="98"/>
  <c r="G303" i="98" s="1"/>
  <c r="F321" i="98"/>
  <c r="G321" i="98" s="1"/>
  <c r="F339" i="98"/>
  <c r="G339" i="98" s="1"/>
  <c r="F357" i="98"/>
  <c r="G357" i="98" s="1"/>
  <c r="F375" i="98"/>
  <c r="G375" i="98" s="1"/>
  <c r="F52" i="98"/>
  <c r="G52" i="98" s="1"/>
  <c r="F70" i="98"/>
  <c r="G70" i="98" s="1"/>
  <c r="F88" i="98"/>
  <c r="G88" i="98" s="1"/>
  <c r="F106" i="98"/>
  <c r="G106" i="98" s="1"/>
  <c r="F124" i="98"/>
  <c r="G124" i="98" s="1"/>
  <c r="F142" i="98"/>
  <c r="G142" i="98" s="1"/>
  <c r="F160" i="98"/>
  <c r="G160" i="98" s="1"/>
  <c r="F178" i="98"/>
  <c r="G178" i="98" s="1"/>
  <c r="F196" i="98"/>
  <c r="G196" i="98" s="1"/>
  <c r="F214" i="98"/>
  <c r="G214" i="98" s="1"/>
  <c r="F232" i="98"/>
  <c r="G232" i="98" s="1"/>
  <c r="F250" i="98"/>
  <c r="G250" i="98" s="1"/>
  <c r="F268" i="98"/>
  <c r="G268" i="98" s="1"/>
  <c r="F286" i="98"/>
  <c r="G286" i="98" s="1"/>
  <c r="F304" i="98"/>
  <c r="G304" i="98" s="1"/>
  <c r="F322" i="98"/>
  <c r="G322" i="98" s="1"/>
  <c r="F340" i="98"/>
  <c r="G340" i="98" s="1"/>
  <c r="F358" i="98"/>
  <c r="G358" i="98" s="1"/>
  <c r="F376" i="98"/>
  <c r="G376" i="98" s="1"/>
  <c r="F112" i="98"/>
  <c r="G112" i="98" s="1"/>
  <c r="F120" i="98"/>
  <c r="G120" i="98" s="1"/>
  <c r="F86" i="98"/>
  <c r="G86" i="98" s="1"/>
  <c r="F309" i="98"/>
  <c r="G309" i="98" s="1"/>
  <c r="F118" i="98"/>
  <c r="G118" i="98" s="1"/>
  <c r="F94" i="98"/>
  <c r="G94" i="98" s="1"/>
  <c r="F174" i="98"/>
  <c r="G174" i="98" s="1"/>
  <c r="F149" i="98"/>
  <c r="G149" i="98" s="1"/>
  <c r="F255" i="98"/>
  <c r="G255" i="98" s="1"/>
  <c r="F257" i="98"/>
  <c r="G257" i="98" s="1"/>
  <c r="F355" i="98"/>
  <c r="G355" i="98" s="1"/>
  <c r="F399" i="98"/>
  <c r="G399" i="98" s="1"/>
  <c r="F343" i="98"/>
  <c r="G343" i="98" s="1"/>
  <c r="F173" i="98"/>
  <c r="G173" i="98" s="1"/>
  <c r="F217" i="98"/>
  <c r="G217" i="98" s="1"/>
  <c r="F281" i="98"/>
  <c r="G281" i="98" s="1"/>
  <c r="F363" i="98"/>
  <c r="G363" i="98" s="1"/>
  <c r="F11" i="98"/>
  <c r="G11" i="98" s="1"/>
  <c r="F364" i="98"/>
  <c r="G364" i="98" s="1"/>
  <c r="F282" i="98"/>
  <c r="G282" i="98" s="1"/>
  <c r="F316" i="98"/>
  <c r="G316" i="98" s="1"/>
  <c r="F145" i="98"/>
  <c r="G145" i="98" s="1"/>
  <c r="F209" i="98"/>
  <c r="G209" i="98" s="1"/>
  <c r="F271" i="98"/>
  <c r="G271" i="98" s="1"/>
  <c r="F392" i="98"/>
  <c r="G392" i="98" s="1"/>
  <c r="F245" i="98"/>
  <c r="G245" i="98" s="1"/>
  <c r="F374" i="98"/>
  <c r="G374" i="98" s="1"/>
  <c r="F55" i="98"/>
  <c r="G55" i="98" s="1"/>
  <c r="F181" i="98"/>
  <c r="G181" i="98" s="1"/>
  <c r="F383" i="98"/>
  <c r="G383" i="98" s="1"/>
  <c r="F14" i="98"/>
  <c r="G14" i="98" s="1"/>
  <c r="F73" i="98"/>
  <c r="G73" i="98" s="1"/>
  <c r="F138" i="98"/>
  <c r="G138" i="98" s="1"/>
  <c r="F176" i="98"/>
  <c r="G176" i="98" s="1"/>
  <c r="F210" i="98"/>
  <c r="G210" i="98" s="1"/>
  <c r="F248" i="98"/>
  <c r="G248" i="98" s="1"/>
  <c r="F275" i="98"/>
  <c r="G275" i="98" s="1"/>
  <c r="F311" i="98"/>
  <c r="G311" i="98" s="1"/>
  <c r="F344" i="98"/>
  <c r="G344" i="98" s="1"/>
  <c r="F356" i="98"/>
  <c r="G356" i="98" s="1"/>
  <c r="F409" i="98"/>
  <c r="G409" i="98" s="1"/>
  <c r="F389" i="98"/>
  <c r="G389" i="98" s="1"/>
  <c r="F77" i="98"/>
  <c r="G77" i="98" s="1"/>
  <c r="F166" i="98"/>
  <c r="G166" i="98" s="1"/>
  <c r="F201" i="98"/>
  <c r="G201" i="98" s="1"/>
  <c r="F236" i="98"/>
  <c r="G236" i="98" s="1"/>
  <c r="F298" i="98"/>
  <c r="G298" i="98" s="1"/>
  <c r="F335" i="98"/>
  <c r="G335" i="98" s="1"/>
  <c r="F346" i="98"/>
  <c r="G346" i="98" s="1"/>
  <c r="F101" i="98"/>
  <c r="G101" i="98" s="1"/>
  <c r="F128" i="98"/>
  <c r="G128" i="98" s="1"/>
  <c r="F202" i="98"/>
  <c r="G202" i="98" s="1"/>
  <c r="F238" i="98"/>
  <c r="G238" i="98" s="1"/>
  <c r="F302" i="98"/>
  <c r="G302" i="98" s="1"/>
  <c r="F336" i="98"/>
  <c r="G336" i="98" s="1"/>
  <c r="F379" i="98"/>
  <c r="G379" i="98" s="1"/>
  <c r="F293" i="98"/>
  <c r="G293" i="98" s="1"/>
  <c r="F391" i="98"/>
  <c r="G391" i="98" s="1"/>
  <c r="F381" i="98"/>
  <c r="G381" i="98" s="1"/>
  <c r="F165" i="98"/>
  <c r="G165" i="98" s="1"/>
  <c r="F398" i="98"/>
  <c r="G398" i="98" s="1"/>
  <c r="F65" i="98"/>
  <c r="G65" i="98" s="1"/>
  <c r="F131" i="98"/>
  <c r="G131" i="98" s="1"/>
  <c r="F191" i="98"/>
  <c r="G191" i="98" s="1"/>
  <c r="F228" i="98"/>
  <c r="G228" i="98" s="1"/>
  <c r="F289" i="98"/>
  <c r="G289" i="98" s="1"/>
  <c r="F326" i="98"/>
  <c r="G326" i="98" s="1"/>
  <c r="F371" i="98"/>
  <c r="G371" i="98" s="1"/>
  <c r="F407" i="98"/>
  <c r="G407" i="98" s="1"/>
  <c r="F91" i="98"/>
  <c r="G91" i="98" s="1"/>
  <c r="F158" i="98"/>
  <c r="G158" i="98" s="1"/>
  <c r="F194" i="98"/>
  <c r="G194" i="98" s="1"/>
  <c r="F229" i="98"/>
  <c r="G229" i="98" s="1"/>
  <c r="F291" i="98"/>
  <c r="G291" i="98" s="1"/>
  <c r="F329" i="98"/>
  <c r="G329" i="98" s="1"/>
  <c r="F372" i="98"/>
  <c r="G372" i="98" s="1"/>
  <c r="F408" i="98"/>
  <c r="G408" i="98" s="1"/>
  <c r="F325" i="98"/>
  <c r="G325" i="98" s="1"/>
  <c r="F10" i="98"/>
  <c r="G10" i="98" s="1"/>
  <c r="F58" i="98"/>
  <c r="G58" i="98" s="1"/>
  <c r="F84" i="98"/>
  <c r="G84" i="98" s="1"/>
  <c r="F146" i="98"/>
  <c r="G146" i="98" s="1"/>
  <c r="F184" i="98"/>
  <c r="G184" i="98" s="1"/>
  <c r="F219" i="98"/>
  <c r="G219" i="98" s="1"/>
  <c r="F319" i="98"/>
  <c r="G319" i="98" s="1"/>
  <c r="F352" i="98"/>
  <c r="G352" i="98" s="1"/>
  <c r="F400" i="98"/>
  <c r="G400" i="98" s="1"/>
  <c r="F12" i="98"/>
  <c r="G12" i="98" s="1"/>
  <c r="F56" i="98"/>
  <c r="G56" i="98" s="1"/>
  <c r="F64" i="98"/>
  <c r="G64" i="98" s="1"/>
  <c r="F85" i="98"/>
  <c r="G85" i="98" s="1"/>
  <c r="F92" i="98"/>
  <c r="G92" i="98" s="1"/>
  <c r="F119" i="98"/>
  <c r="G119" i="98" s="1"/>
  <c r="F139" i="98"/>
  <c r="G139" i="98" s="1"/>
  <c r="F147" i="98"/>
  <c r="G147" i="98" s="1"/>
  <c r="F154" i="98"/>
  <c r="G154" i="98" s="1"/>
  <c r="F167" i="98"/>
  <c r="G167" i="98" s="1"/>
  <c r="F182" i="98"/>
  <c r="G182" i="98" s="1"/>
  <c r="F203" i="98"/>
  <c r="G203" i="98" s="1"/>
  <c r="F211" i="98"/>
  <c r="G211" i="98" s="1"/>
  <c r="F218" i="98"/>
  <c r="G218" i="98" s="1"/>
  <c r="F230" i="98"/>
  <c r="G230" i="98" s="1"/>
  <c r="F237" i="98"/>
  <c r="G237" i="98" s="1"/>
  <c r="F256" i="98"/>
  <c r="G256" i="98" s="1"/>
  <c r="F262" i="98"/>
  <c r="G262" i="98" s="1"/>
  <c r="F283" i="98"/>
  <c r="G283" i="98" s="1"/>
  <c r="F290" i="98"/>
  <c r="G290" i="98" s="1"/>
  <c r="F310" i="98"/>
  <c r="G310" i="98" s="1"/>
  <c r="F317" i="98"/>
  <c r="G317" i="98" s="1"/>
  <c r="F337" i="98"/>
  <c r="G337" i="98" s="1"/>
  <c r="F365" i="98"/>
  <c r="G365" i="98" s="1"/>
  <c r="F373" i="98"/>
  <c r="G373" i="98" s="1"/>
  <c r="F380" i="98"/>
  <c r="G380" i="98" s="1"/>
  <c r="F401" i="98"/>
  <c r="G401" i="98" s="1"/>
  <c r="F13" i="98"/>
  <c r="G13" i="98" s="1"/>
  <c r="F57" i="98"/>
  <c r="G57" i="98" s="1"/>
  <c r="F93" i="98"/>
  <c r="G93" i="98" s="1"/>
  <c r="F100" i="98"/>
  <c r="G100" i="98" s="1"/>
  <c r="F113" i="98"/>
  <c r="G113" i="98" s="1"/>
  <c r="F127" i="98"/>
  <c r="G127" i="98" s="1"/>
  <c r="F140" i="98"/>
  <c r="G140" i="98" s="1"/>
  <c r="F148" i="98"/>
  <c r="G148" i="98" s="1"/>
  <c r="F155" i="98"/>
  <c r="G155" i="98" s="1"/>
  <c r="F175" i="98"/>
  <c r="G175" i="98" s="1"/>
  <c r="F183" i="98"/>
  <c r="G183" i="98" s="1"/>
  <c r="F190" i="98"/>
  <c r="G190" i="98" s="1"/>
  <c r="F212" i="98"/>
  <c r="G212" i="98" s="1"/>
  <c r="F244" i="98"/>
  <c r="G244" i="98" s="1"/>
  <c r="F263" i="98"/>
  <c r="G263" i="98" s="1"/>
  <c r="F284" i="98"/>
  <c r="G284" i="98" s="1"/>
  <c r="F318" i="98"/>
  <c r="G318" i="98" s="1"/>
  <c r="F338" i="98"/>
  <c r="G338" i="98" s="1"/>
  <c r="F345" i="98"/>
  <c r="G345" i="98" s="1"/>
  <c r="F410" i="98"/>
  <c r="G410" i="98" s="1"/>
  <c r="F388" i="98"/>
  <c r="G388" i="98" s="1"/>
  <c r="F59" i="98"/>
  <c r="G59" i="98" s="1"/>
  <c r="F66" i="98"/>
  <c r="G66" i="98" s="1"/>
  <c r="F74" i="98"/>
  <c r="G74" i="98" s="1"/>
  <c r="F102" i="98"/>
  <c r="G102" i="98" s="1"/>
  <c r="F109" i="98"/>
  <c r="G109" i="98" s="1"/>
  <c r="F121" i="98"/>
  <c r="G121" i="98" s="1"/>
  <c r="F129" i="98"/>
  <c r="G129" i="98" s="1"/>
  <c r="F156" i="98"/>
  <c r="G156" i="98" s="1"/>
  <c r="F163" i="98"/>
  <c r="G163" i="98" s="1"/>
  <c r="F192" i="98"/>
  <c r="G192" i="98" s="1"/>
  <c r="F199" i="98"/>
  <c r="G199" i="98" s="1"/>
  <c r="F226" i="98"/>
  <c r="G226" i="98" s="1"/>
  <c r="F246" i="98"/>
  <c r="G246" i="98" s="1"/>
  <c r="F264" i="98"/>
  <c r="G264" i="98" s="1"/>
  <c r="F272" i="98"/>
  <c r="G272" i="98" s="1"/>
  <c r="F299" i="98"/>
  <c r="G299" i="98" s="1"/>
  <c r="F320" i="98"/>
  <c r="G320" i="98" s="1"/>
  <c r="F327" i="98"/>
  <c r="G327" i="98" s="1"/>
  <c r="F353" i="98"/>
  <c r="G353" i="98" s="1"/>
  <c r="F67" i="98"/>
  <c r="G67" i="98" s="1"/>
  <c r="F75" i="98"/>
  <c r="G75" i="98" s="1"/>
  <c r="F82" i="98"/>
  <c r="G82" i="98" s="1"/>
  <c r="F95" i="98"/>
  <c r="G95" i="98" s="1"/>
  <c r="F103" i="98"/>
  <c r="G103" i="98" s="1"/>
  <c r="F110" i="98"/>
  <c r="G110" i="98" s="1"/>
  <c r="F122" i="98"/>
  <c r="G122" i="98" s="1"/>
  <c r="F130" i="98"/>
  <c r="G130" i="98" s="1"/>
  <c r="F136" i="98"/>
  <c r="G136" i="98" s="1"/>
  <c r="F157" i="98"/>
  <c r="G157" i="98" s="1"/>
  <c r="F164" i="98"/>
  <c r="G164" i="98" s="1"/>
  <c r="F185" i="98"/>
  <c r="G185" i="98" s="1"/>
  <c r="F193" i="98"/>
  <c r="G193" i="98" s="1"/>
  <c r="F200" i="98"/>
  <c r="G200" i="98" s="1"/>
  <c r="F220" i="98"/>
  <c r="G220" i="98" s="1"/>
  <c r="F227" i="98"/>
  <c r="G227" i="98" s="1"/>
  <c r="F239" i="98"/>
  <c r="G239" i="98" s="1"/>
  <c r="F253" i="98"/>
  <c r="G253" i="98" s="1"/>
  <c r="F265" i="98"/>
  <c r="G265" i="98" s="1"/>
  <c r="F273" i="98"/>
  <c r="G273" i="98" s="1"/>
  <c r="F292" i="98"/>
  <c r="G292" i="98" s="1"/>
  <c r="F300" i="98"/>
  <c r="G300" i="98" s="1"/>
  <c r="F308" i="98"/>
  <c r="G308" i="98" s="1"/>
  <c r="F347" i="98"/>
  <c r="G347" i="98" s="1"/>
  <c r="F354" i="98"/>
  <c r="G354" i="98" s="1"/>
  <c r="F362" i="98"/>
  <c r="G362" i="98" s="1"/>
  <c r="F382" i="98"/>
  <c r="G382" i="98" s="1"/>
  <c r="F390" i="98"/>
  <c r="G390" i="98" s="1"/>
  <c r="F397" i="98"/>
  <c r="G397" i="98" s="1"/>
  <c r="F68" i="98"/>
  <c r="G68" i="98" s="1"/>
  <c r="F76" i="98"/>
  <c r="G76" i="98" s="1"/>
  <c r="F83" i="98"/>
  <c r="G83" i="98" s="1"/>
  <c r="F104" i="98"/>
  <c r="G104" i="98" s="1"/>
  <c r="F111" i="98"/>
  <c r="G111" i="98" s="1"/>
  <c r="F137" i="98"/>
  <c r="G137" i="98" s="1"/>
  <c r="F172" i="98"/>
  <c r="G172" i="98" s="1"/>
  <c r="F208" i="98"/>
  <c r="G208" i="98" s="1"/>
  <c r="F221" i="98"/>
  <c r="G221" i="98" s="1"/>
  <c r="F235" i="98"/>
  <c r="G235" i="98" s="1"/>
  <c r="F247" i="98"/>
  <c r="G247" i="98" s="1"/>
  <c r="F254" i="98"/>
  <c r="G254" i="98" s="1"/>
  <c r="F266" i="98"/>
  <c r="G266" i="98" s="1"/>
  <c r="F274" i="98"/>
  <c r="G274" i="98" s="1"/>
  <c r="F280" i="98"/>
  <c r="G280" i="98" s="1"/>
  <c r="F301" i="98"/>
  <c r="G301" i="98" s="1"/>
  <c r="F328" i="98"/>
  <c r="G328" i="98" s="1"/>
  <c r="F334" i="98"/>
  <c r="G334" i="98" s="1"/>
  <c r="F370" i="98"/>
  <c r="G370" i="98" s="1"/>
  <c r="F406" i="98"/>
  <c r="G406" i="98" s="1"/>
  <c r="F307" i="98"/>
  <c r="G307" i="98" s="1"/>
  <c r="F361" i="98"/>
  <c r="G361" i="98" s="1"/>
  <c r="DF70" i="105" l="1"/>
  <c r="CH31" i="105"/>
  <c r="BV31" i="105"/>
  <c r="AX31" i="105"/>
  <c r="AL18" i="105"/>
  <c r="CT5" i="105"/>
  <c r="CT70" i="105"/>
  <c r="BV70" i="105"/>
  <c r="AX70" i="105"/>
  <c r="AL70" i="105"/>
  <c r="CT57" i="105"/>
  <c r="BJ57" i="105"/>
  <c r="AL57" i="105"/>
  <c r="DF44" i="105"/>
  <c r="BV44" i="105"/>
  <c r="AL44" i="105"/>
  <c r="BJ31" i="105"/>
  <c r="AL31" i="105"/>
  <c r="DF18" i="105"/>
  <c r="CT18" i="105"/>
  <c r="BJ18" i="105"/>
  <c r="BV5" i="105"/>
  <c r="BJ5" i="105"/>
  <c r="DF5" i="105"/>
  <c r="DF31" i="105"/>
  <c r="DF83" i="105"/>
  <c r="CT96" i="105"/>
  <c r="CT44" i="105"/>
  <c r="CT31" i="105"/>
  <c r="CH96" i="105"/>
  <c r="CH70" i="105"/>
  <c r="CH18" i="105"/>
  <c r="CH5" i="105"/>
  <c r="BV57" i="105"/>
  <c r="BV18" i="105"/>
  <c r="BJ96" i="105"/>
  <c r="BJ44" i="105"/>
  <c r="AX5" i="105"/>
  <c r="AX57" i="105"/>
  <c r="AX96" i="105"/>
  <c r="AL5" i="105"/>
  <c r="Z70" i="105"/>
  <c r="Z18" i="105"/>
  <c r="Z5" i="105"/>
  <c r="Z31" i="105"/>
  <c r="Z44" i="105"/>
  <c r="Z57" i="105"/>
  <c r="K341" i="105"/>
  <c r="K467" i="105"/>
  <c r="K458" i="105"/>
  <c r="K395" i="105"/>
  <c r="K449" i="105"/>
  <c r="L134" i="105"/>
  <c r="K350" i="105"/>
  <c r="M179" i="105"/>
  <c r="K278" i="105"/>
  <c r="K368" i="105"/>
  <c r="K314" i="105"/>
  <c r="K197" i="105"/>
  <c r="K323" i="105"/>
  <c r="K503" i="105"/>
  <c r="K251" i="105"/>
  <c r="K305" i="105"/>
  <c r="K476" i="105"/>
  <c r="K494" i="105"/>
  <c r="K206" i="105"/>
  <c r="I187" i="98"/>
  <c r="J187" i="98" s="1"/>
  <c r="I186" i="98"/>
  <c r="J186" i="98" s="1"/>
  <c r="I169" i="98"/>
  <c r="J169" i="98" s="1"/>
  <c r="I142" i="98"/>
  <c r="J142" i="98" s="1"/>
  <c r="I321" i="98"/>
  <c r="J321" i="98" s="1"/>
  <c r="I96" i="98"/>
  <c r="J96" i="98" s="1"/>
  <c r="I357" i="98"/>
  <c r="J357" i="98" s="1"/>
  <c r="I141" i="98"/>
  <c r="J141" i="98" s="1"/>
  <c r="I393" i="98"/>
  <c r="J393" i="98" s="1"/>
  <c r="I358" i="98"/>
  <c r="J358" i="98" s="1"/>
  <c r="I60" i="98"/>
  <c r="J60" i="98" s="1"/>
  <c r="I349" i="98"/>
  <c r="J349" i="98" s="1"/>
  <c r="I51" i="98"/>
  <c r="I312" i="98"/>
  <c r="J312" i="98" s="1"/>
  <c r="I222" i="98"/>
  <c r="J222" i="98" s="1"/>
  <c r="I286" i="98"/>
  <c r="J286" i="98" s="1"/>
  <c r="I403" i="98"/>
  <c r="J403" i="98" s="1"/>
  <c r="I97" i="98"/>
  <c r="J97" i="98" s="1"/>
  <c r="I276" i="98"/>
  <c r="J276" i="98" s="1"/>
  <c r="I267" i="98"/>
  <c r="J267" i="98" s="1"/>
  <c r="I177" i="98"/>
  <c r="J177" i="98" s="1"/>
  <c r="I87" i="98"/>
  <c r="J87" i="98" s="1"/>
  <c r="I402" i="98"/>
  <c r="J402" i="98" s="1"/>
  <c r="I133" i="98"/>
  <c r="J133" i="98" s="1"/>
  <c r="I223" i="98"/>
  <c r="J223" i="98" s="1"/>
  <c r="I168" i="98"/>
  <c r="J168" i="98" s="1"/>
  <c r="I313" i="98"/>
  <c r="J313" i="98" s="1"/>
  <c r="I394" i="98"/>
  <c r="J394" i="98" s="1"/>
  <c r="I348" i="98"/>
  <c r="J348" i="98" s="1"/>
  <c r="I88" i="98"/>
  <c r="J88" i="98" s="1"/>
  <c r="I277" i="98"/>
  <c r="J277" i="98" s="1"/>
  <c r="I339" i="98"/>
  <c r="J339" i="98" s="1"/>
  <c r="I268" i="98"/>
  <c r="J268" i="98" s="1"/>
  <c r="I384" i="98"/>
  <c r="J384" i="98" s="1"/>
  <c r="I285" i="98"/>
  <c r="J285" i="98" s="1"/>
  <c r="I331" i="98"/>
  <c r="J331" i="98" s="1"/>
  <c r="I70" i="98"/>
  <c r="J70" i="98" s="1"/>
  <c r="I78" i="98"/>
  <c r="J78" i="98" s="1"/>
  <c r="I114" i="98"/>
  <c r="J114" i="98" s="1"/>
  <c r="I205" i="98"/>
  <c r="J205" i="98" s="1"/>
  <c r="I367" i="98"/>
  <c r="J367" i="98" s="1"/>
  <c r="I249" i="98"/>
  <c r="J249" i="98" s="1"/>
  <c r="I151" i="98"/>
  <c r="J151" i="98" s="1"/>
  <c r="I6" i="98"/>
  <c r="J6" i="98" s="1"/>
  <c r="I195" i="98"/>
  <c r="J195" i="98" s="1"/>
  <c r="I294" i="98"/>
  <c r="J294" i="98" s="1"/>
  <c r="I340" i="98"/>
  <c r="J340" i="98" s="1"/>
  <c r="I105" i="98"/>
  <c r="J105" i="98" s="1"/>
  <c r="I196" i="98"/>
  <c r="J196" i="98" s="1"/>
  <c r="I178" i="98"/>
  <c r="J178" i="98" s="1"/>
  <c r="I132" i="98"/>
  <c r="J132" i="98" s="1"/>
  <c r="I303" i="98"/>
  <c r="J303" i="98" s="1"/>
  <c r="I204" i="98"/>
  <c r="J204" i="98" s="1"/>
  <c r="I366" i="98"/>
  <c r="J366" i="98" s="1"/>
  <c r="I295" i="98"/>
  <c r="J295" i="98" s="1"/>
  <c r="I7" i="98"/>
  <c r="J7" i="98" s="1"/>
  <c r="I330" i="98"/>
  <c r="J330" i="98" s="1"/>
  <c r="I232" i="98"/>
  <c r="J232" i="98" s="1"/>
  <c r="I304" i="98"/>
  <c r="J304" i="98" s="1"/>
  <c r="I214" i="98"/>
  <c r="J214" i="98" s="1"/>
  <c r="I241" i="98"/>
  <c r="J241" i="98" s="1"/>
  <c r="I123" i="98"/>
  <c r="J123" i="98" s="1"/>
  <c r="I375" i="98"/>
  <c r="J375" i="98" s="1"/>
  <c r="I258" i="98"/>
  <c r="J258" i="98" s="1"/>
  <c r="I160" i="98"/>
  <c r="J160" i="98" s="1"/>
  <c r="I52" i="98"/>
  <c r="J52" i="98" s="1"/>
  <c r="I385" i="98"/>
  <c r="J385" i="98" s="1"/>
  <c r="I231" i="98"/>
  <c r="J231" i="98" s="1"/>
  <c r="I61" i="98"/>
  <c r="J61" i="98" s="1"/>
  <c r="I376" i="98"/>
  <c r="J376" i="98" s="1"/>
  <c r="I322" i="98"/>
  <c r="J322" i="98" s="1"/>
  <c r="I159" i="98"/>
  <c r="J159" i="98" s="1"/>
  <c r="I69" i="98"/>
  <c r="J69" i="98" s="1"/>
  <c r="I106" i="98"/>
  <c r="J106" i="98" s="1"/>
  <c r="I213" i="98"/>
  <c r="J213" i="98" s="1"/>
  <c r="I240" i="98"/>
  <c r="J240" i="98" s="1"/>
  <c r="I150" i="98"/>
  <c r="J150" i="98" s="1"/>
  <c r="I259" i="98"/>
  <c r="J259" i="98" s="1"/>
  <c r="I79" i="98"/>
  <c r="J79" i="98" s="1"/>
  <c r="I250" i="98"/>
  <c r="J250" i="98" s="1"/>
  <c r="I115" i="98"/>
  <c r="J115" i="98" s="1"/>
  <c r="I124" i="98"/>
  <c r="J124" i="98" s="1"/>
  <c r="F403" i="64"/>
  <c r="G403" i="64" s="1"/>
  <c r="F402" i="64"/>
  <c r="G402" i="64" s="1"/>
  <c r="F394" i="64"/>
  <c r="G394" i="64" s="1"/>
  <c r="F393" i="64"/>
  <c r="G393" i="64" s="1"/>
  <c r="F385" i="64"/>
  <c r="G385" i="64" s="1"/>
  <c r="F384" i="64"/>
  <c r="G384" i="64" s="1"/>
  <c r="F376" i="64"/>
  <c r="G376" i="64" s="1"/>
  <c r="F375" i="64"/>
  <c r="G375" i="64" s="1"/>
  <c r="F367" i="64"/>
  <c r="G367" i="64" s="1"/>
  <c r="F366" i="64"/>
  <c r="G366" i="64" s="1"/>
  <c r="F358" i="64"/>
  <c r="G358" i="64" s="1"/>
  <c r="F357" i="64"/>
  <c r="G357" i="64" s="1"/>
  <c r="F349" i="64"/>
  <c r="G349" i="64" s="1"/>
  <c r="F348" i="64"/>
  <c r="G348" i="64" s="1"/>
  <c r="F340" i="64"/>
  <c r="G340" i="64" s="1"/>
  <c r="F339" i="64"/>
  <c r="G339" i="64" s="1"/>
  <c r="F331" i="64"/>
  <c r="G331" i="64" s="1"/>
  <c r="F330" i="64"/>
  <c r="G330" i="64" s="1"/>
  <c r="F322" i="64"/>
  <c r="G322" i="64" s="1"/>
  <c r="F321" i="64"/>
  <c r="G321" i="64" s="1"/>
  <c r="F313" i="64"/>
  <c r="G313" i="64" s="1"/>
  <c r="F312" i="64"/>
  <c r="G312" i="64" s="1"/>
  <c r="F304" i="64"/>
  <c r="G304" i="64" s="1"/>
  <c r="F303" i="64"/>
  <c r="G303" i="64" s="1"/>
  <c r="F295" i="64"/>
  <c r="G295" i="64" s="1"/>
  <c r="F294" i="64"/>
  <c r="G294" i="64" s="1"/>
  <c r="F286" i="64"/>
  <c r="G286" i="64" s="1"/>
  <c r="F285" i="64"/>
  <c r="G285" i="64" s="1"/>
  <c r="F277" i="64"/>
  <c r="G277" i="64" s="1"/>
  <c r="F276" i="64"/>
  <c r="G276" i="64" s="1"/>
  <c r="F268" i="64"/>
  <c r="G268" i="64" s="1"/>
  <c r="F267" i="64"/>
  <c r="G267" i="64" s="1"/>
  <c r="F259" i="64"/>
  <c r="G259" i="64" s="1"/>
  <c r="F258" i="64"/>
  <c r="G258" i="64" s="1"/>
  <c r="F250" i="64"/>
  <c r="G250" i="64" s="1"/>
  <c r="F249" i="64"/>
  <c r="G249" i="64" s="1"/>
  <c r="F241" i="64"/>
  <c r="G241" i="64" s="1"/>
  <c r="F240" i="64"/>
  <c r="G240" i="64" s="1"/>
  <c r="F232" i="64"/>
  <c r="G232" i="64" s="1"/>
  <c r="F231" i="64"/>
  <c r="G231" i="64" s="1"/>
  <c r="F223" i="64"/>
  <c r="G223" i="64" s="1"/>
  <c r="F222" i="64"/>
  <c r="G222" i="64" s="1"/>
  <c r="F214" i="64"/>
  <c r="G214" i="64" s="1"/>
  <c r="F213" i="64"/>
  <c r="G213" i="64" s="1"/>
  <c r="F205" i="64"/>
  <c r="G205" i="64" s="1"/>
  <c r="F204" i="64"/>
  <c r="G204" i="64" s="1"/>
  <c r="F196" i="64"/>
  <c r="G196" i="64" s="1"/>
  <c r="F195" i="64"/>
  <c r="G195" i="64" s="1"/>
  <c r="F187" i="64"/>
  <c r="G187" i="64" s="1"/>
  <c r="F186" i="64"/>
  <c r="G186" i="64" s="1"/>
  <c r="F178" i="64"/>
  <c r="G178" i="64" s="1"/>
  <c r="F177" i="64"/>
  <c r="G177" i="64" s="1"/>
  <c r="F169" i="64"/>
  <c r="G169" i="64" s="1"/>
  <c r="F168" i="64"/>
  <c r="G168" i="64" s="1"/>
  <c r="F160" i="64"/>
  <c r="G160" i="64" s="1"/>
  <c r="F159" i="64"/>
  <c r="G159" i="64" s="1"/>
  <c r="F151" i="64"/>
  <c r="G151" i="64" s="1"/>
  <c r="F150" i="64"/>
  <c r="G150" i="64" s="1"/>
  <c r="F142" i="64"/>
  <c r="G142" i="64" s="1"/>
  <c r="F141" i="64"/>
  <c r="G141" i="64" s="1"/>
  <c r="F133" i="64"/>
  <c r="G133" i="64" s="1"/>
  <c r="F132" i="64"/>
  <c r="G132" i="64" s="1"/>
  <c r="F124" i="64"/>
  <c r="G124" i="64" s="1"/>
  <c r="F123" i="64"/>
  <c r="G123" i="64" s="1"/>
  <c r="F115" i="64"/>
  <c r="G115" i="64" s="1"/>
  <c r="F114" i="64"/>
  <c r="G114" i="64" s="1"/>
  <c r="F106" i="64"/>
  <c r="G106" i="64" s="1"/>
  <c r="F105" i="64"/>
  <c r="G105" i="64" s="1"/>
  <c r="F97" i="64"/>
  <c r="G97" i="64" s="1"/>
  <c r="F96" i="64"/>
  <c r="G96" i="64" s="1"/>
  <c r="F88" i="64"/>
  <c r="G88" i="64" s="1"/>
  <c r="F87" i="64"/>
  <c r="G87" i="64" s="1"/>
  <c r="F79" i="64"/>
  <c r="G79" i="64" s="1"/>
  <c r="F78" i="64"/>
  <c r="G78" i="64" s="1"/>
  <c r="F70" i="64"/>
  <c r="G70" i="64" s="1"/>
  <c r="F69" i="64"/>
  <c r="G69" i="64" s="1"/>
  <c r="F61" i="64"/>
  <c r="G61" i="64" s="1"/>
  <c r="F60" i="64"/>
  <c r="G60" i="64" s="1"/>
  <c r="F52" i="64"/>
  <c r="G52" i="64" s="1"/>
  <c r="F51" i="64"/>
  <c r="G51" i="64" s="1"/>
  <c r="F182" i="64"/>
  <c r="G182" i="64" s="1"/>
  <c r="F63" i="64"/>
  <c r="G63" i="64" s="1"/>
  <c r="F7" i="64"/>
  <c r="G7" i="64" s="1"/>
  <c r="F6" i="64"/>
  <c r="G6" i="64" s="1"/>
  <c r="H45" i="58"/>
  <c r="G45" i="58"/>
  <c r="F45" i="58"/>
  <c r="H44" i="58"/>
  <c r="G44" i="58"/>
  <c r="F44" i="58"/>
  <c r="I43" i="58"/>
  <c r="H43" i="58"/>
  <c r="G43" i="58"/>
  <c r="F43" i="58"/>
  <c r="H42" i="58"/>
  <c r="G42" i="58"/>
  <c r="F42" i="58"/>
  <c r="H41" i="58"/>
  <c r="G41" i="58"/>
  <c r="F41" i="58"/>
  <c r="I40" i="58"/>
  <c r="H40" i="58"/>
  <c r="G40" i="58"/>
  <c r="F40" i="58"/>
  <c r="H39" i="58"/>
  <c r="G39" i="58"/>
  <c r="F39" i="58"/>
  <c r="H38" i="58"/>
  <c r="G38" i="58"/>
  <c r="F38" i="58"/>
  <c r="I37" i="58"/>
  <c r="H37" i="58"/>
  <c r="G37" i="58"/>
  <c r="F37" i="58"/>
  <c r="K36" i="58"/>
  <c r="H36" i="58"/>
  <c r="G36" i="58"/>
  <c r="F36" i="58"/>
  <c r="K35" i="58"/>
  <c r="H35" i="58"/>
  <c r="G35" i="58"/>
  <c r="F35" i="58"/>
  <c r="K34" i="58"/>
  <c r="I34" i="58"/>
  <c r="H34" i="58"/>
  <c r="G34" i="58"/>
  <c r="F34" i="58"/>
  <c r="K33" i="58"/>
  <c r="H33" i="58"/>
  <c r="G33" i="58"/>
  <c r="F33" i="58"/>
  <c r="K32" i="58"/>
  <c r="H32" i="58"/>
  <c r="G32" i="58"/>
  <c r="F32" i="58"/>
  <c r="K31" i="58"/>
  <c r="I31" i="58"/>
  <c r="H31" i="58"/>
  <c r="G31" i="58"/>
  <c r="F31" i="58"/>
  <c r="K30" i="58"/>
  <c r="H30" i="58"/>
  <c r="G30" i="58"/>
  <c r="F30" i="58"/>
  <c r="H29" i="58"/>
  <c r="G29" i="58"/>
  <c r="F29" i="58"/>
  <c r="I28" i="58"/>
  <c r="H28" i="58"/>
  <c r="G28" i="58"/>
  <c r="F28" i="58"/>
  <c r="K27" i="58"/>
  <c r="H27" i="58"/>
  <c r="G27" i="58"/>
  <c r="F27" i="58"/>
  <c r="K26" i="58"/>
  <c r="H26" i="58"/>
  <c r="G26" i="58"/>
  <c r="F26" i="58"/>
  <c r="K25" i="58"/>
  <c r="I25" i="58"/>
  <c r="H25" i="58"/>
  <c r="G25" i="58"/>
  <c r="F25" i="58"/>
  <c r="K24" i="58"/>
  <c r="K23" i="58"/>
  <c r="K22" i="58"/>
  <c r="K21" i="58"/>
  <c r="N24" i="56"/>
  <c r="N23" i="56"/>
  <c r="O22" i="56"/>
  <c r="N22" i="56"/>
  <c r="K45" i="56"/>
  <c r="K44" i="56"/>
  <c r="K43" i="56"/>
  <c r="K42" i="56"/>
  <c r="K41" i="56"/>
  <c r="K40" i="56"/>
  <c r="K39" i="56"/>
  <c r="K38" i="56"/>
  <c r="L37" i="56"/>
  <c r="K37" i="56"/>
  <c r="K36" i="56"/>
  <c r="K35" i="56"/>
  <c r="K34" i="56"/>
  <c r="K33" i="56"/>
  <c r="K32" i="56"/>
  <c r="K31" i="56"/>
  <c r="K30" i="56"/>
  <c r="K29" i="56"/>
  <c r="L28" i="56"/>
  <c r="K28" i="56"/>
  <c r="K27" i="56"/>
  <c r="K26" i="56"/>
  <c r="K25" i="56"/>
  <c r="K24" i="56"/>
  <c r="K23" i="56"/>
  <c r="K22" i="56"/>
  <c r="K21" i="56"/>
  <c r="K20" i="56"/>
  <c r="L19" i="56"/>
  <c r="K19" i="56"/>
  <c r="H45" i="56"/>
  <c r="G45" i="56"/>
  <c r="F45" i="56"/>
  <c r="H44" i="56"/>
  <c r="G44" i="56"/>
  <c r="F44" i="56"/>
  <c r="I43" i="56"/>
  <c r="H43" i="56"/>
  <c r="G43" i="56"/>
  <c r="F43" i="56"/>
  <c r="H42" i="56"/>
  <c r="G42" i="56"/>
  <c r="F42" i="56"/>
  <c r="H41" i="56"/>
  <c r="G41" i="56"/>
  <c r="F41" i="56"/>
  <c r="I40" i="56"/>
  <c r="H40" i="56"/>
  <c r="G40" i="56"/>
  <c r="F40" i="56"/>
  <c r="H39" i="56"/>
  <c r="G39" i="56"/>
  <c r="F39" i="56"/>
  <c r="H38" i="56"/>
  <c r="G38" i="56"/>
  <c r="F38" i="56"/>
  <c r="I37" i="56"/>
  <c r="H37" i="56"/>
  <c r="G37" i="56"/>
  <c r="F37" i="56"/>
  <c r="H36" i="56"/>
  <c r="G36" i="56"/>
  <c r="F36" i="56"/>
  <c r="H35" i="56"/>
  <c r="G35" i="56"/>
  <c r="F35" i="56"/>
  <c r="I34" i="56"/>
  <c r="H34" i="56"/>
  <c r="G34" i="56"/>
  <c r="F34" i="56"/>
  <c r="H33" i="56"/>
  <c r="G33" i="56"/>
  <c r="F33" i="56"/>
  <c r="H32" i="56"/>
  <c r="G32" i="56"/>
  <c r="F32" i="56"/>
  <c r="I31" i="56"/>
  <c r="H31" i="56"/>
  <c r="G31" i="56"/>
  <c r="F31" i="56"/>
  <c r="H30" i="56"/>
  <c r="G30" i="56"/>
  <c r="F30" i="56"/>
  <c r="H29" i="56"/>
  <c r="G29" i="56"/>
  <c r="F29" i="56"/>
  <c r="I28" i="56"/>
  <c r="H28" i="56"/>
  <c r="G28" i="56"/>
  <c r="F28" i="56"/>
  <c r="H27" i="56"/>
  <c r="G27" i="56"/>
  <c r="F27" i="56"/>
  <c r="H26" i="56"/>
  <c r="G26" i="56"/>
  <c r="F26" i="56"/>
  <c r="I25" i="56"/>
  <c r="H25" i="56"/>
  <c r="G25" i="56"/>
  <c r="F25" i="56"/>
  <c r="H24" i="56"/>
  <c r="G24" i="56"/>
  <c r="F24" i="56"/>
  <c r="H23" i="56"/>
  <c r="G23" i="56"/>
  <c r="F23" i="56"/>
  <c r="I22" i="56"/>
  <c r="H22" i="56"/>
  <c r="G22" i="56"/>
  <c r="F22" i="56"/>
  <c r="N21" i="56"/>
  <c r="H21" i="56"/>
  <c r="G21" i="56"/>
  <c r="F21" i="56"/>
  <c r="N20" i="56"/>
  <c r="H20" i="56"/>
  <c r="G20" i="56"/>
  <c r="F20" i="56"/>
  <c r="O19" i="56"/>
  <c r="N19" i="56"/>
  <c r="I19" i="56"/>
  <c r="H19" i="56"/>
  <c r="G19" i="56"/>
  <c r="F19" i="56"/>
  <c r="X13" i="55"/>
  <c r="AW5" i="55"/>
  <c r="AR5" i="55"/>
  <c r="AM5" i="55"/>
  <c r="AH5" i="55"/>
  <c r="AC5" i="55"/>
  <c r="X5" i="55"/>
  <c r="AE126" i="55"/>
  <c r="AJ126" i="55"/>
  <c r="U379" i="55"/>
  <c r="Y385" i="55" s="1"/>
  <c r="V379" i="55"/>
  <c r="W379" i="55"/>
  <c r="U380" i="55"/>
  <c r="V380" i="55"/>
  <c r="Z386" i="55" s="1"/>
  <c r="W380" i="55"/>
  <c r="AA386" i="55" s="1"/>
  <c r="V378" i="55"/>
  <c r="Z381" i="55" s="1"/>
  <c r="W378" i="55"/>
  <c r="U378" i="55"/>
  <c r="Y381" i="55" s="1"/>
  <c r="U365" i="55"/>
  <c r="Y371" i="55" s="1"/>
  <c r="V365" i="55"/>
  <c r="W365" i="55"/>
  <c r="U366" i="55"/>
  <c r="V366" i="55"/>
  <c r="Z372" i="55" s="1"/>
  <c r="W366" i="55"/>
  <c r="AA369" i="55" s="1"/>
  <c r="V364" i="55"/>
  <c r="W364" i="55"/>
  <c r="AA367" i="55" s="1"/>
  <c r="U364" i="55"/>
  <c r="U351" i="55"/>
  <c r="Y351" i="55" s="1"/>
  <c r="V351" i="55"/>
  <c r="W351" i="55"/>
  <c r="U352" i="55"/>
  <c r="Y352" i="55" s="1"/>
  <c r="V352" i="55"/>
  <c r="Z355" i="55" s="1"/>
  <c r="W352" i="55"/>
  <c r="AA358" i="55" s="1"/>
  <c r="V350" i="55"/>
  <c r="W350" i="55"/>
  <c r="AA356" i="55" s="1"/>
  <c r="U350" i="55"/>
  <c r="U337" i="55"/>
  <c r="Y343" i="55" s="1"/>
  <c r="V337" i="55"/>
  <c r="W337" i="55"/>
  <c r="U338" i="55"/>
  <c r="Y338" i="55" s="1"/>
  <c r="V338" i="55"/>
  <c r="W338" i="55"/>
  <c r="V336" i="55"/>
  <c r="W336" i="55"/>
  <c r="AA336" i="55" s="1"/>
  <c r="U336" i="55"/>
  <c r="Y342" i="55" s="1"/>
  <c r="U323" i="55"/>
  <c r="V323" i="55"/>
  <c r="W323" i="55"/>
  <c r="U324" i="55"/>
  <c r="V324" i="55"/>
  <c r="W324" i="55"/>
  <c r="V322" i="55"/>
  <c r="W322" i="55"/>
  <c r="U322" i="55"/>
  <c r="U309" i="55"/>
  <c r="V309" i="55"/>
  <c r="W309" i="55"/>
  <c r="U310" i="55"/>
  <c r="V310" i="55"/>
  <c r="Z313" i="55" s="1"/>
  <c r="W310" i="55"/>
  <c r="AA313" i="55" s="1"/>
  <c r="V308" i="55"/>
  <c r="Z314" i="55" s="1"/>
  <c r="W308" i="55"/>
  <c r="AA314" i="55" s="1"/>
  <c r="U308" i="55"/>
  <c r="U295" i="55"/>
  <c r="Y301" i="55" s="1"/>
  <c r="V295" i="55"/>
  <c r="Z298" i="55" s="1"/>
  <c r="W295" i="55"/>
  <c r="AA295" i="55" s="1"/>
  <c r="U296" i="55"/>
  <c r="V296" i="55"/>
  <c r="W296" i="55"/>
  <c r="V294" i="55"/>
  <c r="W294" i="55"/>
  <c r="U294" i="55"/>
  <c r="Y300" i="55" s="1"/>
  <c r="U281" i="55"/>
  <c r="V281" i="55"/>
  <c r="W281" i="55"/>
  <c r="U282" i="55"/>
  <c r="V282" i="55"/>
  <c r="W282" i="55"/>
  <c r="AA288" i="55" s="1"/>
  <c r="V280" i="55"/>
  <c r="Z280" i="55" s="1"/>
  <c r="W280" i="55"/>
  <c r="U280" i="55"/>
  <c r="U267" i="55"/>
  <c r="V267" i="55"/>
  <c r="W267" i="55"/>
  <c r="U268" i="55"/>
  <c r="V268" i="55"/>
  <c r="W268" i="55"/>
  <c r="V266" i="55"/>
  <c r="W266" i="55"/>
  <c r="U266" i="55"/>
  <c r="U253" i="55"/>
  <c r="V253" i="55"/>
  <c r="W253" i="55"/>
  <c r="U254" i="55"/>
  <c r="V254" i="55"/>
  <c r="Z260" i="55" s="1"/>
  <c r="W254" i="55"/>
  <c r="AA260" i="55" s="1"/>
  <c r="V252" i="55"/>
  <c r="Z258" i="55" s="1"/>
  <c r="W252" i="55"/>
  <c r="AA258" i="55" s="1"/>
  <c r="U252" i="55"/>
  <c r="U239" i="55"/>
  <c r="V239" i="55"/>
  <c r="W239" i="55"/>
  <c r="AA242" i="55" s="1"/>
  <c r="U240" i="55"/>
  <c r="Y246" i="55" s="1"/>
  <c r="V240" i="55"/>
  <c r="Z246" i="55" s="1"/>
  <c r="W240" i="55"/>
  <c r="AA246" i="55" s="1"/>
  <c r="V238" i="55"/>
  <c r="Z238" i="55" s="1"/>
  <c r="W238" i="55"/>
  <c r="AA244" i="55" s="1"/>
  <c r="U238" i="55"/>
  <c r="U225" i="55"/>
  <c r="Y228" i="55" s="1"/>
  <c r="V225" i="55"/>
  <c r="W225" i="55"/>
  <c r="U226" i="55"/>
  <c r="Y232" i="55" s="1"/>
  <c r="V226" i="55"/>
  <c r="W226" i="55"/>
  <c r="AA232" i="55" s="1"/>
  <c r="V224" i="55"/>
  <c r="W224" i="55"/>
  <c r="U224" i="55"/>
  <c r="Y230" i="55" s="1"/>
  <c r="U211" i="55"/>
  <c r="Y214" i="55" s="1"/>
  <c r="V211" i="55"/>
  <c r="W211" i="55"/>
  <c r="AA211" i="55" s="1"/>
  <c r="U212" i="55"/>
  <c r="V212" i="55"/>
  <c r="Z215" i="55" s="1"/>
  <c r="W212" i="55"/>
  <c r="AA215" i="55" s="1"/>
  <c r="V210" i="55"/>
  <c r="W210" i="55"/>
  <c r="U210" i="55"/>
  <c r="U197" i="55"/>
  <c r="V197" i="55"/>
  <c r="W197" i="55"/>
  <c r="U198" i="55"/>
  <c r="V198" i="55"/>
  <c r="W198" i="55"/>
  <c r="V196" i="55"/>
  <c r="W196" i="55"/>
  <c r="U196" i="55"/>
  <c r="U182" i="55"/>
  <c r="U183" i="55"/>
  <c r="V183" i="55"/>
  <c r="W183" i="55"/>
  <c r="U184" i="55"/>
  <c r="V184" i="55"/>
  <c r="W184" i="55"/>
  <c r="AA190" i="55" s="1"/>
  <c r="V182" i="55"/>
  <c r="W182" i="55"/>
  <c r="U155" i="55"/>
  <c r="Y161" i="55" s="1"/>
  <c r="V155" i="55"/>
  <c r="W155" i="55"/>
  <c r="U156" i="55"/>
  <c r="V156" i="55"/>
  <c r="W156" i="55"/>
  <c r="AA159" i="55" s="1"/>
  <c r="V154" i="55"/>
  <c r="W154" i="55"/>
  <c r="U154" i="55"/>
  <c r="Y160" i="55" s="1"/>
  <c r="U140" i="55"/>
  <c r="U169" i="55"/>
  <c r="V169" i="55"/>
  <c r="Z169" i="55" s="1"/>
  <c r="W169" i="55"/>
  <c r="U170" i="55"/>
  <c r="Y176" i="55" s="1"/>
  <c r="V170" i="55"/>
  <c r="Z176" i="55" s="1"/>
  <c r="W170" i="55"/>
  <c r="AA176" i="55" s="1"/>
  <c r="V168" i="55"/>
  <c r="W168" i="55"/>
  <c r="U168" i="55"/>
  <c r="U141" i="55"/>
  <c r="V141" i="55"/>
  <c r="W141" i="55"/>
  <c r="U142" i="55"/>
  <c r="Y142" i="55" s="1"/>
  <c r="V142" i="55"/>
  <c r="W142" i="55"/>
  <c r="AA142" i="55" s="1"/>
  <c r="V140" i="55"/>
  <c r="W140" i="55"/>
  <c r="U127" i="55"/>
  <c r="V127" i="55"/>
  <c r="W127" i="55"/>
  <c r="U128" i="55"/>
  <c r="V128" i="55"/>
  <c r="W128" i="55"/>
  <c r="AA131" i="55" s="1"/>
  <c r="V126" i="55"/>
  <c r="W126" i="55"/>
  <c r="U126" i="55"/>
  <c r="U113" i="55"/>
  <c r="V113" i="55"/>
  <c r="W113" i="55"/>
  <c r="U114" i="55"/>
  <c r="V114" i="55"/>
  <c r="Z120" i="55" s="1"/>
  <c r="W114" i="55"/>
  <c r="V112" i="55"/>
  <c r="W112" i="55"/>
  <c r="U112" i="55"/>
  <c r="U99" i="55"/>
  <c r="V99" i="55"/>
  <c r="W99" i="55"/>
  <c r="U100" i="55"/>
  <c r="V100" i="55"/>
  <c r="W100" i="55"/>
  <c r="AA106" i="55" s="1"/>
  <c r="V98" i="55"/>
  <c r="W98" i="55"/>
  <c r="U98" i="55"/>
  <c r="U85" i="55"/>
  <c r="V85" i="55"/>
  <c r="Z88" i="55" s="1"/>
  <c r="W85" i="55"/>
  <c r="AA91" i="55" s="1"/>
  <c r="U86" i="55"/>
  <c r="V86" i="55"/>
  <c r="W86" i="55"/>
  <c r="AA89" i="55" s="1"/>
  <c r="V84" i="55"/>
  <c r="Z90" i="55" s="1"/>
  <c r="W84" i="55"/>
  <c r="AA90" i="55" s="1"/>
  <c r="U84" i="55"/>
  <c r="U71" i="55"/>
  <c r="V71" i="55"/>
  <c r="Z74" i="55" s="1"/>
  <c r="W71" i="55"/>
  <c r="U72" i="55"/>
  <c r="V72" i="55"/>
  <c r="W72" i="55"/>
  <c r="AA78" i="55" s="1"/>
  <c r="V70" i="55"/>
  <c r="Z76" i="55" s="1"/>
  <c r="W70" i="55"/>
  <c r="U70" i="55"/>
  <c r="U57" i="55"/>
  <c r="V57" i="55"/>
  <c r="W57" i="55"/>
  <c r="U58" i="55"/>
  <c r="V58" i="55"/>
  <c r="W58" i="55"/>
  <c r="V56" i="55"/>
  <c r="W56" i="55"/>
  <c r="U56" i="55"/>
  <c r="Y386" i="55"/>
  <c r="AA385" i="55"/>
  <c r="Z385" i="55"/>
  <c r="AA384" i="55"/>
  <c r="AA383" i="55"/>
  <c r="Z383" i="55"/>
  <c r="Y383" i="55"/>
  <c r="AA382" i="55"/>
  <c r="Z382" i="55"/>
  <c r="AA381" i="55"/>
  <c r="Z380" i="55"/>
  <c r="Y380" i="55"/>
  <c r="AA379" i="55"/>
  <c r="Z379" i="55"/>
  <c r="Y379" i="55"/>
  <c r="AA378" i="55"/>
  <c r="Y372" i="55"/>
  <c r="AA371" i="55"/>
  <c r="Z371" i="55"/>
  <c r="AA370" i="55"/>
  <c r="Z370" i="55"/>
  <c r="Y370" i="55"/>
  <c r="Z369" i="55"/>
  <c r="Y369" i="55"/>
  <c r="AA368" i="55"/>
  <c r="Z368" i="55"/>
  <c r="Z367" i="55"/>
  <c r="Y367" i="55"/>
  <c r="Z366" i="55"/>
  <c r="Y366" i="55"/>
  <c r="AA365" i="55"/>
  <c r="Z365" i="55"/>
  <c r="AA364" i="55"/>
  <c r="Z364" i="55"/>
  <c r="Y364" i="55"/>
  <c r="AA357" i="55"/>
  <c r="Z357" i="55"/>
  <c r="Y357" i="55"/>
  <c r="Z356" i="55"/>
  <c r="Y356" i="55"/>
  <c r="AA354" i="55"/>
  <c r="Z354" i="55"/>
  <c r="Z353" i="55"/>
  <c r="Y353" i="55"/>
  <c r="Z352" i="55"/>
  <c r="AA351" i="55"/>
  <c r="Z351" i="55"/>
  <c r="Z350" i="55"/>
  <c r="Y350" i="55"/>
  <c r="AA344" i="55"/>
  <c r="Z344" i="55"/>
  <c r="Y344" i="55"/>
  <c r="AA343" i="55"/>
  <c r="Z343" i="55"/>
  <c r="Z342" i="55"/>
  <c r="AA341" i="55"/>
  <c r="Z341" i="55"/>
  <c r="Y341" i="55"/>
  <c r="AA340" i="55"/>
  <c r="Z340" i="55"/>
  <c r="Z339" i="55"/>
  <c r="AA338" i="55"/>
  <c r="Z338" i="55"/>
  <c r="AA337" i="55"/>
  <c r="Z337" i="55"/>
  <c r="Z336" i="55"/>
  <c r="Y336" i="55"/>
  <c r="AA330" i="55"/>
  <c r="Z330" i="55"/>
  <c r="Y330" i="55"/>
  <c r="AA329" i="55"/>
  <c r="Z329" i="55"/>
  <c r="Y329" i="55"/>
  <c r="AA328" i="55"/>
  <c r="Z328" i="55"/>
  <c r="Y328" i="55"/>
  <c r="AA327" i="55"/>
  <c r="Z327" i="55"/>
  <c r="Y327" i="55"/>
  <c r="AA326" i="55"/>
  <c r="Z326" i="55"/>
  <c r="Y326" i="55"/>
  <c r="AA325" i="55"/>
  <c r="Z325" i="55"/>
  <c r="Y325" i="55"/>
  <c r="AA324" i="55"/>
  <c r="Z324" i="55"/>
  <c r="Y324" i="55"/>
  <c r="AA323" i="55"/>
  <c r="Z323" i="55"/>
  <c r="Y323" i="55"/>
  <c r="AA322" i="55"/>
  <c r="Z322" i="55"/>
  <c r="Y322" i="55"/>
  <c r="Y316" i="55"/>
  <c r="AA315" i="55"/>
  <c r="Z315" i="55"/>
  <c r="Y315" i="55"/>
  <c r="Y314" i="55"/>
  <c r="Y313" i="55"/>
  <c r="AA312" i="55"/>
  <c r="Z312" i="55"/>
  <c r="Y312" i="55"/>
  <c r="Z311" i="55"/>
  <c r="Y311" i="55"/>
  <c r="Z310" i="55"/>
  <c r="Y310" i="55"/>
  <c r="AA309" i="55"/>
  <c r="Z309" i="55"/>
  <c r="Y309" i="55"/>
  <c r="AA308" i="55"/>
  <c r="Y308" i="55"/>
  <c r="AA302" i="55"/>
  <c r="Z302" i="55"/>
  <c r="Y302" i="55"/>
  <c r="Z301" i="55"/>
  <c r="AA300" i="55"/>
  <c r="Z300" i="55"/>
  <c r="AA299" i="55"/>
  <c r="Z299" i="55"/>
  <c r="Y299" i="55"/>
  <c r="AA297" i="55"/>
  <c r="Z297" i="55"/>
  <c r="AA296" i="55"/>
  <c r="Z296" i="55"/>
  <c r="Y296" i="55"/>
  <c r="Z295" i="55"/>
  <c r="AA294" i="55"/>
  <c r="Z294" i="55"/>
  <c r="Y294" i="55"/>
  <c r="Z288" i="55"/>
  <c r="Y288" i="55"/>
  <c r="AA287" i="55"/>
  <c r="Z287" i="55"/>
  <c r="Y287" i="55"/>
  <c r="AA286" i="55"/>
  <c r="Z286" i="55"/>
  <c r="Y286" i="55"/>
  <c r="AA285" i="55"/>
  <c r="Z285" i="55"/>
  <c r="Y285" i="55"/>
  <c r="AA284" i="55"/>
  <c r="Z284" i="55"/>
  <c r="Y284" i="55"/>
  <c r="AA283" i="55"/>
  <c r="Z283" i="55"/>
  <c r="Y283" i="55"/>
  <c r="AA282" i="55"/>
  <c r="Z282" i="55"/>
  <c r="Y282" i="55"/>
  <c r="AA281" i="55"/>
  <c r="Z281" i="55"/>
  <c r="Y281" i="55"/>
  <c r="AA280" i="55"/>
  <c r="Y280" i="55"/>
  <c r="AA274" i="55"/>
  <c r="Z274" i="55"/>
  <c r="Y274" i="55"/>
  <c r="AA273" i="55"/>
  <c r="Z273" i="55"/>
  <c r="Y273" i="55"/>
  <c r="AA272" i="55"/>
  <c r="Z272" i="55"/>
  <c r="Y272" i="55"/>
  <c r="AA271" i="55"/>
  <c r="Z271" i="55"/>
  <c r="Y271" i="55"/>
  <c r="AA270" i="55"/>
  <c r="Z270" i="55"/>
  <c r="Y270" i="55"/>
  <c r="AA269" i="55"/>
  <c r="Z269" i="55"/>
  <c r="Y269" i="55"/>
  <c r="AA268" i="55"/>
  <c r="Z268" i="55"/>
  <c r="Y268" i="55"/>
  <c r="AA267" i="55"/>
  <c r="Z267" i="55"/>
  <c r="Y267" i="55"/>
  <c r="AA266" i="55"/>
  <c r="Z266" i="55"/>
  <c r="Y266" i="55"/>
  <c r="Y260" i="55"/>
  <c r="AA259" i="55"/>
  <c r="Z259" i="55"/>
  <c r="Y259" i="55"/>
  <c r="Y258" i="55"/>
  <c r="Z257" i="55"/>
  <c r="Y257" i="55"/>
  <c r="AA256" i="55"/>
  <c r="Z256" i="55"/>
  <c r="Y256" i="55"/>
  <c r="AA255" i="55"/>
  <c r="Y255" i="55"/>
  <c r="Z254" i="55"/>
  <c r="Y254" i="55"/>
  <c r="AA253" i="55"/>
  <c r="Z253" i="55"/>
  <c r="Y253" i="55"/>
  <c r="Y252" i="55"/>
  <c r="AA245" i="55"/>
  <c r="Z245" i="55"/>
  <c r="Y245" i="55"/>
  <c r="Z244" i="55"/>
  <c r="Y244" i="55"/>
  <c r="Z243" i="55"/>
  <c r="Z242" i="55"/>
  <c r="Y242" i="55"/>
  <c r="AA241" i="55"/>
  <c r="Z241" i="55"/>
  <c r="Y241" i="55"/>
  <c r="AA240" i="55"/>
  <c r="Z240" i="55"/>
  <c r="Z239" i="55"/>
  <c r="Y239" i="55"/>
  <c r="AA238" i="55"/>
  <c r="Y238" i="55"/>
  <c r="Z232" i="55"/>
  <c r="AA231" i="55"/>
  <c r="Z231" i="55"/>
  <c r="AA230" i="55"/>
  <c r="Z230" i="55"/>
  <c r="Z229" i="55"/>
  <c r="AA228" i="55"/>
  <c r="Z228" i="55"/>
  <c r="AA227" i="55"/>
  <c r="Z227" i="55"/>
  <c r="Z226" i="55"/>
  <c r="AA225" i="55"/>
  <c r="Z225" i="55"/>
  <c r="AA224" i="55"/>
  <c r="Z224" i="55"/>
  <c r="Y224" i="55"/>
  <c r="Z218" i="55"/>
  <c r="Y218" i="55"/>
  <c r="Z217" i="55"/>
  <c r="Y217" i="55"/>
  <c r="AA216" i="55"/>
  <c r="Z216" i="55"/>
  <c r="Y216" i="55"/>
  <c r="Y215" i="55"/>
  <c r="Z214" i="55"/>
  <c r="AA213" i="55"/>
  <c r="Z213" i="55"/>
  <c r="Y213" i="55"/>
  <c r="Z212" i="55"/>
  <c r="Y212" i="55"/>
  <c r="Z211" i="55"/>
  <c r="Y211" i="55"/>
  <c r="AA210" i="55"/>
  <c r="Z210" i="55"/>
  <c r="Y210" i="55"/>
  <c r="AA204" i="55"/>
  <c r="Z204" i="55"/>
  <c r="Y204" i="55"/>
  <c r="AA203" i="55"/>
  <c r="Z203" i="55"/>
  <c r="Y203" i="55"/>
  <c r="AA202" i="55"/>
  <c r="Z202" i="55"/>
  <c r="Y202" i="55"/>
  <c r="AA201" i="55"/>
  <c r="Z201" i="55"/>
  <c r="Y201" i="55"/>
  <c r="AA200" i="55"/>
  <c r="Z200" i="55"/>
  <c r="Y200" i="55"/>
  <c r="AA199" i="55"/>
  <c r="Z199" i="55"/>
  <c r="Y199" i="55"/>
  <c r="AA198" i="55"/>
  <c r="Z198" i="55"/>
  <c r="Y198" i="55"/>
  <c r="AA197" i="55"/>
  <c r="Z197" i="55"/>
  <c r="Y197" i="55"/>
  <c r="AA196" i="55"/>
  <c r="Z196" i="55"/>
  <c r="Y196" i="55"/>
  <c r="Z190" i="55"/>
  <c r="Y190" i="55"/>
  <c r="AA189" i="55"/>
  <c r="Z189" i="55"/>
  <c r="Y189" i="55"/>
  <c r="AA188" i="55"/>
  <c r="Z188" i="55"/>
  <c r="Y188" i="55"/>
  <c r="Z187" i="55"/>
  <c r="Y187" i="55"/>
  <c r="AA186" i="55"/>
  <c r="Z186" i="55"/>
  <c r="Y186" i="55"/>
  <c r="AA185" i="55"/>
  <c r="Z185" i="55"/>
  <c r="Y185" i="55"/>
  <c r="Z184" i="55"/>
  <c r="Y184" i="55"/>
  <c r="AA183" i="55"/>
  <c r="Z183" i="55"/>
  <c r="Y183" i="55"/>
  <c r="AA182" i="55"/>
  <c r="Z182" i="55"/>
  <c r="Y182" i="55"/>
  <c r="AA175" i="55"/>
  <c r="Z175" i="55"/>
  <c r="Y175" i="55"/>
  <c r="AA174" i="55"/>
  <c r="Z174" i="55"/>
  <c r="Y174" i="55"/>
  <c r="AA173" i="55"/>
  <c r="Z173" i="55"/>
  <c r="AA172" i="55"/>
  <c r="Z172" i="55"/>
  <c r="Y172" i="55"/>
  <c r="AA171" i="55"/>
  <c r="Z171" i="55"/>
  <c r="Y171" i="55"/>
  <c r="Z170" i="55"/>
  <c r="AA169" i="55"/>
  <c r="Y169" i="55"/>
  <c r="AA168" i="55"/>
  <c r="Z168" i="55"/>
  <c r="Y168" i="55"/>
  <c r="Z162" i="55"/>
  <c r="Y162" i="55"/>
  <c r="AA161" i="55"/>
  <c r="Z161" i="55"/>
  <c r="AA160" i="55"/>
  <c r="Z160" i="55"/>
  <c r="Z159" i="55"/>
  <c r="Y159" i="55"/>
  <c r="AA158" i="55"/>
  <c r="Z158" i="55"/>
  <c r="AA157" i="55"/>
  <c r="Z157" i="55"/>
  <c r="Z156" i="55"/>
  <c r="Y156" i="55"/>
  <c r="AA155" i="55"/>
  <c r="Z155" i="55"/>
  <c r="AA154" i="55"/>
  <c r="Z154" i="55"/>
  <c r="AA148" i="55"/>
  <c r="Z148" i="55"/>
  <c r="Y148" i="55"/>
  <c r="AA147" i="55"/>
  <c r="Z147" i="55"/>
  <c r="AB146" i="55" s="1"/>
  <c r="AC146" i="55" s="1"/>
  <c r="Y147" i="55"/>
  <c r="AA146" i="55"/>
  <c r="Z146" i="55"/>
  <c r="Y146" i="55"/>
  <c r="AA145" i="55"/>
  <c r="Z145" i="55"/>
  <c r="Y145" i="55"/>
  <c r="AA144" i="55"/>
  <c r="Z144" i="55"/>
  <c r="Y144" i="55"/>
  <c r="AA143" i="55"/>
  <c r="Z143" i="55"/>
  <c r="Y143" i="55"/>
  <c r="Z142" i="55"/>
  <c r="AA141" i="55"/>
  <c r="Z141" i="55"/>
  <c r="Y141" i="55"/>
  <c r="AA140" i="55"/>
  <c r="Z140" i="55"/>
  <c r="Y140" i="55"/>
  <c r="AA134" i="55"/>
  <c r="Z134" i="55"/>
  <c r="Y134" i="55"/>
  <c r="AA133" i="55"/>
  <c r="Z133" i="55"/>
  <c r="Y133" i="55"/>
  <c r="AA132" i="55"/>
  <c r="Z132" i="55"/>
  <c r="Y132" i="55"/>
  <c r="Z131" i="55"/>
  <c r="Y131" i="55"/>
  <c r="AA130" i="55"/>
  <c r="Z130" i="55"/>
  <c r="Y130" i="55"/>
  <c r="AA129" i="55"/>
  <c r="Z129" i="55"/>
  <c r="Y129" i="55"/>
  <c r="Z128" i="55"/>
  <c r="Y128" i="55"/>
  <c r="AA127" i="55"/>
  <c r="Z127" i="55"/>
  <c r="Y127" i="55"/>
  <c r="AA126" i="55"/>
  <c r="Z126" i="55"/>
  <c r="Y126" i="55"/>
  <c r="AA120" i="55"/>
  <c r="Y120" i="55"/>
  <c r="AA119" i="55"/>
  <c r="Z119" i="55"/>
  <c r="Y119" i="55"/>
  <c r="AA118" i="55"/>
  <c r="Z118" i="55"/>
  <c r="Y118" i="55"/>
  <c r="AA117" i="55"/>
  <c r="Y117" i="55"/>
  <c r="AA116" i="55"/>
  <c r="Z116" i="55"/>
  <c r="Y116" i="55"/>
  <c r="AA115" i="55"/>
  <c r="Z115" i="55"/>
  <c r="Y115" i="55"/>
  <c r="AA114" i="55"/>
  <c r="Y114" i="55"/>
  <c r="AA113" i="55"/>
  <c r="Z113" i="55"/>
  <c r="Y113" i="55"/>
  <c r="AA112" i="55"/>
  <c r="Z112" i="55"/>
  <c r="Y112" i="55"/>
  <c r="Z106" i="55"/>
  <c r="Y106" i="55"/>
  <c r="AA105" i="55"/>
  <c r="Z105" i="55"/>
  <c r="Y105" i="55"/>
  <c r="AA104" i="55"/>
  <c r="Z104" i="55"/>
  <c r="Y104" i="55"/>
  <c r="Z103" i="55"/>
  <c r="Y103" i="55"/>
  <c r="AA102" i="55"/>
  <c r="Z102" i="55"/>
  <c r="Y102" i="55"/>
  <c r="AA101" i="55"/>
  <c r="Z101" i="55"/>
  <c r="Y101" i="55"/>
  <c r="Z100" i="55"/>
  <c r="Y100" i="55"/>
  <c r="AA99" i="55"/>
  <c r="Z99" i="55"/>
  <c r="Y99" i="55"/>
  <c r="AA98" i="55"/>
  <c r="Z98" i="55"/>
  <c r="Y98" i="55"/>
  <c r="AA92" i="55"/>
  <c r="Z92" i="55"/>
  <c r="Y92" i="55"/>
  <c r="Z91" i="55"/>
  <c r="Y91" i="55"/>
  <c r="Y90" i="55"/>
  <c r="Z89" i="55"/>
  <c r="Y89" i="55"/>
  <c r="Y88" i="55"/>
  <c r="AA87" i="55"/>
  <c r="Z87" i="55"/>
  <c r="Y87" i="55"/>
  <c r="AA86" i="55"/>
  <c r="Z86" i="55"/>
  <c r="Y86" i="55"/>
  <c r="Z85" i="55"/>
  <c r="Y85" i="55"/>
  <c r="AA84" i="55"/>
  <c r="Z84" i="55"/>
  <c r="Y84" i="55"/>
  <c r="Z78" i="55"/>
  <c r="Y78" i="55"/>
  <c r="AA77" i="55"/>
  <c r="Z77" i="55"/>
  <c r="Y77" i="55"/>
  <c r="AA76" i="55"/>
  <c r="Y76" i="55"/>
  <c r="Z75" i="55"/>
  <c r="Y75" i="55"/>
  <c r="AA74" i="55"/>
  <c r="Y74" i="55"/>
  <c r="AA73" i="55"/>
  <c r="Z73" i="55"/>
  <c r="Y73" i="55"/>
  <c r="Z72" i="55"/>
  <c r="Y72" i="55"/>
  <c r="AA71" i="55"/>
  <c r="Y71" i="55"/>
  <c r="AA70" i="55"/>
  <c r="Z70" i="55"/>
  <c r="Y70" i="55"/>
  <c r="AA64" i="55"/>
  <c r="Z64" i="55"/>
  <c r="Y64" i="55"/>
  <c r="AA63" i="55"/>
  <c r="Z63" i="55"/>
  <c r="Y63" i="55"/>
  <c r="AA62" i="55"/>
  <c r="Z62" i="55"/>
  <c r="AA61" i="55"/>
  <c r="Z61" i="55"/>
  <c r="Y61" i="55"/>
  <c r="AA60" i="55"/>
  <c r="Z60" i="55"/>
  <c r="Y60" i="55"/>
  <c r="AA59" i="55"/>
  <c r="Z59" i="55"/>
  <c r="AA58" i="55"/>
  <c r="Z58" i="55"/>
  <c r="Y58" i="55"/>
  <c r="AA57" i="55"/>
  <c r="Z57" i="55"/>
  <c r="Y57" i="55"/>
  <c r="AA56" i="55"/>
  <c r="Z56" i="55"/>
  <c r="H394" i="55"/>
  <c r="G394" i="55"/>
  <c r="F394" i="55"/>
  <c r="H393" i="55"/>
  <c r="G393" i="55"/>
  <c r="F393" i="55"/>
  <c r="H392" i="55"/>
  <c r="I392" i="55" s="1"/>
  <c r="J392" i="55" s="1"/>
  <c r="G392" i="55"/>
  <c r="F392" i="55"/>
  <c r="H391" i="55"/>
  <c r="G391" i="55"/>
  <c r="F391" i="55"/>
  <c r="H390" i="55"/>
  <c r="G390" i="55"/>
  <c r="F390" i="55"/>
  <c r="H389" i="55"/>
  <c r="I389" i="55" s="1"/>
  <c r="J389" i="55" s="1"/>
  <c r="G389" i="55"/>
  <c r="F389" i="55"/>
  <c r="H388" i="55"/>
  <c r="G388" i="55"/>
  <c r="F388" i="55"/>
  <c r="H387" i="55"/>
  <c r="G387" i="55"/>
  <c r="F387" i="55"/>
  <c r="H386" i="55"/>
  <c r="G386" i="55"/>
  <c r="F386" i="55"/>
  <c r="I386" i="55" s="1"/>
  <c r="J386" i="55" s="1"/>
  <c r="H385" i="55"/>
  <c r="G385" i="55"/>
  <c r="F385" i="55"/>
  <c r="H384" i="55"/>
  <c r="G384" i="55"/>
  <c r="F384" i="55"/>
  <c r="I383" i="55"/>
  <c r="J383" i="55" s="1"/>
  <c r="H383" i="55"/>
  <c r="G383" i="55"/>
  <c r="F383" i="55"/>
  <c r="H382" i="55"/>
  <c r="G382" i="55"/>
  <c r="F382" i="55"/>
  <c r="H381" i="55"/>
  <c r="G381" i="55"/>
  <c r="F381" i="55"/>
  <c r="I380" i="55"/>
  <c r="J380" i="55" s="1"/>
  <c r="H380" i="55"/>
  <c r="G380" i="55"/>
  <c r="F380" i="55"/>
  <c r="H379" i="55"/>
  <c r="G379" i="55"/>
  <c r="F379" i="55"/>
  <c r="H378" i="55"/>
  <c r="G378" i="55"/>
  <c r="F378" i="55"/>
  <c r="H377" i="55"/>
  <c r="G377" i="55"/>
  <c r="F377" i="55"/>
  <c r="I377" i="55" s="1"/>
  <c r="J377" i="55" s="1"/>
  <c r="H376" i="55"/>
  <c r="G376" i="55"/>
  <c r="F376" i="55"/>
  <c r="H375" i="55"/>
  <c r="G375" i="55"/>
  <c r="F375" i="55"/>
  <c r="H374" i="55"/>
  <c r="I374" i="55" s="1"/>
  <c r="J374" i="55" s="1"/>
  <c r="G374" i="55"/>
  <c r="F374" i="55"/>
  <c r="H373" i="55"/>
  <c r="G373" i="55"/>
  <c r="F373" i="55"/>
  <c r="H372" i="55"/>
  <c r="G372" i="55"/>
  <c r="F372" i="55"/>
  <c r="H371" i="55"/>
  <c r="I371" i="55" s="1"/>
  <c r="J371" i="55" s="1"/>
  <c r="G371" i="55"/>
  <c r="F371" i="55"/>
  <c r="H370" i="55"/>
  <c r="G370" i="55"/>
  <c r="F370" i="55"/>
  <c r="H369" i="55"/>
  <c r="G369" i="55"/>
  <c r="F369" i="55"/>
  <c r="H368" i="55"/>
  <c r="G368" i="55"/>
  <c r="F368" i="55"/>
  <c r="I368" i="55" s="1"/>
  <c r="J368" i="55" s="1"/>
  <c r="H367" i="55"/>
  <c r="G367" i="55"/>
  <c r="F367" i="55"/>
  <c r="H366" i="55"/>
  <c r="G366" i="55"/>
  <c r="F366" i="55"/>
  <c r="I365" i="55"/>
  <c r="J365" i="55" s="1"/>
  <c r="H365" i="55"/>
  <c r="G365" i="55"/>
  <c r="F365" i="55"/>
  <c r="H364" i="55"/>
  <c r="G364" i="55"/>
  <c r="F364" i="55"/>
  <c r="H363" i="55"/>
  <c r="G363" i="55"/>
  <c r="F363" i="55"/>
  <c r="I362" i="55"/>
  <c r="J362" i="55" s="1"/>
  <c r="H362" i="55"/>
  <c r="G362" i="55"/>
  <c r="F362" i="55"/>
  <c r="H361" i="55"/>
  <c r="G361" i="55"/>
  <c r="F361" i="55"/>
  <c r="H360" i="55"/>
  <c r="G360" i="55"/>
  <c r="F360" i="55"/>
  <c r="H359" i="55"/>
  <c r="G359" i="55"/>
  <c r="F359" i="55"/>
  <c r="I359" i="55" s="1"/>
  <c r="J359" i="55" s="1"/>
  <c r="H358" i="55"/>
  <c r="G358" i="55"/>
  <c r="F358" i="55"/>
  <c r="H357" i="55"/>
  <c r="G357" i="55"/>
  <c r="F357" i="55"/>
  <c r="H356" i="55"/>
  <c r="I356" i="55" s="1"/>
  <c r="J356" i="55" s="1"/>
  <c r="G356" i="55"/>
  <c r="F356" i="55"/>
  <c r="H355" i="55"/>
  <c r="G355" i="55"/>
  <c r="F355" i="55"/>
  <c r="H354" i="55"/>
  <c r="G354" i="55"/>
  <c r="F354" i="55"/>
  <c r="H353" i="55"/>
  <c r="I353" i="55" s="1"/>
  <c r="J353" i="55" s="1"/>
  <c r="G353" i="55"/>
  <c r="F353" i="55"/>
  <c r="H352" i="55"/>
  <c r="G352" i="55"/>
  <c r="F352" i="55"/>
  <c r="H351" i="55"/>
  <c r="G351" i="55"/>
  <c r="F351" i="55"/>
  <c r="H350" i="55"/>
  <c r="G350" i="55"/>
  <c r="F350" i="55"/>
  <c r="I350" i="55" s="1"/>
  <c r="J350" i="55" s="1"/>
  <c r="H349" i="55"/>
  <c r="G349" i="55"/>
  <c r="F349" i="55"/>
  <c r="H348" i="55"/>
  <c r="G348" i="55"/>
  <c r="F348" i="55"/>
  <c r="I347" i="55"/>
  <c r="J347" i="55" s="1"/>
  <c r="H347" i="55"/>
  <c r="G347" i="55"/>
  <c r="F347" i="55"/>
  <c r="H346" i="55"/>
  <c r="G346" i="55"/>
  <c r="F346" i="55"/>
  <c r="H345" i="55"/>
  <c r="G345" i="55"/>
  <c r="F345" i="55"/>
  <c r="I344" i="55"/>
  <c r="J344" i="55" s="1"/>
  <c r="H344" i="55"/>
  <c r="G344" i="55"/>
  <c r="F344" i="55"/>
  <c r="H343" i="55"/>
  <c r="G343" i="55"/>
  <c r="F343" i="55"/>
  <c r="H342" i="55"/>
  <c r="G342" i="55"/>
  <c r="F342" i="55"/>
  <c r="H341" i="55"/>
  <c r="G341" i="55"/>
  <c r="F341" i="55"/>
  <c r="I341" i="55" s="1"/>
  <c r="J341" i="55" s="1"/>
  <c r="H340" i="55"/>
  <c r="G340" i="55"/>
  <c r="F340" i="55"/>
  <c r="H339" i="55"/>
  <c r="G339" i="55"/>
  <c r="F339" i="55"/>
  <c r="H338" i="55"/>
  <c r="I338" i="55" s="1"/>
  <c r="J338" i="55" s="1"/>
  <c r="G338" i="55"/>
  <c r="F338" i="55"/>
  <c r="H337" i="55"/>
  <c r="G337" i="55"/>
  <c r="F337" i="55"/>
  <c r="H336" i="55"/>
  <c r="G336" i="55"/>
  <c r="F336" i="55"/>
  <c r="H335" i="55"/>
  <c r="I335" i="55" s="1"/>
  <c r="J335" i="55" s="1"/>
  <c r="G335" i="55"/>
  <c r="F335" i="55"/>
  <c r="H334" i="55"/>
  <c r="G334" i="55"/>
  <c r="F334" i="55"/>
  <c r="H333" i="55"/>
  <c r="G333" i="55"/>
  <c r="F333" i="55"/>
  <c r="H332" i="55"/>
  <c r="G332" i="55"/>
  <c r="F332" i="55"/>
  <c r="I332" i="55" s="1"/>
  <c r="J332" i="55" s="1"/>
  <c r="H331" i="55"/>
  <c r="G331" i="55"/>
  <c r="F331" i="55"/>
  <c r="H330" i="55"/>
  <c r="G330" i="55"/>
  <c r="F330" i="55"/>
  <c r="I329" i="55"/>
  <c r="J329" i="55" s="1"/>
  <c r="H329" i="55"/>
  <c r="G329" i="55"/>
  <c r="F329" i="55"/>
  <c r="H328" i="55"/>
  <c r="G328" i="55"/>
  <c r="F328" i="55"/>
  <c r="H327" i="55"/>
  <c r="G327" i="55"/>
  <c r="F327" i="55"/>
  <c r="I326" i="55"/>
  <c r="J326" i="55" s="1"/>
  <c r="H326" i="55"/>
  <c r="G326" i="55"/>
  <c r="F326" i="55"/>
  <c r="H325" i="55"/>
  <c r="G325" i="55"/>
  <c r="F325" i="55"/>
  <c r="H324" i="55"/>
  <c r="G324" i="55"/>
  <c r="F324" i="55"/>
  <c r="H323" i="55"/>
  <c r="G323" i="55"/>
  <c r="F323" i="55"/>
  <c r="I323" i="55" s="1"/>
  <c r="J323" i="55" s="1"/>
  <c r="H322" i="55"/>
  <c r="G322" i="55"/>
  <c r="F322" i="55"/>
  <c r="H321" i="55"/>
  <c r="G321" i="55"/>
  <c r="F321" i="55"/>
  <c r="H320" i="55"/>
  <c r="I320" i="55" s="1"/>
  <c r="J320" i="55" s="1"/>
  <c r="G320" i="55"/>
  <c r="F320" i="55"/>
  <c r="H319" i="55"/>
  <c r="G319" i="55"/>
  <c r="F319" i="55"/>
  <c r="H318" i="55"/>
  <c r="G318" i="55"/>
  <c r="F318" i="55"/>
  <c r="H317" i="55"/>
  <c r="I317" i="55" s="1"/>
  <c r="J317" i="55" s="1"/>
  <c r="G317" i="55"/>
  <c r="F317" i="55"/>
  <c r="H316" i="55"/>
  <c r="G316" i="55"/>
  <c r="F316" i="55"/>
  <c r="H315" i="55"/>
  <c r="G315" i="55"/>
  <c r="F315" i="55"/>
  <c r="H314" i="55"/>
  <c r="G314" i="55"/>
  <c r="F314" i="55"/>
  <c r="I314" i="55" s="1"/>
  <c r="J314" i="55" s="1"/>
  <c r="H313" i="55"/>
  <c r="G313" i="55"/>
  <c r="F313" i="55"/>
  <c r="H312" i="55"/>
  <c r="G312" i="55"/>
  <c r="F312" i="55"/>
  <c r="I311" i="55"/>
  <c r="J311" i="55" s="1"/>
  <c r="H311" i="55"/>
  <c r="G311" i="55"/>
  <c r="F311" i="55"/>
  <c r="H310" i="55"/>
  <c r="G310" i="55"/>
  <c r="F310" i="55"/>
  <c r="H309" i="55"/>
  <c r="G309" i="55"/>
  <c r="F309" i="55"/>
  <c r="I308" i="55"/>
  <c r="J308" i="55" s="1"/>
  <c r="H308" i="55"/>
  <c r="G308" i="55"/>
  <c r="F308" i="55"/>
  <c r="H307" i="55"/>
  <c r="G307" i="55"/>
  <c r="F307" i="55"/>
  <c r="H306" i="55"/>
  <c r="G306" i="55"/>
  <c r="F306" i="55"/>
  <c r="H305" i="55"/>
  <c r="G305" i="55"/>
  <c r="F305" i="55"/>
  <c r="I305" i="55" s="1"/>
  <c r="J305" i="55" s="1"/>
  <c r="H304" i="55"/>
  <c r="G304" i="55"/>
  <c r="F304" i="55"/>
  <c r="H303" i="55"/>
  <c r="G303" i="55"/>
  <c r="F303" i="55"/>
  <c r="H302" i="55"/>
  <c r="G302" i="55"/>
  <c r="F302" i="55"/>
  <c r="I302" i="55" s="1"/>
  <c r="J302" i="55" s="1"/>
  <c r="H301" i="55"/>
  <c r="G301" i="55"/>
  <c r="F301" i="55"/>
  <c r="H300" i="55"/>
  <c r="G300" i="55"/>
  <c r="F300" i="55"/>
  <c r="H299" i="55"/>
  <c r="G299" i="55"/>
  <c r="F299" i="55"/>
  <c r="I299" i="55" s="1"/>
  <c r="J299" i="55" s="1"/>
  <c r="H298" i="55"/>
  <c r="G298" i="55"/>
  <c r="F298" i="55"/>
  <c r="H297" i="55"/>
  <c r="G297" i="55"/>
  <c r="F297" i="55"/>
  <c r="H296" i="55"/>
  <c r="G296" i="55"/>
  <c r="F296" i="55"/>
  <c r="I296" i="55" s="1"/>
  <c r="J296" i="55" s="1"/>
  <c r="H295" i="55"/>
  <c r="G295" i="55"/>
  <c r="F295" i="55"/>
  <c r="H294" i="55"/>
  <c r="G294" i="55"/>
  <c r="F294" i="55"/>
  <c r="I293" i="55"/>
  <c r="J293" i="55" s="1"/>
  <c r="H293" i="55"/>
  <c r="G293" i="55"/>
  <c r="F293" i="55"/>
  <c r="H292" i="55"/>
  <c r="G292" i="55"/>
  <c r="F292" i="55"/>
  <c r="H291" i="55"/>
  <c r="G291" i="55"/>
  <c r="F291" i="55"/>
  <c r="I290" i="55"/>
  <c r="J290" i="55" s="1"/>
  <c r="H290" i="55"/>
  <c r="G290" i="55"/>
  <c r="F290" i="55"/>
  <c r="H289" i="55"/>
  <c r="G289" i="55"/>
  <c r="F289" i="55"/>
  <c r="H288" i="55"/>
  <c r="G288" i="55"/>
  <c r="F288" i="55"/>
  <c r="H287" i="55"/>
  <c r="G287" i="55"/>
  <c r="F287" i="55"/>
  <c r="I287" i="55" s="1"/>
  <c r="J287" i="55" s="1"/>
  <c r="H286" i="55"/>
  <c r="G286" i="55"/>
  <c r="F286" i="55"/>
  <c r="H285" i="55"/>
  <c r="G285" i="55"/>
  <c r="F285" i="55"/>
  <c r="H284" i="55"/>
  <c r="G284" i="55"/>
  <c r="F284" i="55"/>
  <c r="I284" i="55" s="1"/>
  <c r="J284" i="55" s="1"/>
  <c r="H283" i="55"/>
  <c r="G283" i="55"/>
  <c r="F283" i="55"/>
  <c r="H282" i="55"/>
  <c r="G282" i="55"/>
  <c r="F282" i="55"/>
  <c r="H281" i="55"/>
  <c r="G281" i="55"/>
  <c r="F281" i="55"/>
  <c r="I281" i="55" s="1"/>
  <c r="J281" i="55" s="1"/>
  <c r="H280" i="55"/>
  <c r="G280" i="55"/>
  <c r="F280" i="55"/>
  <c r="H279" i="55"/>
  <c r="G279" i="55"/>
  <c r="F279" i="55"/>
  <c r="H278" i="55"/>
  <c r="G278" i="55"/>
  <c r="F278" i="55"/>
  <c r="I278" i="55" s="1"/>
  <c r="J278" i="55" s="1"/>
  <c r="H277" i="55"/>
  <c r="G277" i="55"/>
  <c r="F277" i="55"/>
  <c r="H276" i="55"/>
  <c r="G276" i="55"/>
  <c r="F276" i="55"/>
  <c r="I275" i="55"/>
  <c r="J275" i="55" s="1"/>
  <c r="H275" i="55"/>
  <c r="G275" i="55"/>
  <c r="F275" i="55"/>
  <c r="H274" i="55"/>
  <c r="G274" i="55"/>
  <c r="F274" i="55"/>
  <c r="H273" i="55"/>
  <c r="G273" i="55"/>
  <c r="F273" i="55"/>
  <c r="I272" i="55"/>
  <c r="J272" i="55" s="1"/>
  <c r="H272" i="55"/>
  <c r="G272" i="55"/>
  <c r="F272" i="55"/>
  <c r="H271" i="55"/>
  <c r="G271" i="55"/>
  <c r="F271" i="55"/>
  <c r="H270" i="55"/>
  <c r="G270" i="55"/>
  <c r="F270" i="55"/>
  <c r="H269" i="55"/>
  <c r="G269" i="55"/>
  <c r="F269" i="55"/>
  <c r="I269" i="55" s="1"/>
  <c r="J269" i="55" s="1"/>
  <c r="H268" i="55"/>
  <c r="G268" i="55"/>
  <c r="F268" i="55"/>
  <c r="H267" i="55"/>
  <c r="G267" i="55"/>
  <c r="F267" i="55"/>
  <c r="H266" i="55"/>
  <c r="G266" i="55"/>
  <c r="F266" i="55"/>
  <c r="I266" i="55" s="1"/>
  <c r="J266" i="55" s="1"/>
  <c r="H265" i="55"/>
  <c r="G265" i="55"/>
  <c r="F265" i="55"/>
  <c r="H264" i="55"/>
  <c r="G264" i="55"/>
  <c r="F264" i="55"/>
  <c r="H263" i="55"/>
  <c r="G263" i="55"/>
  <c r="F263" i="55"/>
  <c r="I263" i="55" s="1"/>
  <c r="J263" i="55" s="1"/>
  <c r="H262" i="55"/>
  <c r="G262" i="55"/>
  <c r="F262" i="55"/>
  <c r="H261" i="55"/>
  <c r="G261" i="55"/>
  <c r="F261" i="55"/>
  <c r="H260" i="55"/>
  <c r="G260" i="55"/>
  <c r="F260" i="55"/>
  <c r="I260" i="55" s="1"/>
  <c r="J260" i="55" s="1"/>
  <c r="H259" i="55"/>
  <c r="G259" i="55"/>
  <c r="F259" i="55"/>
  <c r="H258" i="55"/>
  <c r="G258" i="55"/>
  <c r="F258" i="55"/>
  <c r="I257" i="55"/>
  <c r="J257" i="55" s="1"/>
  <c r="H257" i="55"/>
  <c r="G257" i="55"/>
  <c r="F257" i="55"/>
  <c r="H256" i="55"/>
  <c r="G256" i="55"/>
  <c r="F256" i="55"/>
  <c r="H255" i="55"/>
  <c r="G255" i="55"/>
  <c r="F255" i="55"/>
  <c r="I254" i="55"/>
  <c r="J254" i="55" s="1"/>
  <c r="H254" i="55"/>
  <c r="G254" i="55"/>
  <c r="F254" i="55"/>
  <c r="H253" i="55"/>
  <c r="G253" i="55"/>
  <c r="F253" i="55"/>
  <c r="H252" i="55"/>
  <c r="G252" i="55"/>
  <c r="F252" i="55"/>
  <c r="H251" i="55"/>
  <c r="G251" i="55"/>
  <c r="F251" i="55"/>
  <c r="I251" i="55" s="1"/>
  <c r="J251" i="55" s="1"/>
  <c r="H250" i="55"/>
  <c r="G250" i="55"/>
  <c r="F250" i="55"/>
  <c r="H249" i="55"/>
  <c r="G249" i="55"/>
  <c r="F249" i="55"/>
  <c r="H248" i="55"/>
  <c r="G248" i="55"/>
  <c r="F248" i="55"/>
  <c r="I248" i="55" s="1"/>
  <c r="J248" i="55" s="1"/>
  <c r="H247" i="55"/>
  <c r="G247" i="55"/>
  <c r="F247" i="55"/>
  <c r="H246" i="55"/>
  <c r="G246" i="55"/>
  <c r="F246" i="55"/>
  <c r="H245" i="55"/>
  <c r="G245" i="55"/>
  <c r="F245" i="55"/>
  <c r="I245" i="55" s="1"/>
  <c r="J245" i="55" s="1"/>
  <c r="H244" i="55"/>
  <c r="G244" i="55"/>
  <c r="F244" i="55"/>
  <c r="H243" i="55"/>
  <c r="G243" i="55"/>
  <c r="F243" i="55"/>
  <c r="H242" i="55"/>
  <c r="G242" i="55"/>
  <c r="F242" i="55"/>
  <c r="I242" i="55" s="1"/>
  <c r="J242" i="55" s="1"/>
  <c r="H241" i="55"/>
  <c r="G241" i="55"/>
  <c r="F241" i="55"/>
  <c r="H240" i="55"/>
  <c r="G240" i="55"/>
  <c r="F240" i="55"/>
  <c r="I239" i="55"/>
  <c r="J239" i="55" s="1"/>
  <c r="H239" i="55"/>
  <c r="G239" i="55"/>
  <c r="F239" i="55"/>
  <c r="H238" i="55"/>
  <c r="G238" i="55"/>
  <c r="F238" i="55"/>
  <c r="H237" i="55"/>
  <c r="G237" i="55"/>
  <c r="F237" i="55"/>
  <c r="I236" i="55"/>
  <c r="J236" i="55" s="1"/>
  <c r="H236" i="55"/>
  <c r="G236" i="55"/>
  <c r="F236" i="55"/>
  <c r="H235" i="55"/>
  <c r="G235" i="55"/>
  <c r="F235" i="55"/>
  <c r="H234" i="55"/>
  <c r="G234" i="55"/>
  <c r="F234" i="55"/>
  <c r="H233" i="55"/>
  <c r="G233" i="55"/>
  <c r="F233" i="55"/>
  <c r="I233" i="55" s="1"/>
  <c r="J233" i="55" s="1"/>
  <c r="H232" i="55"/>
  <c r="G232" i="55"/>
  <c r="F232" i="55"/>
  <c r="H231" i="55"/>
  <c r="G231" i="55"/>
  <c r="F231" i="55"/>
  <c r="H230" i="55"/>
  <c r="G230" i="55"/>
  <c r="F230" i="55"/>
  <c r="I230" i="55" s="1"/>
  <c r="J230" i="55" s="1"/>
  <c r="H229" i="55"/>
  <c r="G229" i="55"/>
  <c r="F229" i="55"/>
  <c r="H228" i="55"/>
  <c r="G228" i="55"/>
  <c r="F228" i="55"/>
  <c r="H227" i="55"/>
  <c r="G227" i="55"/>
  <c r="F227" i="55"/>
  <c r="I227" i="55" s="1"/>
  <c r="J227" i="55" s="1"/>
  <c r="H226" i="55"/>
  <c r="G226" i="55"/>
  <c r="F226" i="55"/>
  <c r="H225" i="55"/>
  <c r="G225" i="55"/>
  <c r="F225" i="55"/>
  <c r="H224" i="55"/>
  <c r="G224" i="55"/>
  <c r="I224" i="55" s="1"/>
  <c r="J224" i="55" s="1"/>
  <c r="F224" i="55"/>
  <c r="H223" i="55"/>
  <c r="G223" i="55"/>
  <c r="F223" i="55"/>
  <c r="H222" i="55"/>
  <c r="G222" i="55"/>
  <c r="F222" i="55"/>
  <c r="H221" i="55"/>
  <c r="G221" i="55"/>
  <c r="F221" i="55"/>
  <c r="I221" i="55" s="1"/>
  <c r="J221" i="55" s="1"/>
  <c r="H220" i="55"/>
  <c r="G220" i="55"/>
  <c r="F220" i="55"/>
  <c r="H219" i="55"/>
  <c r="G219" i="55"/>
  <c r="F219" i="55"/>
  <c r="H218" i="55"/>
  <c r="G218" i="55"/>
  <c r="F218" i="55"/>
  <c r="I218" i="55" s="1"/>
  <c r="J218" i="55" s="1"/>
  <c r="H217" i="55"/>
  <c r="G217" i="55"/>
  <c r="F217" i="55"/>
  <c r="H216" i="55"/>
  <c r="G216" i="55"/>
  <c r="F216" i="55"/>
  <c r="H215" i="55"/>
  <c r="G215" i="55"/>
  <c r="F215" i="55"/>
  <c r="I215" i="55" s="1"/>
  <c r="J215" i="55" s="1"/>
  <c r="H214" i="55"/>
  <c r="G214" i="55"/>
  <c r="F214" i="55"/>
  <c r="H213" i="55"/>
  <c r="G213" i="55"/>
  <c r="F213" i="55"/>
  <c r="I212" i="55"/>
  <c r="J212" i="55" s="1"/>
  <c r="H212" i="55"/>
  <c r="G212" i="55"/>
  <c r="F212" i="55"/>
  <c r="H211" i="55"/>
  <c r="G211" i="55"/>
  <c r="F211" i="55"/>
  <c r="H210" i="55"/>
  <c r="G210" i="55"/>
  <c r="F210" i="55"/>
  <c r="I209" i="55"/>
  <c r="J209" i="55" s="1"/>
  <c r="H209" i="55"/>
  <c r="G209" i="55"/>
  <c r="F209" i="55"/>
  <c r="H208" i="55"/>
  <c r="G208" i="55"/>
  <c r="F208" i="55"/>
  <c r="H207" i="55"/>
  <c r="G207" i="55"/>
  <c r="F207" i="55"/>
  <c r="H206" i="55"/>
  <c r="G206" i="55"/>
  <c r="I206" i="55" s="1"/>
  <c r="J206" i="55" s="1"/>
  <c r="F206" i="55"/>
  <c r="H205" i="55"/>
  <c r="G205" i="55"/>
  <c r="F205" i="55"/>
  <c r="H204" i="55"/>
  <c r="G204" i="55"/>
  <c r="F204" i="55"/>
  <c r="H203" i="55"/>
  <c r="G203" i="55"/>
  <c r="F203" i="55"/>
  <c r="I203" i="55" s="1"/>
  <c r="J203" i="55" s="1"/>
  <c r="H202" i="55"/>
  <c r="G202" i="55"/>
  <c r="F202" i="55"/>
  <c r="H201" i="55"/>
  <c r="G201" i="55"/>
  <c r="F201" i="55"/>
  <c r="H200" i="55"/>
  <c r="G200" i="55"/>
  <c r="F200" i="55"/>
  <c r="I200" i="55" s="1"/>
  <c r="J200" i="55" s="1"/>
  <c r="H199" i="55"/>
  <c r="G199" i="55"/>
  <c r="F199" i="55"/>
  <c r="H198" i="55"/>
  <c r="G198" i="55"/>
  <c r="F198" i="55"/>
  <c r="H197" i="55"/>
  <c r="G197" i="55"/>
  <c r="F197" i="55"/>
  <c r="I197" i="55" s="1"/>
  <c r="J197" i="55" s="1"/>
  <c r="H196" i="55"/>
  <c r="G196" i="55"/>
  <c r="F196" i="55"/>
  <c r="H195" i="55"/>
  <c r="G195" i="55"/>
  <c r="F195" i="55"/>
  <c r="I194" i="55"/>
  <c r="J194" i="55" s="1"/>
  <c r="H194" i="55"/>
  <c r="G194" i="55"/>
  <c r="F194" i="55"/>
  <c r="H193" i="55"/>
  <c r="G193" i="55"/>
  <c r="F193" i="55"/>
  <c r="H192" i="55"/>
  <c r="G192" i="55"/>
  <c r="F192" i="55"/>
  <c r="I191" i="55"/>
  <c r="J191" i="55" s="1"/>
  <c r="H191" i="55"/>
  <c r="G191" i="55"/>
  <c r="F191" i="55"/>
  <c r="H190" i="55"/>
  <c r="G190" i="55"/>
  <c r="F190" i="55"/>
  <c r="H189" i="55"/>
  <c r="G189" i="55"/>
  <c r="F189" i="55"/>
  <c r="H188" i="55"/>
  <c r="G188" i="55"/>
  <c r="I188" i="55" s="1"/>
  <c r="J188" i="55" s="1"/>
  <c r="F188" i="55"/>
  <c r="H187" i="55"/>
  <c r="G187" i="55"/>
  <c r="F187" i="55"/>
  <c r="H186" i="55"/>
  <c r="G186" i="55"/>
  <c r="F186" i="55"/>
  <c r="H185" i="55"/>
  <c r="G185" i="55"/>
  <c r="F185" i="55"/>
  <c r="I185" i="55" s="1"/>
  <c r="J185" i="55" s="1"/>
  <c r="H184" i="55"/>
  <c r="G184" i="55"/>
  <c r="F184" i="55"/>
  <c r="H183" i="55"/>
  <c r="G183" i="55"/>
  <c r="F183" i="55"/>
  <c r="H182" i="55"/>
  <c r="G182" i="55"/>
  <c r="F182" i="55"/>
  <c r="I182" i="55" s="1"/>
  <c r="J182" i="55" s="1"/>
  <c r="H181" i="55"/>
  <c r="G181" i="55"/>
  <c r="F181" i="55"/>
  <c r="H180" i="55"/>
  <c r="G180" i="55"/>
  <c r="F180" i="55"/>
  <c r="H179" i="55"/>
  <c r="G179" i="55"/>
  <c r="F179" i="55"/>
  <c r="I179" i="55" s="1"/>
  <c r="J179" i="55" s="1"/>
  <c r="H178" i="55"/>
  <c r="G178" i="55"/>
  <c r="F178" i="55"/>
  <c r="H177" i="55"/>
  <c r="G177" i="55"/>
  <c r="F177" i="55"/>
  <c r="I176" i="55"/>
  <c r="J176" i="55" s="1"/>
  <c r="H176" i="55"/>
  <c r="G176" i="55"/>
  <c r="F176" i="55"/>
  <c r="H175" i="55"/>
  <c r="G175" i="55"/>
  <c r="F175" i="55"/>
  <c r="H174" i="55"/>
  <c r="G174" i="55"/>
  <c r="F174" i="55"/>
  <c r="I173" i="55"/>
  <c r="J173" i="55" s="1"/>
  <c r="H173" i="55"/>
  <c r="G173" i="55"/>
  <c r="F173" i="55"/>
  <c r="H172" i="55"/>
  <c r="G172" i="55"/>
  <c r="F172" i="55"/>
  <c r="H171" i="55"/>
  <c r="G171" i="55"/>
  <c r="F171" i="55"/>
  <c r="H170" i="55"/>
  <c r="G170" i="55"/>
  <c r="I170" i="55" s="1"/>
  <c r="J170" i="55" s="1"/>
  <c r="F170" i="55"/>
  <c r="H169" i="55"/>
  <c r="G169" i="55"/>
  <c r="F169" i="55"/>
  <c r="H168" i="55"/>
  <c r="G168" i="55"/>
  <c r="F168" i="55"/>
  <c r="H167" i="55"/>
  <c r="G167" i="55"/>
  <c r="F167" i="55"/>
  <c r="I167" i="55" s="1"/>
  <c r="J167" i="55" s="1"/>
  <c r="H166" i="55"/>
  <c r="G166" i="55"/>
  <c r="F166" i="55"/>
  <c r="H165" i="55"/>
  <c r="G165" i="55"/>
  <c r="F165" i="55"/>
  <c r="H164" i="55"/>
  <c r="G164" i="55"/>
  <c r="F164" i="55"/>
  <c r="I164" i="55" s="1"/>
  <c r="J164" i="55" s="1"/>
  <c r="H163" i="55"/>
  <c r="G163" i="55"/>
  <c r="F163" i="55"/>
  <c r="H162" i="55"/>
  <c r="G162" i="55"/>
  <c r="F162" i="55"/>
  <c r="H161" i="55"/>
  <c r="G161" i="55"/>
  <c r="F161" i="55"/>
  <c r="I161" i="55" s="1"/>
  <c r="J161" i="55" s="1"/>
  <c r="H160" i="55"/>
  <c r="G160" i="55"/>
  <c r="F160" i="55"/>
  <c r="H159" i="55"/>
  <c r="G159" i="55"/>
  <c r="F159" i="55"/>
  <c r="I158" i="55"/>
  <c r="J158" i="55" s="1"/>
  <c r="H158" i="55"/>
  <c r="G158" i="55"/>
  <c r="F158" i="55"/>
  <c r="H157" i="55"/>
  <c r="G157" i="55"/>
  <c r="F157" i="55"/>
  <c r="H156" i="55"/>
  <c r="G156" i="55"/>
  <c r="F156" i="55"/>
  <c r="I155" i="55"/>
  <c r="J155" i="55" s="1"/>
  <c r="H155" i="55"/>
  <c r="G155" i="55"/>
  <c r="F155" i="55"/>
  <c r="H154" i="55"/>
  <c r="G154" i="55"/>
  <c r="F154" i="55"/>
  <c r="H153" i="55"/>
  <c r="G153" i="55"/>
  <c r="F153" i="55"/>
  <c r="H152" i="55"/>
  <c r="G152" i="55"/>
  <c r="I152" i="55" s="1"/>
  <c r="J152" i="55" s="1"/>
  <c r="F152" i="55"/>
  <c r="H151" i="55"/>
  <c r="G151" i="55"/>
  <c r="F151" i="55"/>
  <c r="H150" i="55"/>
  <c r="G150" i="55"/>
  <c r="F150" i="55"/>
  <c r="H149" i="55"/>
  <c r="G149" i="55"/>
  <c r="F149" i="55"/>
  <c r="I149" i="55" s="1"/>
  <c r="J149" i="55" s="1"/>
  <c r="H148" i="55"/>
  <c r="G148" i="55"/>
  <c r="F148" i="55"/>
  <c r="H147" i="55"/>
  <c r="G147" i="55"/>
  <c r="F147" i="55"/>
  <c r="H146" i="55"/>
  <c r="G146" i="55"/>
  <c r="F146" i="55"/>
  <c r="I146" i="55" s="1"/>
  <c r="J146" i="55" s="1"/>
  <c r="H145" i="55"/>
  <c r="G145" i="55"/>
  <c r="F145" i="55"/>
  <c r="H144" i="55"/>
  <c r="G144" i="55"/>
  <c r="F144" i="55"/>
  <c r="H143" i="55"/>
  <c r="G143" i="55"/>
  <c r="F143" i="55"/>
  <c r="I143" i="55" s="1"/>
  <c r="J143" i="55" s="1"/>
  <c r="H142" i="55"/>
  <c r="G142" i="55"/>
  <c r="F142" i="55"/>
  <c r="H141" i="55"/>
  <c r="G141" i="55"/>
  <c r="F141" i="55"/>
  <c r="I140" i="55"/>
  <c r="J140" i="55" s="1"/>
  <c r="H140" i="55"/>
  <c r="G140" i="55"/>
  <c r="F140" i="55"/>
  <c r="H139" i="55"/>
  <c r="G139" i="55"/>
  <c r="F139" i="55"/>
  <c r="H138" i="55"/>
  <c r="G138" i="55"/>
  <c r="F138" i="55"/>
  <c r="I137" i="55"/>
  <c r="J137" i="55" s="1"/>
  <c r="H137" i="55"/>
  <c r="G137" i="55"/>
  <c r="F137" i="55"/>
  <c r="H136" i="55"/>
  <c r="G136" i="55"/>
  <c r="F136" i="55"/>
  <c r="H135" i="55"/>
  <c r="G135" i="55"/>
  <c r="F135" i="55"/>
  <c r="H134" i="55"/>
  <c r="G134" i="55"/>
  <c r="I134" i="55" s="1"/>
  <c r="J134" i="55" s="1"/>
  <c r="F134" i="55"/>
  <c r="H133" i="55"/>
  <c r="G133" i="55"/>
  <c r="F133" i="55"/>
  <c r="H132" i="55"/>
  <c r="G132" i="55"/>
  <c r="F132" i="55"/>
  <c r="H131" i="55"/>
  <c r="G131" i="55"/>
  <c r="F131" i="55"/>
  <c r="I131" i="55" s="1"/>
  <c r="J131" i="55" s="1"/>
  <c r="H130" i="55"/>
  <c r="G130" i="55"/>
  <c r="F130" i="55"/>
  <c r="H129" i="55"/>
  <c r="G129" i="55"/>
  <c r="F129" i="55"/>
  <c r="H128" i="55"/>
  <c r="G128" i="55"/>
  <c r="F128" i="55"/>
  <c r="I128" i="55" s="1"/>
  <c r="J128" i="55" s="1"/>
  <c r="H127" i="55"/>
  <c r="G127" i="55"/>
  <c r="F127" i="55"/>
  <c r="H126" i="55"/>
  <c r="G126" i="55"/>
  <c r="F126" i="55"/>
  <c r="H125" i="55"/>
  <c r="G125" i="55"/>
  <c r="F125" i="55"/>
  <c r="I125" i="55" s="1"/>
  <c r="J125" i="55" s="1"/>
  <c r="H124" i="55"/>
  <c r="G124" i="55"/>
  <c r="F124" i="55"/>
  <c r="H123" i="55"/>
  <c r="G123" i="55"/>
  <c r="F123" i="55"/>
  <c r="H122" i="55"/>
  <c r="G122" i="55"/>
  <c r="F122" i="55"/>
  <c r="I122" i="55" s="1"/>
  <c r="J122" i="55" s="1"/>
  <c r="H121" i="55"/>
  <c r="G121" i="55"/>
  <c r="F121" i="55"/>
  <c r="H120" i="55"/>
  <c r="G120" i="55"/>
  <c r="F120" i="55"/>
  <c r="I119" i="55"/>
  <c r="J119" i="55" s="1"/>
  <c r="H119" i="55"/>
  <c r="G119" i="55"/>
  <c r="F119" i="55"/>
  <c r="H118" i="55"/>
  <c r="G118" i="55"/>
  <c r="F118" i="55"/>
  <c r="H117" i="55"/>
  <c r="G117" i="55"/>
  <c r="F117" i="55"/>
  <c r="H116" i="55"/>
  <c r="G116" i="55"/>
  <c r="I116" i="55" s="1"/>
  <c r="J116" i="55" s="1"/>
  <c r="F116" i="55"/>
  <c r="H115" i="55"/>
  <c r="G115" i="55"/>
  <c r="F115" i="55"/>
  <c r="H114" i="55"/>
  <c r="G114" i="55"/>
  <c r="F114" i="55"/>
  <c r="H113" i="55"/>
  <c r="G113" i="55"/>
  <c r="F113" i="55"/>
  <c r="I113" i="55" s="1"/>
  <c r="J113" i="55" s="1"/>
  <c r="H112" i="55"/>
  <c r="G112" i="55"/>
  <c r="F112" i="55"/>
  <c r="H111" i="55"/>
  <c r="G111" i="55"/>
  <c r="F111" i="55"/>
  <c r="H110" i="55"/>
  <c r="G110" i="55"/>
  <c r="F110" i="55"/>
  <c r="I110" i="55" s="1"/>
  <c r="J110" i="55" s="1"/>
  <c r="H109" i="55"/>
  <c r="G109" i="55"/>
  <c r="F109" i="55"/>
  <c r="H108" i="55"/>
  <c r="G108" i="55"/>
  <c r="F108" i="55"/>
  <c r="H107" i="55"/>
  <c r="G107" i="55"/>
  <c r="F107" i="55"/>
  <c r="I107" i="55" s="1"/>
  <c r="J107" i="55" s="1"/>
  <c r="H106" i="55"/>
  <c r="G106" i="55"/>
  <c r="F106" i="55"/>
  <c r="H105" i="55"/>
  <c r="G105" i="55"/>
  <c r="F105" i="55"/>
  <c r="I104" i="55"/>
  <c r="J104" i="55" s="1"/>
  <c r="H104" i="55"/>
  <c r="G104" i="55"/>
  <c r="F104" i="55"/>
  <c r="H103" i="55"/>
  <c r="G103" i="55"/>
  <c r="F103" i="55"/>
  <c r="H102" i="55"/>
  <c r="G102" i="55"/>
  <c r="F102" i="55"/>
  <c r="I101" i="55"/>
  <c r="J101" i="55" s="1"/>
  <c r="H101" i="55"/>
  <c r="G101" i="55"/>
  <c r="F101" i="55"/>
  <c r="H100" i="55"/>
  <c r="G100" i="55"/>
  <c r="F100" i="55"/>
  <c r="H99" i="55"/>
  <c r="G99" i="55"/>
  <c r="F99" i="55"/>
  <c r="H98" i="55"/>
  <c r="G98" i="55"/>
  <c r="I98" i="55" s="1"/>
  <c r="J98" i="55" s="1"/>
  <c r="F98" i="55"/>
  <c r="H97" i="55"/>
  <c r="G97" i="55"/>
  <c r="F97" i="55"/>
  <c r="H96" i="55"/>
  <c r="G96" i="55"/>
  <c r="F96" i="55"/>
  <c r="H95" i="55"/>
  <c r="G95" i="55"/>
  <c r="F95" i="55"/>
  <c r="H94" i="55"/>
  <c r="G94" i="55"/>
  <c r="F94" i="55"/>
  <c r="H93" i="55"/>
  <c r="G93" i="55"/>
  <c r="F93" i="55"/>
  <c r="J92" i="55"/>
  <c r="H92" i="55"/>
  <c r="G92" i="55"/>
  <c r="F92" i="55"/>
  <c r="I92" i="55" s="1"/>
  <c r="H91" i="55"/>
  <c r="G91" i="55"/>
  <c r="F91" i="55"/>
  <c r="H90" i="55"/>
  <c r="G90" i="55"/>
  <c r="F90" i="55"/>
  <c r="H89" i="55"/>
  <c r="G89" i="55"/>
  <c r="F89" i="55"/>
  <c r="H88" i="55"/>
  <c r="G88" i="55"/>
  <c r="F88" i="55"/>
  <c r="H87" i="55"/>
  <c r="G87" i="55"/>
  <c r="F87" i="55"/>
  <c r="H86" i="55"/>
  <c r="G86" i="55"/>
  <c r="F86" i="55"/>
  <c r="I86" i="55" s="1"/>
  <c r="J86" i="55" s="1"/>
  <c r="H85" i="55"/>
  <c r="G85" i="55"/>
  <c r="F85" i="55"/>
  <c r="H84" i="55"/>
  <c r="G84" i="55"/>
  <c r="F84" i="55"/>
  <c r="H83" i="55"/>
  <c r="G83" i="55"/>
  <c r="F83" i="55"/>
  <c r="I83" i="55" s="1"/>
  <c r="J83" i="55" s="1"/>
  <c r="H82" i="55"/>
  <c r="G82" i="55"/>
  <c r="F82" i="55"/>
  <c r="H81" i="55"/>
  <c r="G81" i="55"/>
  <c r="F81" i="55"/>
  <c r="H80" i="55"/>
  <c r="G80" i="55"/>
  <c r="F80" i="55"/>
  <c r="H79" i="55"/>
  <c r="G79" i="55"/>
  <c r="F79" i="55"/>
  <c r="H78" i="55"/>
  <c r="G78" i="55"/>
  <c r="F78" i="55"/>
  <c r="H77" i="55"/>
  <c r="G77" i="55"/>
  <c r="F77" i="55"/>
  <c r="I77" i="55" s="1"/>
  <c r="J77" i="55" s="1"/>
  <c r="H76" i="55"/>
  <c r="G76" i="55"/>
  <c r="F76" i="55"/>
  <c r="H75" i="55"/>
  <c r="G75" i="55"/>
  <c r="F75" i="55"/>
  <c r="H74" i="55"/>
  <c r="G74" i="55"/>
  <c r="F74" i="55"/>
  <c r="H73" i="55"/>
  <c r="G73" i="55"/>
  <c r="F73" i="55"/>
  <c r="H72" i="55"/>
  <c r="G72" i="55"/>
  <c r="F72" i="55"/>
  <c r="H71" i="55"/>
  <c r="G71" i="55"/>
  <c r="F71" i="55"/>
  <c r="H70" i="55"/>
  <c r="G70" i="55"/>
  <c r="F70" i="55"/>
  <c r="H69" i="55"/>
  <c r="G69" i="55"/>
  <c r="F69" i="55"/>
  <c r="H68" i="55"/>
  <c r="G68" i="55"/>
  <c r="F68" i="55"/>
  <c r="I68" i="55" s="1"/>
  <c r="J68" i="55" s="1"/>
  <c r="H67" i="55"/>
  <c r="G67" i="55"/>
  <c r="F67" i="55"/>
  <c r="H66" i="55"/>
  <c r="G66" i="55"/>
  <c r="F66" i="55"/>
  <c r="H65" i="55"/>
  <c r="G65" i="55"/>
  <c r="F65" i="55"/>
  <c r="I65" i="55" s="1"/>
  <c r="J65" i="55" s="1"/>
  <c r="H64" i="55"/>
  <c r="G64" i="55"/>
  <c r="F64" i="55"/>
  <c r="H63" i="55"/>
  <c r="G63" i="55"/>
  <c r="F63" i="55"/>
  <c r="I62" i="55" s="1"/>
  <c r="J62" i="55" s="1"/>
  <c r="H62" i="55"/>
  <c r="G62" i="55"/>
  <c r="F62" i="55"/>
  <c r="H61" i="55"/>
  <c r="G61" i="55"/>
  <c r="F61" i="55"/>
  <c r="H60" i="55"/>
  <c r="G60" i="55"/>
  <c r="F60" i="55"/>
  <c r="H59" i="55"/>
  <c r="G59" i="55"/>
  <c r="F59" i="55"/>
  <c r="H58" i="55"/>
  <c r="G58" i="55"/>
  <c r="F58" i="55"/>
  <c r="H57" i="55"/>
  <c r="G57" i="55"/>
  <c r="F57" i="55"/>
  <c r="H56" i="55"/>
  <c r="G56" i="55"/>
  <c r="F56" i="55"/>
  <c r="I56" i="55" s="1"/>
  <c r="J56" i="55" s="1"/>
  <c r="H55" i="55"/>
  <c r="G55" i="55"/>
  <c r="F55" i="55"/>
  <c r="H54" i="55"/>
  <c r="G54" i="55"/>
  <c r="F54" i="55"/>
  <c r="H53" i="55"/>
  <c r="G53" i="55"/>
  <c r="F53" i="55"/>
  <c r="H52" i="55"/>
  <c r="G52" i="55"/>
  <c r="F52" i="55"/>
  <c r="H51" i="55"/>
  <c r="G51" i="55"/>
  <c r="F51" i="55"/>
  <c r="H50" i="55"/>
  <c r="G50" i="55"/>
  <c r="F50" i="55"/>
  <c r="I50" i="55" s="1"/>
  <c r="J50" i="55" s="1"/>
  <c r="H49" i="55"/>
  <c r="G49" i="55"/>
  <c r="F49" i="55"/>
  <c r="H48" i="55"/>
  <c r="G48" i="55"/>
  <c r="F48" i="55"/>
  <c r="H47" i="55"/>
  <c r="G47" i="55"/>
  <c r="F47" i="55"/>
  <c r="I47" i="55" s="1"/>
  <c r="J47" i="55" s="1"/>
  <c r="H46" i="55"/>
  <c r="G46" i="55"/>
  <c r="F46" i="55"/>
  <c r="H45" i="55"/>
  <c r="G45" i="55"/>
  <c r="F45" i="55"/>
  <c r="I44" i="55"/>
  <c r="J44" i="55" s="1"/>
  <c r="H44" i="55"/>
  <c r="G44" i="55"/>
  <c r="F44" i="55"/>
  <c r="H43" i="55"/>
  <c r="G43" i="55"/>
  <c r="F43" i="55"/>
  <c r="H42" i="55"/>
  <c r="G42" i="55"/>
  <c r="F42" i="55"/>
  <c r="H41" i="55"/>
  <c r="G41" i="55"/>
  <c r="F41" i="55"/>
  <c r="I41" i="55" s="1"/>
  <c r="J41" i="55" s="1"/>
  <c r="H40" i="55"/>
  <c r="G40" i="55"/>
  <c r="F40" i="55"/>
  <c r="H39" i="55"/>
  <c r="G39" i="55"/>
  <c r="F39" i="55"/>
  <c r="H38" i="55"/>
  <c r="G38" i="55"/>
  <c r="F38" i="55"/>
  <c r="I38" i="55" s="1"/>
  <c r="J38" i="55" s="1"/>
  <c r="H37" i="55"/>
  <c r="G37" i="55"/>
  <c r="F37" i="55"/>
  <c r="H36" i="55"/>
  <c r="G36" i="55"/>
  <c r="F36" i="55"/>
  <c r="H35" i="55"/>
  <c r="G35" i="55"/>
  <c r="F35" i="55"/>
  <c r="I35" i="55" s="1"/>
  <c r="J35" i="55" s="1"/>
  <c r="H14" i="55"/>
  <c r="G14" i="55"/>
  <c r="F14" i="55"/>
  <c r="H13" i="55"/>
  <c r="G13" i="55"/>
  <c r="F13" i="55"/>
  <c r="I12" i="55"/>
  <c r="J12" i="55" s="1"/>
  <c r="H12" i="55"/>
  <c r="G12" i="55"/>
  <c r="F12" i="55"/>
  <c r="H11" i="55"/>
  <c r="G11" i="55"/>
  <c r="F11" i="55"/>
  <c r="H10" i="55"/>
  <c r="G10" i="55"/>
  <c r="F10" i="55"/>
  <c r="I9" i="55"/>
  <c r="J9" i="55" s="1"/>
  <c r="H9" i="55"/>
  <c r="G9" i="55"/>
  <c r="F9" i="55"/>
  <c r="H8" i="55"/>
  <c r="G8" i="55"/>
  <c r="F8" i="55"/>
  <c r="H7" i="55"/>
  <c r="G7" i="55"/>
  <c r="F7" i="55"/>
  <c r="H6" i="55"/>
  <c r="G6" i="55"/>
  <c r="F6" i="55"/>
  <c r="I6" i="55" s="1"/>
  <c r="J6" i="55" s="1"/>
  <c r="K60" i="98" l="1"/>
  <c r="K357" i="98"/>
  <c r="K186" i="98"/>
  <c r="K141" i="98"/>
  <c r="K168" i="98"/>
  <c r="K285" i="98"/>
  <c r="K222" i="98"/>
  <c r="K402" i="98"/>
  <c r="K132" i="98"/>
  <c r="K303" i="98"/>
  <c r="K276" i="98"/>
  <c r="K87" i="98"/>
  <c r="K312" i="98"/>
  <c r="K204" i="98"/>
  <c r="K78" i="98"/>
  <c r="K321" i="98"/>
  <c r="K339" i="98"/>
  <c r="K105" i="98"/>
  <c r="K195" i="98"/>
  <c r="K51" i="98"/>
  <c r="K177" i="98"/>
  <c r="K96" i="98"/>
  <c r="K258" i="98"/>
  <c r="K366" i="98"/>
  <c r="K240" i="98"/>
  <c r="L6" i="98"/>
  <c r="K330" i="98"/>
  <c r="K393" i="98"/>
  <c r="K348" i="98"/>
  <c r="K150" i="98"/>
  <c r="K384" i="98"/>
  <c r="K267" i="98"/>
  <c r="K249" i="98"/>
  <c r="K375" i="98"/>
  <c r="K231" i="98"/>
  <c r="K123" i="98"/>
  <c r="K114" i="98"/>
  <c r="K69" i="98"/>
  <c r="K213" i="98"/>
  <c r="K159" i="98"/>
  <c r="K294" i="98"/>
  <c r="F13" i="64"/>
  <c r="G13" i="64" s="1"/>
  <c r="F68" i="64"/>
  <c r="G68" i="64" s="1"/>
  <c r="F80" i="64"/>
  <c r="G80" i="64" s="1"/>
  <c r="F118" i="64"/>
  <c r="G118" i="64" s="1"/>
  <c r="F56" i="64"/>
  <c r="G56" i="64" s="1"/>
  <c r="F75" i="64"/>
  <c r="G75" i="64" s="1"/>
  <c r="F14" i="64"/>
  <c r="G14" i="64" s="1"/>
  <c r="F9" i="64"/>
  <c r="G9" i="64" s="1"/>
  <c r="F90" i="64"/>
  <c r="G90" i="64" s="1"/>
  <c r="F66" i="64"/>
  <c r="G66" i="64" s="1"/>
  <c r="F54" i="64"/>
  <c r="G54" i="64" s="1"/>
  <c r="F67" i="64"/>
  <c r="G67" i="64" s="1"/>
  <c r="F82" i="64"/>
  <c r="G82" i="64" s="1"/>
  <c r="F86" i="64"/>
  <c r="G86" i="64" s="1"/>
  <c r="F101" i="64"/>
  <c r="G101" i="64" s="1"/>
  <c r="F116" i="64"/>
  <c r="G116" i="64" s="1"/>
  <c r="F120" i="64"/>
  <c r="G120" i="64" s="1"/>
  <c r="F11" i="64"/>
  <c r="G11" i="64" s="1"/>
  <c r="F382" i="64"/>
  <c r="G382" i="64" s="1"/>
  <c r="F310" i="64"/>
  <c r="G310" i="64" s="1"/>
  <c r="F238" i="64"/>
  <c r="G238" i="64" s="1"/>
  <c r="F166" i="64"/>
  <c r="G166" i="64" s="1"/>
  <c r="F391" i="64"/>
  <c r="G391" i="64" s="1"/>
  <c r="F319" i="64"/>
  <c r="G319" i="64" s="1"/>
  <c r="F247" i="64"/>
  <c r="G247" i="64" s="1"/>
  <c r="F175" i="64"/>
  <c r="G175" i="64" s="1"/>
  <c r="F400" i="64"/>
  <c r="G400" i="64" s="1"/>
  <c r="F328" i="64"/>
  <c r="G328" i="64" s="1"/>
  <c r="F256" i="64"/>
  <c r="G256" i="64" s="1"/>
  <c r="F184" i="64"/>
  <c r="G184" i="64" s="1"/>
  <c r="F409" i="64"/>
  <c r="G409" i="64" s="1"/>
  <c r="F337" i="64"/>
  <c r="G337" i="64" s="1"/>
  <c r="F265" i="64"/>
  <c r="G265" i="64" s="1"/>
  <c r="F193" i="64"/>
  <c r="G193" i="64" s="1"/>
  <c r="F346" i="64"/>
  <c r="G346" i="64" s="1"/>
  <c r="F274" i="64"/>
  <c r="G274" i="64" s="1"/>
  <c r="F202" i="64"/>
  <c r="G202" i="64" s="1"/>
  <c r="F130" i="64"/>
  <c r="G130" i="64" s="1"/>
  <c r="F355" i="64"/>
  <c r="G355" i="64" s="1"/>
  <c r="F283" i="64"/>
  <c r="G283" i="64" s="1"/>
  <c r="F211" i="64"/>
  <c r="G211" i="64" s="1"/>
  <c r="F139" i="64"/>
  <c r="G139" i="64" s="1"/>
  <c r="F364" i="64"/>
  <c r="G364" i="64" s="1"/>
  <c r="F292" i="64"/>
  <c r="G292" i="64" s="1"/>
  <c r="F220" i="64"/>
  <c r="G220" i="64" s="1"/>
  <c r="F373" i="64"/>
  <c r="G373" i="64" s="1"/>
  <c r="F301" i="64"/>
  <c r="G301" i="64" s="1"/>
  <c r="F229" i="64"/>
  <c r="G229" i="64" s="1"/>
  <c r="F157" i="64"/>
  <c r="G157" i="64" s="1"/>
  <c r="F58" i="64"/>
  <c r="G58" i="64" s="1"/>
  <c r="F73" i="64"/>
  <c r="G73" i="64" s="1"/>
  <c r="F77" i="64"/>
  <c r="G77" i="64" s="1"/>
  <c r="F92" i="64"/>
  <c r="G92" i="64" s="1"/>
  <c r="F107" i="64"/>
  <c r="G107" i="64" s="1"/>
  <c r="F111" i="64"/>
  <c r="G111" i="64" s="1"/>
  <c r="F121" i="64"/>
  <c r="G121" i="64" s="1"/>
  <c r="F161" i="64"/>
  <c r="G161" i="64" s="1"/>
  <c r="F378" i="64"/>
  <c r="G378" i="64" s="1"/>
  <c r="F306" i="64"/>
  <c r="G306" i="64" s="1"/>
  <c r="F234" i="64"/>
  <c r="G234" i="64" s="1"/>
  <c r="F162" i="64"/>
  <c r="G162" i="64" s="1"/>
  <c r="F387" i="64"/>
  <c r="G387" i="64" s="1"/>
  <c r="F315" i="64"/>
  <c r="G315" i="64" s="1"/>
  <c r="F243" i="64"/>
  <c r="G243" i="64" s="1"/>
  <c r="F171" i="64"/>
  <c r="G171" i="64" s="1"/>
  <c r="F396" i="64"/>
  <c r="G396" i="64" s="1"/>
  <c r="F324" i="64"/>
  <c r="G324" i="64" s="1"/>
  <c r="F252" i="64"/>
  <c r="G252" i="64" s="1"/>
  <c r="F180" i="64"/>
  <c r="G180" i="64" s="1"/>
  <c r="F405" i="64"/>
  <c r="G405" i="64" s="1"/>
  <c r="F333" i="64"/>
  <c r="G333" i="64" s="1"/>
  <c r="F261" i="64"/>
  <c r="G261" i="64" s="1"/>
  <c r="F189" i="64"/>
  <c r="G189" i="64" s="1"/>
  <c r="F342" i="64"/>
  <c r="G342" i="64" s="1"/>
  <c r="F270" i="64"/>
  <c r="G270" i="64" s="1"/>
  <c r="F198" i="64"/>
  <c r="G198" i="64" s="1"/>
  <c r="F126" i="64"/>
  <c r="G126" i="64" s="1"/>
  <c r="F351" i="64"/>
  <c r="G351" i="64" s="1"/>
  <c r="F279" i="64"/>
  <c r="G279" i="64" s="1"/>
  <c r="F207" i="64"/>
  <c r="G207" i="64" s="1"/>
  <c r="F135" i="64"/>
  <c r="G135" i="64" s="1"/>
  <c r="F360" i="64"/>
  <c r="G360" i="64" s="1"/>
  <c r="F288" i="64"/>
  <c r="G288" i="64" s="1"/>
  <c r="F216" i="64"/>
  <c r="G216" i="64" s="1"/>
  <c r="F369" i="64"/>
  <c r="G369" i="64" s="1"/>
  <c r="F297" i="64"/>
  <c r="G297" i="64" s="1"/>
  <c r="F225" i="64"/>
  <c r="G225" i="64" s="1"/>
  <c r="F153" i="64"/>
  <c r="G153" i="64" s="1"/>
  <c r="F344" i="64"/>
  <c r="G344" i="64" s="1"/>
  <c r="F272" i="64"/>
  <c r="G272" i="64" s="1"/>
  <c r="F200" i="64"/>
  <c r="G200" i="64" s="1"/>
  <c r="F128" i="64"/>
  <c r="G128" i="64" s="1"/>
  <c r="F353" i="64"/>
  <c r="G353" i="64" s="1"/>
  <c r="F281" i="64"/>
  <c r="G281" i="64" s="1"/>
  <c r="F209" i="64"/>
  <c r="G209" i="64" s="1"/>
  <c r="F137" i="64"/>
  <c r="G137" i="64" s="1"/>
  <c r="F362" i="64"/>
  <c r="G362" i="64" s="1"/>
  <c r="F290" i="64"/>
  <c r="G290" i="64" s="1"/>
  <c r="F218" i="64"/>
  <c r="G218" i="64" s="1"/>
  <c r="F371" i="64"/>
  <c r="G371" i="64" s="1"/>
  <c r="F299" i="64"/>
  <c r="G299" i="64" s="1"/>
  <c r="F227" i="64"/>
  <c r="G227" i="64" s="1"/>
  <c r="F155" i="64"/>
  <c r="G155" i="64" s="1"/>
  <c r="F380" i="64"/>
  <c r="G380" i="64" s="1"/>
  <c r="F308" i="64"/>
  <c r="G308" i="64" s="1"/>
  <c r="F236" i="64"/>
  <c r="G236" i="64" s="1"/>
  <c r="F164" i="64"/>
  <c r="G164" i="64" s="1"/>
  <c r="F389" i="64"/>
  <c r="G389" i="64" s="1"/>
  <c r="F317" i="64"/>
  <c r="G317" i="64" s="1"/>
  <c r="F245" i="64"/>
  <c r="G245" i="64" s="1"/>
  <c r="F173" i="64"/>
  <c r="G173" i="64" s="1"/>
  <c r="F398" i="64"/>
  <c r="G398" i="64" s="1"/>
  <c r="F326" i="64"/>
  <c r="G326" i="64" s="1"/>
  <c r="F254" i="64"/>
  <c r="G254" i="64" s="1"/>
  <c r="F407" i="64"/>
  <c r="G407" i="64" s="1"/>
  <c r="F335" i="64"/>
  <c r="G335" i="64" s="1"/>
  <c r="F263" i="64"/>
  <c r="G263" i="64" s="1"/>
  <c r="F191" i="64"/>
  <c r="G191" i="64" s="1"/>
  <c r="F64" i="64"/>
  <c r="G64" i="64" s="1"/>
  <c r="F83" i="64"/>
  <c r="G83" i="64" s="1"/>
  <c r="F98" i="64"/>
  <c r="G98" i="64" s="1"/>
  <c r="F102" i="64"/>
  <c r="G102" i="64" s="1"/>
  <c r="F117" i="64"/>
  <c r="G117" i="64" s="1"/>
  <c r="F125" i="64"/>
  <c r="G125" i="64" s="1"/>
  <c r="F163" i="64"/>
  <c r="G163" i="64" s="1"/>
  <c r="F8" i="64"/>
  <c r="G8" i="64" s="1"/>
  <c r="F12" i="64"/>
  <c r="G12" i="64" s="1"/>
  <c r="F401" i="64"/>
  <c r="G401" i="64" s="1"/>
  <c r="F329" i="64"/>
  <c r="G329" i="64" s="1"/>
  <c r="F257" i="64"/>
  <c r="G257" i="64" s="1"/>
  <c r="F185" i="64"/>
  <c r="G185" i="64" s="1"/>
  <c r="F410" i="64"/>
  <c r="G410" i="64" s="1"/>
  <c r="F338" i="64"/>
  <c r="G338" i="64" s="1"/>
  <c r="F266" i="64"/>
  <c r="G266" i="64" s="1"/>
  <c r="F194" i="64"/>
  <c r="G194" i="64" s="1"/>
  <c r="F347" i="64"/>
  <c r="G347" i="64" s="1"/>
  <c r="F275" i="64"/>
  <c r="G275" i="64" s="1"/>
  <c r="F203" i="64"/>
  <c r="G203" i="64" s="1"/>
  <c r="F356" i="64"/>
  <c r="G356" i="64" s="1"/>
  <c r="F284" i="64"/>
  <c r="G284" i="64" s="1"/>
  <c r="F212" i="64"/>
  <c r="G212" i="64" s="1"/>
  <c r="F140" i="64"/>
  <c r="G140" i="64" s="1"/>
  <c r="F365" i="64"/>
  <c r="G365" i="64" s="1"/>
  <c r="F293" i="64"/>
  <c r="G293" i="64" s="1"/>
  <c r="F221" i="64"/>
  <c r="G221" i="64" s="1"/>
  <c r="F149" i="64"/>
  <c r="G149" i="64" s="1"/>
  <c r="F374" i="64"/>
  <c r="G374" i="64" s="1"/>
  <c r="F302" i="64"/>
  <c r="G302" i="64" s="1"/>
  <c r="F230" i="64"/>
  <c r="G230" i="64" s="1"/>
  <c r="F158" i="64"/>
  <c r="G158" i="64" s="1"/>
  <c r="F383" i="64"/>
  <c r="G383" i="64" s="1"/>
  <c r="F311" i="64"/>
  <c r="G311" i="64" s="1"/>
  <c r="F239" i="64"/>
  <c r="G239" i="64" s="1"/>
  <c r="F392" i="64"/>
  <c r="G392" i="64" s="1"/>
  <c r="F320" i="64"/>
  <c r="G320" i="64" s="1"/>
  <c r="F248" i="64"/>
  <c r="G248" i="64" s="1"/>
  <c r="F176" i="64"/>
  <c r="G176" i="64" s="1"/>
  <c r="F55" i="64"/>
  <c r="G55" i="64" s="1"/>
  <c r="F59" i="64"/>
  <c r="G59" i="64" s="1"/>
  <c r="F74" i="64"/>
  <c r="G74" i="64" s="1"/>
  <c r="F89" i="64"/>
  <c r="G89" i="64" s="1"/>
  <c r="F93" i="64"/>
  <c r="G93" i="64" s="1"/>
  <c r="F108" i="64"/>
  <c r="G108" i="64" s="1"/>
  <c r="F112" i="64"/>
  <c r="G112" i="64" s="1"/>
  <c r="F122" i="64"/>
  <c r="G122" i="64" s="1"/>
  <c r="F127" i="64"/>
  <c r="G127" i="64" s="1"/>
  <c r="F165" i="64"/>
  <c r="G165" i="64" s="1"/>
  <c r="F65" i="64"/>
  <c r="G65" i="64" s="1"/>
  <c r="F84" i="64"/>
  <c r="G84" i="64" s="1"/>
  <c r="F99" i="64"/>
  <c r="G99" i="64" s="1"/>
  <c r="F103" i="64"/>
  <c r="G103" i="64" s="1"/>
  <c r="F144" i="64"/>
  <c r="G144" i="64" s="1"/>
  <c r="F167" i="64"/>
  <c r="G167" i="64" s="1"/>
  <c r="F359" i="64"/>
  <c r="G359" i="64" s="1"/>
  <c r="F287" i="64"/>
  <c r="G287" i="64" s="1"/>
  <c r="F215" i="64"/>
  <c r="G215" i="64" s="1"/>
  <c r="F143" i="64"/>
  <c r="G143" i="64" s="1"/>
  <c r="F368" i="64"/>
  <c r="G368" i="64" s="1"/>
  <c r="F296" i="64"/>
  <c r="G296" i="64" s="1"/>
  <c r="F224" i="64"/>
  <c r="G224" i="64" s="1"/>
  <c r="F152" i="64"/>
  <c r="G152" i="64" s="1"/>
  <c r="F377" i="64"/>
  <c r="G377" i="64" s="1"/>
  <c r="F305" i="64"/>
  <c r="G305" i="64" s="1"/>
  <c r="F233" i="64"/>
  <c r="G233" i="64" s="1"/>
  <c r="F386" i="64"/>
  <c r="G386" i="64" s="1"/>
  <c r="F314" i="64"/>
  <c r="G314" i="64" s="1"/>
  <c r="F242" i="64"/>
  <c r="G242" i="64" s="1"/>
  <c r="F170" i="64"/>
  <c r="G170" i="64" s="1"/>
  <c r="F395" i="64"/>
  <c r="G395" i="64" s="1"/>
  <c r="F323" i="64"/>
  <c r="G323" i="64" s="1"/>
  <c r="F251" i="64"/>
  <c r="G251" i="64" s="1"/>
  <c r="F179" i="64"/>
  <c r="G179" i="64" s="1"/>
  <c r="F404" i="64"/>
  <c r="G404" i="64" s="1"/>
  <c r="F332" i="64"/>
  <c r="G332" i="64" s="1"/>
  <c r="F260" i="64"/>
  <c r="G260" i="64" s="1"/>
  <c r="F188" i="64"/>
  <c r="G188" i="64" s="1"/>
  <c r="F341" i="64"/>
  <c r="G341" i="64" s="1"/>
  <c r="F269" i="64"/>
  <c r="G269" i="64" s="1"/>
  <c r="F197" i="64"/>
  <c r="G197" i="64" s="1"/>
  <c r="F350" i="64"/>
  <c r="G350" i="64" s="1"/>
  <c r="F278" i="64"/>
  <c r="G278" i="64" s="1"/>
  <c r="F206" i="64"/>
  <c r="G206" i="64" s="1"/>
  <c r="F134" i="64"/>
  <c r="G134" i="64" s="1"/>
  <c r="F397" i="64"/>
  <c r="G397" i="64" s="1"/>
  <c r="F325" i="64"/>
  <c r="G325" i="64" s="1"/>
  <c r="F253" i="64"/>
  <c r="G253" i="64" s="1"/>
  <c r="F181" i="64"/>
  <c r="G181" i="64" s="1"/>
  <c r="F406" i="64"/>
  <c r="G406" i="64" s="1"/>
  <c r="F334" i="64"/>
  <c r="G334" i="64" s="1"/>
  <c r="F262" i="64"/>
  <c r="G262" i="64" s="1"/>
  <c r="F190" i="64"/>
  <c r="G190" i="64" s="1"/>
  <c r="F343" i="64"/>
  <c r="G343" i="64" s="1"/>
  <c r="F271" i="64"/>
  <c r="G271" i="64" s="1"/>
  <c r="F199" i="64"/>
  <c r="G199" i="64" s="1"/>
  <c r="F352" i="64"/>
  <c r="G352" i="64" s="1"/>
  <c r="F280" i="64"/>
  <c r="G280" i="64" s="1"/>
  <c r="F208" i="64"/>
  <c r="G208" i="64" s="1"/>
  <c r="F136" i="64"/>
  <c r="G136" i="64" s="1"/>
  <c r="F361" i="64"/>
  <c r="G361" i="64" s="1"/>
  <c r="F289" i="64"/>
  <c r="G289" i="64" s="1"/>
  <c r="F217" i="64"/>
  <c r="G217" i="64" s="1"/>
  <c r="F145" i="64"/>
  <c r="G145" i="64" s="1"/>
  <c r="F370" i="64"/>
  <c r="G370" i="64" s="1"/>
  <c r="F298" i="64"/>
  <c r="G298" i="64" s="1"/>
  <c r="F226" i="64"/>
  <c r="G226" i="64" s="1"/>
  <c r="F154" i="64"/>
  <c r="G154" i="64" s="1"/>
  <c r="F379" i="64"/>
  <c r="G379" i="64" s="1"/>
  <c r="F307" i="64"/>
  <c r="G307" i="64" s="1"/>
  <c r="F235" i="64"/>
  <c r="G235" i="64" s="1"/>
  <c r="F388" i="64"/>
  <c r="G388" i="64" s="1"/>
  <c r="F316" i="64"/>
  <c r="G316" i="64" s="1"/>
  <c r="F244" i="64"/>
  <c r="G244" i="64" s="1"/>
  <c r="F172" i="64"/>
  <c r="G172" i="64" s="1"/>
  <c r="F71" i="64"/>
  <c r="G71" i="64" s="1"/>
  <c r="F94" i="64"/>
  <c r="G94" i="64" s="1"/>
  <c r="F109" i="64"/>
  <c r="G109" i="64" s="1"/>
  <c r="F113" i="64"/>
  <c r="G113" i="64" s="1"/>
  <c r="F129" i="64"/>
  <c r="G129" i="64" s="1"/>
  <c r="F146" i="64"/>
  <c r="G146" i="64" s="1"/>
  <c r="F62" i="64"/>
  <c r="G62" i="64" s="1"/>
  <c r="F81" i="64"/>
  <c r="G81" i="64" s="1"/>
  <c r="F85" i="64"/>
  <c r="G85" i="64" s="1"/>
  <c r="F100" i="64"/>
  <c r="G100" i="64" s="1"/>
  <c r="F104" i="64"/>
  <c r="G104" i="64" s="1"/>
  <c r="F119" i="64"/>
  <c r="G119" i="64" s="1"/>
  <c r="F131" i="64"/>
  <c r="G131" i="64" s="1"/>
  <c r="F148" i="64"/>
  <c r="G148" i="64" s="1"/>
  <c r="F10" i="64"/>
  <c r="G10" i="64" s="1"/>
  <c r="F363" i="64"/>
  <c r="G363" i="64" s="1"/>
  <c r="F291" i="64"/>
  <c r="G291" i="64" s="1"/>
  <c r="F219" i="64"/>
  <c r="G219" i="64" s="1"/>
  <c r="F147" i="64"/>
  <c r="G147" i="64" s="1"/>
  <c r="F372" i="64"/>
  <c r="G372" i="64" s="1"/>
  <c r="F300" i="64"/>
  <c r="G300" i="64" s="1"/>
  <c r="F228" i="64"/>
  <c r="G228" i="64" s="1"/>
  <c r="F156" i="64"/>
  <c r="G156" i="64" s="1"/>
  <c r="F381" i="64"/>
  <c r="G381" i="64" s="1"/>
  <c r="F309" i="64"/>
  <c r="G309" i="64" s="1"/>
  <c r="F237" i="64"/>
  <c r="G237" i="64" s="1"/>
  <c r="F390" i="64"/>
  <c r="G390" i="64" s="1"/>
  <c r="F318" i="64"/>
  <c r="G318" i="64" s="1"/>
  <c r="F246" i="64"/>
  <c r="G246" i="64" s="1"/>
  <c r="F174" i="64"/>
  <c r="G174" i="64" s="1"/>
  <c r="F399" i="64"/>
  <c r="G399" i="64" s="1"/>
  <c r="F327" i="64"/>
  <c r="G327" i="64" s="1"/>
  <c r="F255" i="64"/>
  <c r="G255" i="64" s="1"/>
  <c r="F183" i="64"/>
  <c r="G183" i="64" s="1"/>
  <c r="F408" i="64"/>
  <c r="G408" i="64" s="1"/>
  <c r="F336" i="64"/>
  <c r="G336" i="64" s="1"/>
  <c r="F264" i="64"/>
  <c r="G264" i="64" s="1"/>
  <c r="F192" i="64"/>
  <c r="G192" i="64" s="1"/>
  <c r="F345" i="64"/>
  <c r="G345" i="64" s="1"/>
  <c r="F273" i="64"/>
  <c r="G273" i="64" s="1"/>
  <c r="F201" i="64"/>
  <c r="G201" i="64" s="1"/>
  <c r="F354" i="64"/>
  <c r="G354" i="64" s="1"/>
  <c r="F282" i="64"/>
  <c r="G282" i="64" s="1"/>
  <c r="F210" i="64"/>
  <c r="G210" i="64" s="1"/>
  <c r="F138" i="64"/>
  <c r="G138" i="64" s="1"/>
  <c r="F53" i="64"/>
  <c r="G53" i="64" s="1"/>
  <c r="F57" i="64"/>
  <c r="G57" i="64" s="1"/>
  <c r="F72" i="64"/>
  <c r="G72" i="64" s="1"/>
  <c r="F76" i="64"/>
  <c r="G76" i="64" s="1"/>
  <c r="F91" i="64"/>
  <c r="G91" i="64" s="1"/>
  <c r="F95" i="64"/>
  <c r="G95" i="64" s="1"/>
  <c r="F110" i="64"/>
  <c r="G110" i="64" s="1"/>
  <c r="F401" i="58"/>
  <c r="G401" i="58" s="1"/>
  <c r="F255" i="58"/>
  <c r="G255" i="58" s="1"/>
  <c r="F121" i="58"/>
  <c r="G121" i="58" s="1"/>
  <c r="F132" i="58"/>
  <c r="G132" i="58" s="1"/>
  <c r="F315" i="58"/>
  <c r="G315" i="58" s="1"/>
  <c r="F190" i="58"/>
  <c r="G190" i="58" s="1"/>
  <c r="F390" i="58"/>
  <c r="G390" i="58" s="1"/>
  <c r="F69" i="58"/>
  <c r="G69" i="58" s="1"/>
  <c r="F322" i="58"/>
  <c r="G322" i="58" s="1"/>
  <c r="F305" i="58"/>
  <c r="G305" i="58" s="1"/>
  <c r="F172" i="58"/>
  <c r="G172" i="58" s="1"/>
  <c r="F92" i="58"/>
  <c r="G92" i="58" s="1"/>
  <c r="F183" i="58"/>
  <c r="G183" i="58" s="1"/>
  <c r="F373" i="58"/>
  <c r="G373" i="58" s="1"/>
  <c r="F384" i="58"/>
  <c r="G384" i="58" s="1"/>
  <c r="F396" i="58"/>
  <c r="G396" i="58" s="1"/>
  <c r="F402" i="58"/>
  <c r="G402" i="58" s="1"/>
  <c r="F333" i="58"/>
  <c r="G333" i="58" s="1"/>
  <c r="F350" i="58"/>
  <c r="G350" i="58" s="1"/>
  <c r="F74" i="58"/>
  <c r="G74" i="58" s="1"/>
  <c r="F196" i="58"/>
  <c r="G196" i="58" s="1"/>
  <c r="F262" i="58"/>
  <c r="G262" i="58" s="1"/>
  <c r="F349" i="58"/>
  <c r="G349" i="58" s="1"/>
  <c r="F332" i="58"/>
  <c r="G332" i="58" s="1"/>
  <c r="F379" i="58"/>
  <c r="G379" i="58" s="1"/>
  <c r="F389" i="58"/>
  <c r="G389" i="58" s="1"/>
  <c r="F408" i="58"/>
  <c r="G408" i="58" s="1"/>
  <c r="F79" i="58"/>
  <c r="G79" i="58" s="1"/>
  <c r="F138" i="58"/>
  <c r="G138" i="58" s="1"/>
  <c r="F213" i="58"/>
  <c r="G213" i="58" s="1"/>
  <c r="F268" i="58"/>
  <c r="G268" i="58" s="1"/>
  <c r="F327" i="58"/>
  <c r="G327" i="58" s="1"/>
  <c r="F409" i="58"/>
  <c r="G409" i="58" s="1"/>
  <c r="F86" i="58"/>
  <c r="G86" i="58" s="1"/>
  <c r="F148" i="58"/>
  <c r="G148" i="58" s="1"/>
  <c r="F224" i="58"/>
  <c r="G224" i="58" s="1"/>
  <c r="F273" i="58"/>
  <c r="G273" i="58" s="1"/>
  <c r="F154" i="58"/>
  <c r="G154" i="58" s="1"/>
  <c r="F231" i="58"/>
  <c r="G231" i="58" s="1"/>
  <c r="F279" i="58"/>
  <c r="G279" i="58" s="1"/>
  <c r="F97" i="58"/>
  <c r="G97" i="58" s="1"/>
  <c r="F166" i="58"/>
  <c r="G166" i="58" s="1"/>
  <c r="F237" i="58"/>
  <c r="G237" i="58" s="1"/>
  <c r="F286" i="58"/>
  <c r="G286" i="58" s="1"/>
  <c r="F356" i="58"/>
  <c r="G356" i="58" s="1"/>
  <c r="F6" i="58"/>
  <c r="G6" i="58" s="1"/>
  <c r="F103" i="58"/>
  <c r="G103" i="58" s="1"/>
  <c r="F242" i="58"/>
  <c r="G242" i="58" s="1"/>
  <c r="F291" i="58"/>
  <c r="G291" i="58" s="1"/>
  <c r="F367" i="58"/>
  <c r="G367" i="58" s="1"/>
  <c r="F52" i="58"/>
  <c r="G52" i="58" s="1"/>
  <c r="F114" i="58"/>
  <c r="G114" i="58" s="1"/>
  <c r="F249" i="58"/>
  <c r="G249" i="58" s="1"/>
  <c r="F374" i="58"/>
  <c r="G374" i="58" s="1"/>
  <c r="F87" i="58"/>
  <c r="G87" i="58" s="1"/>
  <c r="F115" i="58"/>
  <c r="G115" i="58" s="1"/>
  <c r="F162" i="58"/>
  <c r="G162" i="58" s="1"/>
  <c r="F232" i="58"/>
  <c r="G232" i="58" s="1"/>
  <c r="F274" i="58"/>
  <c r="G274" i="58" s="1"/>
  <c r="F316" i="58"/>
  <c r="G316" i="58" s="1"/>
  <c r="F368" i="58"/>
  <c r="G368" i="58" s="1"/>
  <c r="F397" i="58"/>
  <c r="G397" i="58" s="1"/>
  <c r="F7" i="58"/>
  <c r="G7" i="58" s="1"/>
  <c r="F53" i="58"/>
  <c r="G53" i="58" s="1"/>
  <c r="F58" i="58"/>
  <c r="G58" i="58" s="1"/>
  <c r="F64" i="58"/>
  <c r="G64" i="58" s="1"/>
  <c r="F75" i="58"/>
  <c r="G75" i="58" s="1"/>
  <c r="F81" i="58"/>
  <c r="G81" i="58" s="1"/>
  <c r="F88" i="58"/>
  <c r="G88" i="58" s="1"/>
  <c r="F93" i="58"/>
  <c r="G93" i="58" s="1"/>
  <c r="F98" i="58"/>
  <c r="G98" i="58" s="1"/>
  <c r="F105" i="58"/>
  <c r="G105" i="58" s="1"/>
  <c r="F116" i="58"/>
  <c r="G116" i="58" s="1"/>
  <c r="F123" i="58"/>
  <c r="G123" i="58" s="1"/>
  <c r="F133" i="58"/>
  <c r="G133" i="58" s="1"/>
  <c r="F139" i="58"/>
  <c r="G139" i="58" s="1"/>
  <c r="F145" i="58"/>
  <c r="G145" i="58" s="1"/>
  <c r="F150" i="58"/>
  <c r="G150" i="58" s="1"/>
  <c r="F156" i="58"/>
  <c r="G156" i="58" s="1"/>
  <c r="F168" i="58"/>
  <c r="G168" i="58" s="1"/>
  <c r="F173" i="58"/>
  <c r="G173" i="58" s="1"/>
  <c r="F184" i="58"/>
  <c r="G184" i="58" s="1"/>
  <c r="F197" i="58"/>
  <c r="G197" i="58" s="1"/>
  <c r="F202" i="58"/>
  <c r="G202" i="58" s="1"/>
  <c r="F208" i="58"/>
  <c r="G208" i="58" s="1"/>
  <c r="F233" i="58"/>
  <c r="G233" i="58" s="1"/>
  <c r="F238" i="58"/>
  <c r="G238" i="58" s="1"/>
  <c r="F244" i="58"/>
  <c r="G244" i="58" s="1"/>
  <c r="F251" i="58"/>
  <c r="G251" i="58" s="1"/>
  <c r="F256" i="58"/>
  <c r="G256" i="58" s="1"/>
  <c r="F269" i="58"/>
  <c r="G269" i="58" s="1"/>
  <c r="F275" i="58"/>
  <c r="G275" i="58" s="1"/>
  <c r="F281" i="58"/>
  <c r="G281" i="58" s="1"/>
  <c r="F287" i="58"/>
  <c r="G287" i="58" s="1"/>
  <c r="F293" i="58"/>
  <c r="G293" i="58" s="1"/>
  <c r="F299" i="58"/>
  <c r="G299" i="58" s="1"/>
  <c r="F306" i="58"/>
  <c r="G306" i="58" s="1"/>
  <c r="F311" i="58"/>
  <c r="G311" i="58" s="1"/>
  <c r="F328" i="58"/>
  <c r="G328" i="58" s="1"/>
  <c r="F335" i="58"/>
  <c r="G335" i="58" s="1"/>
  <c r="F345" i="58"/>
  <c r="G345" i="58" s="1"/>
  <c r="F351" i="58"/>
  <c r="G351" i="58" s="1"/>
  <c r="F358" i="58"/>
  <c r="G358" i="58" s="1"/>
  <c r="F369" i="58"/>
  <c r="G369" i="58" s="1"/>
  <c r="F376" i="58"/>
  <c r="G376" i="58" s="1"/>
  <c r="F392" i="58"/>
  <c r="G392" i="58" s="1"/>
  <c r="F398" i="58"/>
  <c r="G398" i="58" s="1"/>
  <c r="F403" i="58"/>
  <c r="G403" i="58" s="1"/>
  <c r="F70" i="58"/>
  <c r="G70" i="58" s="1"/>
  <c r="F122" i="58"/>
  <c r="G122" i="58" s="1"/>
  <c r="F167" i="58"/>
  <c r="G167" i="58" s="1"/>
  <c r="F214" i="58"/>
  <c r="G214" i="58" s="1"/>
  <c r="F263" i="58"/>
  <c r="G263" i="58" s="1"/>
  <c r="F344" i="58"/>
  <c r="G344" i="58" s="1"/>
  <c r="F410" i="58"/>
  <c r="G410" i="58" s="1"/>
  <c r="F12" i="58"/>
  <c r="G12" i="58" s="1"/>
  <c r="F54" i="58"/>
  <c r="G54" i="58" s="1"/>
  <c r="F59" i="58"/>
  <c r="G59" i="58" s="1"/>
  <c r="F65" i="58"/>
  <c r="G65" i="58" s="1"/>
  <c r="F71" i="58"/>
  <c r="G71" i="58" s="1"/>
  <c r="F89" i="58"/>
  <c r="G89" i="58" s="1"/>
  <c r="F99" i="58"/>
  <c r="G99" i="58" s="1"/>
  <c r="F106" i="58"/>
  <c r="G106" i="58" s="1"/>
  <c r="F110" i="58"/>
  <c r="G110" i="58" s="1"/>
  <c r="F117" i="58"/>
  <c r="G117" i="58" s="1"/>
  <c r="F128" i="58"/>
  <c r="G128" i="58" s="1"/>
  <c r="F134" i="58"/>
  <c r="G134" i="58" s="1"/>
  <c r="F140" i="58"/>
  <c r="G140" i="58" s="1"/>
  <c r="F157" i="58"/>
  <c r="G157" i="58" s="1"/>
  <c r="F163" i="58"/>
  <c r="G163" i="58" s="1"/>
  <c r="F174" i="58"/>
  <c r="G174" i="58" s="1"/>
  <c r="F180" i="58"/>
  <c r="G180" i="58" s="1"/>
  <c r="F185" i="58"/>
  <c r="G185" i="58" s="1"/>
  <c r="F192" i="58"/>
  <c r="G192" i="58" s="1"/>
  <c r="F198" i="58"/>
  <c r="G198" i="58" s="1"/>
  <c r="F203" i="58"/>
  <c r="G203" i="58" s="1"/>
  <c r="F209" i="58"/>
  <c r="G209" i="58" s="1"/>
  <c r="F215" i="58"/>
  <c r="G215" i="58" s="1"/>
  <c r="F220" i="58"/>
  <c r="G220" i="58" s="1"/>
  <c r="F226" i="58"/>
  <c r="G226" i="58" s="1"/>
  <c r="F239" i="58"/>
  <c r="G239" i="58" s="1"/>
  <c r="F257" i="58"/>
  <c r="G257" i="58" s="1"/>
  <c r="F264" i="58"/>
  <c r="G264" i="58" s="1"/>
  <c r="F270" i="58"/>
  <c r="G270" i="58" s="1"/>
  <c r="F276" i="58"/>
  <c r="G276" i="58" s="1"/>
  <c r="F282" i="58"/>
  <c r="G282" i="58" s="1"/>
  <c r="F288" i="58"/>
  <c r="G288" i="58" s="1"/>
  <c r="F294" i="58"/>
  <c r="G294" i="58" s="1"/>
  <c r="F300" i="58"/>
  <c r="G300" i="58" s="1"/>
  <c r="F307" i="58"/>
  <c r="G307" i="58" s="1"/>
  <c r="F312" i="58"/>
  <c r="G312" i="58" s="1"/>
  <c r="F317" i="58"/>
  <c r="G317" i="58" s="1"/>
  <c r="F324" i="58"/>
  <c r="G324" i="58" s="1"/>
  <c r="F329" i="58"/>
  <c r="G329" i="58" s="1"/>
  <c r="F341" i="58"/>
  <c r="G341" i="58" s="1"/>
  <c r="F352" i="58"/>
  <c r="G352" i="58" s="1"/>
  <c r="F363" i="58"/>
  <c r="G363" i="58" s="1"/>
  <c r="F381" i="58"/>
  <c r="G381" i="58" s="1"/>
  <c r="F386" i="58"/>
  <c r="G386" i="58" s="1"/>
  <c r="F393" i="58"/>
  <c r="G393" i="58" s="1"/>
  <c r="F404" i="58"/>
  <c r="G404" i="58" s="1"/>
  <c r="F57" i="58"/>
  <c r="G57" i="58" s="1"/>
  <c r="F144" i="58"/>
  <c r="G144" i="58" s="1"/>
  <c r="F191" i="58"/>
  <c r="G191" i="58" s="1"/>
  <c r="F225" i="58"/>
  <c r="G225" i="58" s="1"/>
  <c r="F310" i="58"/>
  <c r="G310" i="58" s="1"/>
  <c r="F357" i="58"/>
  <c r="G357" i="58" s="1"/>
  <c r="F385" i="58"/>
  <c r="G385" i="58" s="1"/>
  <c r="F8" i="58"/>
  <c r="G8" i="58" s="1"/>
  <c r="F13" i="58"/>
  <c r="G13" i="58" s="1"/>
  <c r="F60" i="58"/>
  <c r="G60" i="58" s="1"/>
  <c r="F66" i="58"/>
  <c r="G66" i="58" s="1"/>
  <c r="F76" i="58"/>
  <c r="G76" i="58" s="1"/>
  <c r="F82" i="58"/>
  <c r="G82" i="58" s="1"/>
  <c r="F94" i="58"/>
  <c r="G94" i="58" s="1"/>
  <c r="F100" i="58"/>
  <c r="G100" i="58" s="1"/>
  <c r="F111" i="58"/>
  <c r="G111" i="58" s="1"/>
  <c r="F118" i="58"/>
  <c r="G118" i="58" s="1"/>
  <c r="F124" i="58"/>
  <c r="G124" i="58" s="1"/>
  <c r="F141" i="58"/>
  <c r="G141" i="58" s="1"/>
  <c r="F146" i="58"/>
  <c r="G146" i="58" s="1"/>
  <c r="F151" i="58"/>
  <c r="G151" i="58" s="1"/>
  <c r="F158" i="58"/>
  <c r="G158" i="58" s="1"/>
  <c r="F164" i="58"/>
  <c r="G164" i="58" s="1"/>
  <c r="F169" i="58"/>
  <c r="G169" i="58" s="1"/>
  <c r="F175" i="58"/>
  <c r="G175" i="58" s="1"/>
  <c r="F186" i="58"/>
  <c r="G186" i="58" s="1"/>
  <c r="F193" i="58"/>
  <c r="G193" i="58" s="1"/>
  <c r="F204" i="58"/>
  <c r="G204" i="58" s="1"/>
  <c r="F210" i="58"/>
  <c r="G210" i="58" s="1"/>
  <c r="F216" i="58"/>
  <c r="G216" i="58" s="1"/>
  <c r="F221" i="58"/>
  <c r="G221" i="58" s="1"/>
  <c r="F227" i="58"/>
  <c r="G227" i="58" s="1"/>
  <c r="F234" i="58"/>
  <c r="G234" i="58" s="1"/>
  <c r="F240" i="58"/>
  <c r="G240" i="58" s="1"/>
  <c r="F245" i="58"/>
  <c r="G245" i="58" s="1"/>
  <c r="F252" i="58"/>
  <c r="G252" i="58" s="1"/>
  <c r="F258" i="58"/>
  <c r="G258" i="58" s="1"/>
  <c r="F265" i="58"/>
  <c r="G265" i="58" s="1"/>
  <c r="F289" i="58"/>
  <c r="G289" i="58" s="1"/>
  <c r="F301" i="58"/>
  <c r="G301" i="58" s="1"/>
  <c r="F318" i="58"/>
  <c r="G318" i="58" s="1"/>
  <c r="F330" i="58"/>
  <c r="G330" i="58" s="1"/>
  <c r="F336" i="58"/>
  <c r="G336" i="58" s="1"/>
  <c r="F346" i="58"/>
  <c r="G346" i="58" s="1"/>
  <c r="F353" i="58"/>
  <c r="G353" i="58" s="1"/>
  <c r="F359" i="58"/>
  <c r="G359" i="58" s="1"/>
  <c r="F364" i="58"/>
  <c r="G364" i="58" s="1"/>
  <c r="F370" i="58"/>
  <c r="G370" i="58" s="1"/>
  <c r="F377" i="58"/>
  <c r="G377" i="58" s="1"/>
  <c r="F387" i="58"/>
  <c r="G387" i="58" s="1"/>
  <c r="F394" i="58"/>
  <c r="G394" i="58" s="1"/>
  <c r="F399" i="58"/>
  <c r="G399" i="58" s="1"/>
  <c r="F405" i="58"/>
  <c r="G405" i="58" s="1"/>
  <c r="F63" i="58"/>
  <c r="G63" i="58" s="1"/>
  <c r="F109" i="58"/>
  <c r="G109" i="58" s="1"/>
  <c r="F155" i="58"/>
  <c r="G155" i="58" s="1"/>
  <c r="F207" i="58"/>
  <c r="G207" i="58" s="1"/>
  <c r="F250" i="58"/>
  <c r="G250" i="58" s="1"/>
  <c r="F298" i="58"/>
  <c r="G298" i="58" s="1"/>
  <c r="F340" i="58"/>
  <c r="G340" i="58" s="1"/>
  <c r="F375" i="58"/>
  <c r="G375" i="58" s="1"/>
  <c r="F9" i="58"/>
  <c r="G9" i="58" s="1"/>
  <c r="F14" i="58"/>
  <c r="G14" i="58" s="1"/>
  <c r="F55" i="58"/>
  <c r="G55" i="58" s="1"/>
  <c r="F72" i="58"/>
  <c r="G72" i="58" s="1"/>
  <c r="F77" i="58"/>
  <c r="G77" i="58" s="1"/>
  <c r="F83" i="58"/>
  <c r="G83" i="58" s="1"/>
  <c r="F90" i="58"/>
  <c r="G90" i="58" s="1"/>
  <c r="F95" i="58"/>
  <c r="G95" i="58" s="1"/>
  <c r="F107" i="58"/>
  <c r="G107" i="58" s="1"/>
  <c r="F119" i="58"/>
  <c r="G119" i="58" s="1"/>
  <c r="F129" i="58"/>
  <c r="G129" i="58" s="1"/>
  <c r="F135" i="58"/>
  <c r="G135" i="58" s="1"/>
  <c r="F142" i="58"/>
  <c r="G142" i="58" s="1"/>
  <c r="F152" i="58"/>
  <c r="G152" i="58" s="1"/>
  <c r="F159" i="58"/>
  <c r="G159" i="58" s="1"/>
  <c r="F176" i="58"/>
  <c r="G176" i="58" s="1"/>
  <c r="F181" i="58"/>
  <c r="G181" i="58" s="1"/>
  <c r="F187" i="58"/>
  <c r="G187" i="58" s="1"/>
  <c r="F194" i="58"/>
  <c r="G194" i="58" s="1"/>
  <c r="F199" i="58"/>
  <c r="G199" i="58" s="1"/>
  <c r="F217" i="58"/>
  <c r="G217" i="58" s="1"/>
  <c r="F222" i="58"/>
  <c r="G222" i="58" s="1"/>
  <c r="F228" i="58"/>
  <c r="G228" i="58" s="1"/>
  <c r="F235" i="58"/>
  <c r="G235" i="58" s="1"/>
  <c r="F246" i="58"/>
  <c r="G246" i="58" s="1"/>
  <c r="F259" i="58"/>
  <c r="G259" i="58" s="1"/>
  <c r="F266" i="58"/>
  <c r="G266" i="58" s="1"/>
  <c r="F271" i="58"/>
  <c r="G271" i="58" s="1"/>
  <c r="F277" i="58"/>
  <c r="G277" i="58" s="1"/>
  <c r="F283" i="58"/>
  <c r="G283" i="58" s="1"/>
  <c r="F295" i="58"/>
  <c r="G295" i="58" s="1"/>
  <c r="F302" i="58"/>
  <c r="G302" i="58" s="1"/>
  <c r="F308" i="58"/>
  <c r="G308" i="58" s="1"/>
  <c r="F313" i="58"/>
  <c r="G313" i="58" s="1"/>
  <c r="F319" i="58"/>
  <c r="G319" i="58" s="1"/>
  <c r="F325" i="58"/>
  <c r="G325" i="58" s="1"/>
  <c r="F337" i="58"/>
  <c r="G337" i="58" s="1"/>
  <c r="F342" i="58"/>
  <c r="G342" i="58" s="1"/>
  <c r="F347" i="58"/>
  <c r="G347" i="58" s="1"/>
  <c r="F354" i="58"/>
  <c r="G354" i="58" s="1"/>
  <c r="F360" i="58"/>
  <c r="G360" i="58" s="1"/>
  <c r="F365" i="58"/>
  <c r="G365" i="58" s="1"/>
  <c r="F371" i="58"/>
  <c r="G371" i="58" s="1"/>
  <c r="F382" i="58"/>
  <c r="G382" i="58" s="1"/>
  <c r="F388" i="58"/>
  <c r="G388" i="58" s="1"/>
  <c r="F395" i="58"/>
  <c r="G395" i="58" s="1"/>
  <c r="F406" i="58"/>
  <c r="G406" i="58" s="1"/>
  <c r="F80" i="58"/>
  <c r="G80" i="58" s="1"/>
  <c r="F127" i="58"/>
  <c r="G127" i="58" s="1"/>
  <c r="F179" i="58"/>
  <c r="G179" i="58" s="1"/>
  <c r="F219" i="58"/>
  <c r="G219" i="58" s="1"/>
  <c r="F280" i="58"/>
  <c r="G280" i="58" s="1"/>
  <c r="F323" i="58"/>
  <c r="G323" i="58" s="1"/>
  <c r="F362" i="58"/>
  <c r="G362" i="58" s="1"/>
  <c r="F391" i="58"/>
  <c r="G391" i="58" s="1"/>
  <c r="F51" i="58"/>
  <c r="G51" i="58" s="1"/>
  <c r="F61" i="58"/>
  <c r="G61" i="58" s="1"/>
  <c r="F67" i="58"/>
  <c r="G67" i="58" s="1"/>
  <c r="F73" i="58"/>
  <c r="G73" i="58" s="1"/>
  <c r="F78" i="58"/>
  <c r="G78" i="58" s="1"/>
  <c r="F84" i="58"/>
  <c r="G84" i="58" s="1"/>
  <c r="F96" i="58"/>
  <c r="G96" i="58" s="1"/>
  <c r="F101" i="58"/>
  <c r="G101" i="58" s="1"/>
  <c r="F112" i="58"/>
  <c r="G112" i="58" s="1"/>
  <c r="F125" i="58"/>
  <c r="G125" i="58" s="1"/>
  <c r="F130" i="58"/>
  <c r="G130" i="58" s="1"/>
  <c r="F136" i="58"/>
  <c r="G136" i="58" s="1"/>
  <c r="F147" i="58"/>
  <c r="G147" i="58" s="1"/>
  <c r="F153" i="58"/>
  <c r="G153" i="58" s="1"/>
  <c r="F160" i="58"/>
  <c r="G160" i="58" s="1"/>
  <c r="F165" i="58"/>
  <c r="G165" i="58" s="1"/>
  <c r="F170" i="58"/>
  <c r="G170" i="58" s="1"/>
  <c r="F177" i="58"/>
  <c r="G177" i="58" s="1"/>
  <c r="F188" i="58"/>
  <c r="G188" i="58" s="1"/>
  <c r="F195" i="58"/>
  <c r="G195" i="58" s="1"/>
  <c r="F205" i="58"/>
  <c r="G205" i="58" s="1"/>
  <c r="F211" i="58"/>
  <c r="G211" i="58" s="1"/>
  <c r="F229" i="58"/>
  <c r="G229" i="58" s="1"/>
  <c r="F236" i="58"/>
  <c r="G236" i="58" s="1"/>
  <c r="F241" i="58"/>
  <c r="G241" i="58" s="1"/>
  <c r="F247" i="58"/>
  <c r="G247" i="58" s="1"/>
  <c r="F253" i="58"/>
  <c r="G253" i="58" s="1"/>
  <c r="F260" i="58"/>
  <c r="G260" i="58" s="1"/>
  <c r="F267" i="58"/>
  <c r="G267" i="58" s="1"/>
  <c r="F278" i="58"/>
  <c r="G278" i="58" s="1"/>
  <c r="F284" i="58"/>
  <c r="G284" i="58" s="1"/>
  <c r="F290" i="58"/>
  <c r="G290" i="58" s="1"/>
  <c r="F296" i="58"/>
  <c r="G296" i="58" s="1"/>
  <c r="F303" i="58"/>
  <c r="G303" i="58" s="1"/>
  <c r="F320" i="58"/>
  <c r="G320" i="58" s="1"/>
  <c r="F326" i="58"/>
  <c r="G326" i="58" s="1"/>
  <c r="F331" i="58"/>
  <c r="G331" i="58" s="1"/>
  <c r="F338" i="58"/>
  <c r="G338" i="58" s="1"/>
  <c r="F348" i="58"/>
  <c r="G348" i="58" s="1"/>
  <c r="F366" i="58"/>
  <c r="G366" i="58" s="1"/>
  <c r="F372" i="58"/>
  <c r="G372" i="58" s="1"/>
  <c r="F378" i="58"/>
  <c r="G378" i="58" s="1"/>
  <c r="F383" i="58"/>
  <c r="G383" i="58" s="1"/>
  <c r="F400" i="58"/>
  <c r="G400" i="58" s="1"/>
  <c r="F407" i="58"/>
  <c r="G407" i="58" s="1"/>
  <c r="F11" i="58"/>
  <c r="G11" i="58" s="1"/>
  <c r="F104" i="58"/>
  <c r="G104" i="58" s="1"/>
  <c r="F149" i="58"/>
  <c r="G149" i="58" s="1"/>
  <c r="F201" i="58"/>
  <c r="G201" i="58" s="1"/>
  <c r="F243" i="58"/>
  <c r="G243" i="58" s="1"/>
  <c r="F292" i="58"/>
  <c r="G292" i="58" s="1"/>
  <c r="F334" i="58"/>
  <c r="G334" i="58" s="1"/>
  <c r="F380" i="58"/>
  <c r="G380" i="58" s="1"/>
  <c r="F10" i="58"/>
  <c r="G10" i="58" s="1"/>
  <c r="F56" i="58"/>
  <c r="G56" i="58" s="1"/>
  <c r="F62" i="58"/>
  <c r="G62" i="58" s="1"/>
  <c r="F68" i="58"/>
  <c r="G68" i="58" s="1"/>
  <c r="F85" i="58"/>
  <c r="G85" i="58" s="1"/>
  <c r="F91" i="58"/>
  <c r="G91" i="58" s="1"/>
  <c r="F102" i="58"/>
  <c r="G102" i="58" s="1"/>
  <c r="F108" i="58"/>
  <c r="G108" i="58" s="1"/>
  <c r="F113" i="58"/>
  <c r="G113" i="58" s="1"/>
  <c r="F120" i="58"/>
  <c r="G120" i="58" s="1"/>
  <c r="F126" i="58"/>
  <c r="G126" i="58" s="1"/>
  <c r="F131" i="58"/>
  <c r="G131" i="58" s="1"/>
  <c r="F137" i="58"/>
  <c r="G137" i="58" s="1"/>
  <c r="F143" i="58"/>
  <c r="G143" i="58" s="1"/>
  <c r="F161" i="58"/>
  <c r="G161" i="58" s="1"/>
  <c r="F171" i="58"/>
  <c r="G171" i="58" s="1"/>
  <c r="F178" i="58"/>
  <c r="G178" i="58" s="1"/>
  <c r="F182" i="58"/>
  <c r="G182" i="58" s="1"/>
  <c r="F189" i="58"/>
  <c r="G189" i="58" s="1"/>
  <c r="F200" i="58"/>
  <c r="G200" i="58" s="1"/>
  <c r="F206" i="58"/>
  <c r="G206" i="58" s="1"/>
  <c r="F212" i="58"/>
  <c r="G212" i="58" s="1"/>
  <c r="F218" i="58"/>
  <c r="G218" i="58" s="1"/>
  <c r="F223" i="58"/>
  <c r="G223" i="58" s="1"/>
  <c r="F230" i="58"/>
  <c r="G230" i="58" s="1"/>
  <c r="F248" i="58"/>
  <c r="G248" i="58" s="1"/>
  <c r="F254" i="58"/>
  <c r="G254" i="58" s="1"/>
  <c r="F261" i="58"/>
  <c r="G261" i="58" s="1"/>
  <c r="F272" i="58"/>
  <c r="G272" i="58" s="1"/>
  <c r="F285" i="58"/>
  <c r="G285" i="58" s="1"/>
  <c r="F297" i="58"/>
  <c r="G297" i="58" s="1"/>
  <c r="F304" i="58"/>
  <c r="G304" i="58" s="1"/>
  <c r="F309" i="58"/>
  <c r="G309" i="58" s="1"/>
  <c r="F314" i="58"/>
  <c r="G314" i="58" s="1"/>
  <c r="F321" i="58"/>
  <c r="G321" i="58" s="1"/>
  <c r="F339" i="58"/>
  <c r="G339" i="58" s="1"/>
  <c r="F343" i="58"/>
  <c r="G343" i="58" s="1"/>
  <c r="F355" i="58"/>
  <c r="G355" i="58" s="1"/>
  <c r="F361" i="58"/>
  <c r="G361" i="58" s="1"/>
  <c r="F6" i="57"/>
  <c r="G6" i="57" s="1"/>
  <c r="F7" i="57"/>
  <c r="G7" i="57" s="1"/>
  <c r="F8" i="57"/>
  <c r="G8" i="57" s="1"/>
  <c r="F9" i="57"/>
  <c r="G9" i="57" s="1"/>
  <c r="F11" i="57"/>
  <c r="G11" i="57" s="1"/>
  <c r="F12" i="57"/>
  <c r="G12" i="57" s="1"/>
  <c r="F13" i="57"/>
  <c r="G13" i="57" s="1"/>
  <c r="F14" i="57"/>
  <c r="G14" i="57" s="1"/>
  <c r="F10" i="57"/>
  <c r="G10" i="57" s="1"/>
  <c r="F85" i="57"/>
  <c r="G85" i="57" s="1"/>
  <c r="F52" i="57"/>
  <c r="G52" i="57" s="1"/>
  <c r="F68" i="57"/>
  <c r="G68" i="57" s="1"/>
  <c r="F280" i="57"/>
  <c r="G280" i="57" s="1"/>
  <c r="F301" i="57"/>
  <c r="G301" i="57" s="1"/>
  <c r="F67" i="57"/>
  <c r="G67" i="57" s="1"/>
  <c r="F267" i="57"/>
  <c r="G267" i="57" s="1"/>
  <c r="F135" i="57"/>
  <c r="G135" i="57" s="1"/>
  <c r="F246" i="57"/>
  <c r="G246" i="57" s="1"/>
  <c r="F64" i="57"/>
  <c r="G64" i="57" s="1"/>
  <c r="F195" i="57"/>
  <c r="G195" i="57" s="1"/>
  <c r="F136" i="57"/>
  <c r="G136" i="57" s="1"/>
  <c r="F191" i="57"/>
  <c r="G191" i="57" s="1"/>
  <c r="F157" i="57"/>
  <c r="G157" i="57" s="1"/>
  <c r="F212" i="57"/>
  <c r="G212" i="57" s="1"/>
  <c r="F81" i="57"/>
  <c r="G81" i="57" s="1"/>
  <c r="F332" i="57"/>
  <c r="G332" i="57" s="1"/>
  <c r="F164" i="57"/>
  <c r="G164" i="57" s="1"/>
  <c r="F185" i="57"/>
  <c r="G185" i="57" s="1"/>
  <c r="F102" i="57"/>
  <c r="G102" i="57" s="1"/>
  <c r="F169" i="57"/>
  <c r="G169" i="57" s="1"/>
  <c r="F205" i="57"/>
  <c r="G205" i="57" s="1"/>
  <c r="F224" i="57"/>
  <c r="G224" i="57" s="1"/>
  <c r="F188" i="57"/>
  <c r="G188" i="57" s="1"/>
  <c r="F369" i="57"/>
  <c r="G369" i="57" s="1"/>
  <c r="F153" i="57"/>
  <c r="G153" i="57" s="1"/>
  <c r="F174" i="57"/>
  <c r="G174" i="57" s="1"/>
  <c r="F390" i="57"/>
  <c r="G390" i="57" s="1"/>
  <c r="F97" i="57"/>
  <c r="G97" i="57" s="1"/>
  <c r="F116" i="57"/>
  <c r="G116" i="57" s="1"/>
  <c r="F119" i="57"/>
  <c r="G119" i="57" s="1"/>
  <c r="F140" i="57"/>
  <c r="G140" i="57" s="1"/>
  <c r="F123" i="57"/>
  <c r="G123" i="57" s="1"/>
  <c r="F340" i="57"/>
  <c r="G340" i="57" s="1"/>
  <c r="F268" i="57"/>
  <c r="G268" i="57" s="1"/>
  <c r="F367" i="57"/>
  <c r="G367" i="57" s="1"/>
  <c r="F295" i="57"/>
  <c r="G295" i="57" s="1"/>
  <c r="F394" i="57"/>
  <c r="G394" i="57" s="1"/>
  <c r="F322" i="57"/>
  <c r="G322" i="57" s="1"/>
  <c r="F250" i="57"/>
  <c r="G250" i="57" s="1"/>
  <c r="F349" i="57"/>
  <c r="G349" i="57" s="1"/>
  <c r="F277" i="57"/>
  <c r="G277" i="57" s="1"/>
  <c r="F376" i="57"/>
  <c r="G376" i="57" s="1"/>
  <c r="F304" i="57"/>
  <c r="G304" i="57" s="1"/>
  <c r="F232" i="57"/>
  <c r="G232" i="57" s="1"/>
  <c r="F403" i="57"/>
  <c r="G403" i="57" s="1"/>
  <c r="F331" i="57"/>
  <c r="G331" i="57" s="1"/>
  <c r="F259" i="57"/>
  <c r="G259" i="57" s="1"/>
  <c r="F358" i="57"/>
  <c r="G358" i="57" s="1"/>
  <c r="F286" i="57"/>
  <c r="G286" i="57" s="1"/>
  <c r="F214" i="57"/>
  <c r="G214" i="57" s="1"/>
  <c r="F54" i="57"/>
  <c r="G54" i="57" s="1"/>
  <c r="F58" i="57"/>
  <c r="G58" i="57" s="1"/>
  <c r="F70" i="57"/>
  <c r="G70" i="57" s="1"/>
  <c r="F75" i="57"/>
  <c r="G75" i="57" s="1"/>
  <c r="F89" i="57"/>
  <c r="G89" i="57" s="1"/>
  <c r="F92" i="57"/>
  <c r="G92" i="57" s="1"/>
  <c r="F96" i="57"/>
  <c r="G96" i="57" s="1"/>
  <c r="F109" i="57"/>
  <c r="G109" i="57" s="1"/>
  <c r="F113" i="57"/>
  <c r="G113" i="57" s="1"/>
  <c r="F126" i="57"/>
  <c r="G126" i="57" s="1"/>
  <c r="F130" i="57"/>
  <c r="G130" i="57" s="1"/>
  <c r="F142" i="57"/>
  <c r="G142" i="57" s="1"/>
  <c r="F147" i="57"/>
  <c r="G147" i="57" s="1"/>
  <c r="F161" i="57"/>
  <c r="G161" i="57" s="1"/>
  <c r="F168" i="57"/>
  <c r="G168" i="57" s="1"/>
  <c r="F181" i="57"/>
  <c r="G181" i="57" s="1"/>
  <c r="F313" i="57"/>
  <c r="G313" i="57" s="1"/>
  <c r="F352" i="57"/>
  <c r="G352" i="57" s="1"/>
  <c r="F373" i="57"/>
  <c r="G373" i="57" s="1"/>
  <c r="F359" i="57"/>
  <c r="G359" i="57" s="1"/>
  <c r="F287" i="57"/>
  <c r="G287" i="57" s="1"/>
  <c r="F215" i="57"/>
  <c r="G215" i="57" s="1"/>
  <c r="F386" i="57"/>
  <c r="G386" i="57" s="1"/>
  <c r="F314" i="57"/>
  <c r="G314" i="57" s="1"/>
  <c r="F242" i="57"/>
  <c r="G242" i="57" s="1"/>
  <c r="F341" i="57"/>
  <c r="G341" i="57" s="1"/>
  <c r="F269" i="57"/>
  <c r="G269" i="57" s="1"/>
  <c r="F368" i="57"/>
  <c r="G368" i="57" s="1"/>
  <c r="F296" i="57"/>
  <c r="G296" i="57" s="1"/>
  <c r="F395" i="57"/>
  <c r="G395" i="57" s="1"/>
  <c r="F323" i="57"/>
  <c r="G323" i="57" s="1"/>
  <c r="F251" i="57"/>
  <c r="G251" i="57" s="1"/>
  <c r="F350" i="57"/>
  <c r="G350" i="57" s="1"/>
  <c r="F278" i="57"/>
  <c r="G278" i="57" s="1"/>
  <c r="F206" i="57"/>
  <c r="G206" i="57" s="1"/>
  <c r="F377" i="57"/>
  <c r="G377" i="57" s="1"/>
  <c r="F305" i="57"/>
  <c r="G305" i="57" s="1"/>
  <c r="F233" i="57"/>
  <c r="G233" i="57" s="1"/>
  <c r="F362" i="57"/>
  <c r="G362" i="57" s="1"/>
  <c r="F290" i="57"/>
  <c r="G290" i="57" s="1"/>
  <c r="F218" i="57"/>
  <c r="G218" i="57" s="1"/>
  <c r="F389" i="57"/>
  <c r="G389" i="57" s="1"/>
  <c r="F317" i="57"/>
  <c r="G317" i="57" s="1"/>
  <c r="F245" i="57"/>
  <c r="G245" i="57" s="1"/>
  <c r="F344" i="57"/>
  <c r="G344" i="57" s="1"/>
  <c r="F272" i="57"/>
  <c r="G272" i="57" s="1"/>
  <c r="F200" i="57"/>
  <c r="G200" i="57" s="1"/>
  <c r="F371" i="57"/>
  <c r="G371" i="57" s="1"/>
  <c r="F299" i="57"/>
  <c r="G299" i="57" s="1"/>
  <c r="F398" i="57"/>
  <c r="G398" i="57" s="1"/>
  <c r="F326" i="57"/>
  <c r="G326" i="57" s="1"/>
  <c r="F254" i="57"/>
  <c r="G254" i="57" s="1"/>
  <c r="F353" i="57"/>
  <c r="G353" i="57" s="1"/>
  <c r="F281" i="57"/>
  <c r="G281" i="57" s="1"/>
  <c r="F209" i="57"/>
  <c r="G209" i="57" s="1"/>
  <c r="F380" i="57"/>
  <c r="G380" i="57" s="1"/>
  <c r="F308" i="57"/>
  <c r="G308" i="57" s="1"/>
  <c r="F236" i="57"/>
  <c r="G236" i="57" s="1"/>
  <c r="F383" i="57"/>
  <c r="G383" i="57" s="1"/>
  <c r="F311" i="57"/>
  <c r="G311" i="57" s="1"/>
  <c r="F239" i="57"/>
  <c r="G239" i="57" s="1"/>
  <c r="F410" i="57"/>
  <c r="G410" i="57" s="1"/>
  <c r="F338" i="57"/>
  <c r="G338" i="57" s="1"/>
  <c r="F266" i="57"/>
  <c r="G266" i="57" s="1"/>
  <c r="F365" i="57"/>
  <c r="G365" i="57" s="1"/>
  <c r="F293" i="57"/>
  <c r="G293" i="57" s="1"/>
  <c r="F221" i="57"/>
  <c r="G221" i="57" s="1"/>
  <c r="F392" i="57"/>
  <c r="G392" i="57" s="1"/>
  <c r="F320" i="57"/>
  <c r="G320" i="57" s="1"/>
  <c r="F248" i="57"/>
  <c r="G248" i="57" s="1"/>
  <c r="F347" i="57"/>
  <c r="G347" i="57" s="1"/>
  <c r="F275" i="57"/>
  <c r="G275" i="57" s="1"/>
  <c r="F203" i="57"/>
  <c r="G203" i="57" s="1"/>
  <c r="F374" i="57"/>
  <c r="G374" i="57" s="1"/>
  <c r="F302" i="57"/>
  <c r="G302" i="57" s="1"/>
  <c r="F230" i="57"/>
  <c r="G230" i="57" s="1"/>
  <c r="F401" i="57"/>
  <c r="G401" i="57" s="1"/>
  <c r="F329" i="57"/>
  <c r="G329" i="57" s="1"/>
  <c r="F257" i="57"/>
  <c r="G257" i="57" s="1"/>
  <c r="F62" i="57"/>
  <c r="G62" i="57" s="1"/>
  <c r="F65" i="57"/>
  <c r="G65" i="57" s="1"/>
  <c r="F69" i="57"/>
  <c r="G69" i="57" s="1"/>
  <c r="F82" i="57"/>
  <c r="G82" i="57" s="1"/>
  <c r="F86" i="57"/>
  <c r="G86" i="57" s="1"/>
  <c r="F99" i="57"/>
  <c r="G99" i="57" s="1"/>
  <c r="F103" i="57"/>
  <c r="G103" i="57" s="1"/>
  <c r="F115" i="57"/>
  <c r="G115" i="57" s="1"/>
  <c r="F120" i="57"/>
  <c r="G120" i="57" s="1"/>
  <c r="F134" i="57"/>
  <c r="G134" i="57" s="1"/>
  <c r="F137" i="57"/>
  <c r="G137" i="57" s="1"/>
  <c r="F141" i="57"/>
  <c r="G141" i="57" s="1"/>
  <c r="F154" i="57"/>
  <c r="G154" i="57" s="1"/>
  <c r="F158" i="57"/>
  <c r="G158" i="57" s="1"/>
  <c r="F171" i="57"/>
  <c r="G171" i="57" s="1"/>
  <c r="F175" i="57"/>
  <c r="G175" i="57" s="1"/>
  <c r="F187" i="57"/>
  <c r="G187" i="57" s="1"/>
  <c r="F192" i="57"/>
  <c r="G192" i="57" s="1"/>
  <c r="F225" i="57"/>
  <c r="G225" i="57" s="1"/>
  <c r="F335" i="57"/>
  <c r="G335" i="57" s="1"/>
  <c r="F356" i="57"/>
  <c r="G356" i="57" s="1"/>
  <c r="F55" i="57"/>
  <c r="G55" i="57" s="1"/>
  <c r="F59" i="57"/>
  <c r="G59" i="57" s="1"/>
  <c r="F72" i="57"/>
  <c r="G72" i="57" s="1"/>
  <c r="F76" i="57"/>
  <c r="G76" i="57" s="1"/>
  <c r="F88" i="57"/>
  <c r="G88" i="57" s="1"/>
  <c r="F93" i="57"/>
  <c r="G93" i="57" s="1"/>
  <c r="F107" i="57"/>
  <c r="G107" i="57" s="1"/>
  <c r="F110" i="57"/>
  <c r="G110" i="57" s="1"/>
  <c r="F114" i="57"/>
  <c r="G114" i="57" s="1"/>
  <c r="F127" i="57"/>
  <c r="G127" i="57" s="1"/>
  <c r="F131" i="57"/>
  <c r="G131" i="57" s="1"/>
  <c r="F144" i="57"/>
  <c r="G144" i="57" s="1"/>
  <c r="F148" i="57"/>
  <c r="G148" i="57" s="1"/>
  <c r="F160" i="57"/>
  <c r="G160" i="57" s="1"/>
  <c r="F165" i="57"/>
  <c r="G165" i="57" s="1"/>
  <c r="F179" i="57"/>
  <c r="G179" i="57" s="1"/>
  <c r="F182" i="57"/>
  <c r="G182" i="57" s="1"/>
  <c r="F186" i="57"/>
  <c r="G186" i="57" s="1"/>
  <c r="F201" i="57"/>
  <c r="G201" i="57" s="1"/>
  <c r="F227" i="57"/>
  <c r="G227" i="57" s="1"/>
  <c r="F297" i="57"/>
  <c r="G297" i="57" s="1"/>
  <c r="F318" i="57"/>
  <c r="G318" i="57" s="1"/>
  <c r="F339" i="57"/>
  <c r="G339" i="57" s="1"/>
  <c r="F61" i="57"/>
  <c r="G61" i="57" s="1"/>
  <c r="F66" i="57"/>
  <c r="G66" i="57" s="1"/>
  <c r="F80" i="57"/>
  <c r="G80" i="57" s="1"/>
  <c r="F83" i="57"/>
  <c r="G83" i="57" s="1"/>
  <c r="F87" i="57"/>
  <c r="G87" i="57" s="1"/>
  <c r="F100" i="57"/>
  <c r="G100" i="57" s="1"/>
  <c r="F104" i="57"/>
  <c r="G104" i="57" s="1"/>
  <c r="F117" i="57"/>
  <c r="G117" i="57" s="1"/>
  <c r="F121" i="57"/>
  <c r="G121" i="57" s="1"/>
  <c r="F133" i="57"/>
  <c r="G133" i="57" s="1"/>
  <c r="F138" i="57"/>
  <c r="G138" i="57" s="1"/>
  <c r="F152" i="57"/>
  <c r="G152" i="57" s="1"/>
  <c r="F155" i="57"/>
  <c r="G155" i="57" s="1"/>
  <c r="F159" i="57"/>
  <c r="G159" i="57" s="1"/>
  <c r="F172" i="57"/>
  <c r="G172" i="57" s="1"/>
  <c r="F176" i="57"/>
  <c r="G176" i="57" s="1"/>
  <c r="F189" i="57"/>
  <c r="G189" i="57" s="1"/>
  <c r="F193" i="57"/>
  <c r="G193" i="57" s="1"/>
  <c r="F207" i="57"/>
  <c r="G207" i="57" s="1"/>
  <c r="F228" i="57"/>
  <c r="G228" i="57" s="1"/>
  <c r="F241" i="57"/>
  <c r="G241" i="57" s="1"/>
  <c r="F260" i="57"/>
  <c r="G260" i="57" s="1"/>
  <c r="F379" i="57"/>
  <c r="G379" i="57" s="1"/>
  <c r="F307" i="57"/>
  <c r="G307" i="57" s="1"/>
  <c r="F235" i="57"/>
  <c r="G235" i="57" s="1"/>
  <c r="F406" i="57"/>
  <c r="G406" i="57" s="1"/>
  <c r="F334" i="57"/>
  <c r="G334" i="57" s="1"/>
  <c r="F262" i="57"/>
  <c r="G262" i="57" s="1"/>
  <c r="F361" i="57"/>
  <c r="G361" i="57" s="1"/>
  <c r="F289" i="57"/>
  <c r="G289" i="57" s="1"/>
  <c r="F217" i="57"/>
  <c r="G217" i="57" s="1"/>
  <c r="F388" i="57"/>
  <c r="G388" i="57" s="1"/>
  <c r="F316" i="57"/>
  <c r="G316" i="57" s="1"/>
  <c r="F244" i="57"/>
  <c r="G244" i="57" s="1"/>
  <c r="F343" i="57"/>
  <c r="G343" i="57" s="1"/>
  <c r="F271" i="57"/>
  <c r="G271" i="57" s="1"/>
  <c r="F199" i="57"/>
  <c r="G199" i="57" s="1"/>
  <c r="F370" i="57"/>
  <c r="G370" i="57" s="1"/>
  <c r="F298" i="57"/>
  <c r="G298" i="57" s="1"/>
  <c r="F226" i="57"/>
  <c r="G226" i="57" s="1"/>
  <c r="F397" i="57"/>
  <c r="G397" i="57" s="1"/>
  <c r="F325" i="57"/>
  <c r="G325" i="57" s="1"/>
  <c r="F253" i="57"/>
  <c r="G253" i="57" s="1"/>
  <c r="F400" i="57"/>
  <c r="G400" i="57" s="1"/>
  <c r="F328" i="57"/>
  <c r="G328" i="57" s="1"/>
  <c r="F256" i="57"/>
  <c r="G256" i="57" s="1"/>
  <c r="F355" i="57"/>
  <c r="G355" i="57" s="1"/>
  <c r="F283" i="57"/>
  <c r="G283" i="57" s="1"/>
  <c r="F382" i="57"/>
  <c r="G382" i="57" s="1"/>
  <c r="F310" i="57"/>
  <c r="G310" i="57" s="1"/>
  <c r="F238" i="57"/>
  <c r="G238" i="57" s="1"/>
  <c r="F409" i="57"/>
  <c r="G409" i="57" s="1"/>
  <c r="F337" i="57"/>
  <c r="G337" i="57" s="1"/>
  <c r="F265" i="57"/>
  <c r="G265" i="57" s="1"/>
  <c r="F364" i="57"/>
  <c r="G364" i="57" s="1"/>
  <c r="F292" i="57"/>
  <c r="G292" i="57" s="1"/>
  <c r="F220" i="57"/>
  <c r="G220" i="57" s="1"/>
  <c r="F391" i="57"/>
  <c r="G391" i="57" s="1"/>
  <c r="F319" i="57"/>
  <c r="G319" i="57" s="1"/>
  <c r="F247" i="57"/>
  <c r="G247" i="57" s="1"/>
  <c r="F346" i="57"/>
  <c r="G346" i="57" s="1"/>
  <c r="F274" i="57"/>
  <c r="G274" i="57" s="1"/>
  <c r="F202" i="57"/>
  <c r="G202" i="57" s="1"/>
  <c r="F53" i="57"/>
  <c r="G53" i="57" s="1"/>
  <c r="F56" i="57"/>
  <c r="G56" i="57" s="1"/>
  <c r="F60" i="57"/>
  <c r="G60" i="57" s="1"/>
  <c r="F73" i="57"/>
  <c r="G73" i="57" s="1"/>
  <c r="F77" i="57"/>
  <c r="G77" i="57" s="1"/>
  <c r="F90" i="57"/>
  <c r="G90" i="57" s="1"/>
  <c r="F94" i="57"/>
  <c r="G94" i="57" s="1"/>
  <c r="F106" i="57"/>
  <c r="G106" i="57" s="1"/>
  <c r="F111" i="57"/>
  <c r="G111" i="57" s="1"/>
  <c r="F125" i="57"/>
  <c r="G125" i="57" s="1"/>
  <c r="F128" i="57"/>
  <c r="G128" i="57" s="1"/>
  <c r="F132" i="57"/>
  <c r="G132" i="57" s="1"/>
  <c r="F145" i="57"/>
  <c r="G145" i="57" s="1"/>
  <c r="F149" i="57"/>
  <c r="G149" i="57" s="1"/>
  <c r="F162" i="57"/>
  <c r="G162" i="57" s="1"/>
  <c r="F166" i="57"/>
  <c r="G166" i="57" s="1"/>
  <c r="F178" i="57"/>
  <c r="G178" i="57" s="1"/>
  <c r="F183" i="57"/>
  <c r="G183" i="57" s="1"/>
  <c r="F197" i="57"/>
  <c r="G197" i="57" s="1"/>
  <c r="F208" i="57"/>
  <c r="G208" i="57" s="1"/>
  <c r="F229" i="57"/>
  <c r="G229" i="57" s="1"/>
  <c r="F263" i="57"/>
  <c r="G263" i="57" s="1"/>
  <c r="F284" i="57"/>
  <c r="G284" i="57" s="1"/>
  <c r="F63" i="57"/>
  <c r="G63" i="57" s="1"/>
  <c r="F79" i="57"/>
  <c r="G79" i="57" s="1"/>
  <c r="F84" i="57"/>
  <c r="G84" i="57" s="1"/>
  <c r="F98" i="57"/>
  <c r="G98" i="57" s="1"/>
  <c r="F101" i="57"/>
  <c r="G101" i="57" s="1"/>
  <c r="F105" i="57"/>
  <c r="G105" i="57" s="1"/>
  <c r="F118" i="57"/>
  <c r="G118" i="57" s="1"/>
  <c r="F122" i="57"/>
  <c r="G122" i="57" s="1"/>
  <c r="F139" i="57"/>
  <c r="G139" i="57" s="1"/>
  <c r="F151" i="57"/>
  <c r="G151" i="57" s="1"/>
  <c r="F156" i="57"/>
  <c r="G156" i="57" s="1"/>
  <c r="F170" i="57"/>
  <c r="G170" i="57" s="1"/>
  <c r="F173" i="57"/>
  <c r="G173" i="57" s="1"/>
  <c r="F177" i="57"/>
  <c r="G177" i="57" s="1"/>
  <c r="F190" i="57"/>
  <c r="G190" i="57" s="1"/>
  <c r="F194" i="57"/>
  <c r="G194" i="57" s="1"/>
  <c r="F210" i="57"/>
  <c r="G210" i="57" s="1"/>
  <c r="F223" i="57"/>
  <c r="G223" i="57" s="1"/>
  <c r="F231" i="57"/>
  <c r="G231" i="57" s="1"/>
  <c r="F385" i="57"/>
  <c r="G385" i="57" s="1"/>
  <c r="F404" i="57"/>
  <c r="G404" i="57" s="1"/>
  <c r="F366" i="57"/>
  <c r="G366" i="57" s="1"/>
  <c r="F294" i="57"/>
  <c r="G294" i="57" s="1"/>
  <c r="F222" i="57"/>
  <c r="G222" i="57" s="1"/>
  <c r="F393" i="57"/>
  <c r="G393" i="57" s="1"/>
  <c r="F321" i="57"/>
  <c r="G321" i="57" s="1"/>
  <c r="F249" i="57"/>
  <c r="G249" i="57" s="1"/>
  <c r="F348" i="57"/>
  <c r="G348" i="57" s="1"/>
  <c r="F276" i="57"/>
  <c r="G276" i="57" s="1"/>
  <c r="F204" i="57"/>
  <c r="G204" i="57" s="1"/>
  <c r="F375" i="57"/>
  <c r="G375" i="57" s="1"/>
  <c r="F303" i="57"/>
  <c r="G303" i="57" s="1"/>
  <c r="F402" i="57"/>
  <c r="G402" i="57" s="1"/>
  <c r="F330" i="57"/>
  <c r="G330" i="57" s="1"/>
  <c r="F258" i="57"/>
  <c r="G258" i="57" s="1"/>
  <c r="F357" i="57"/>
  <c r="G357" i="57" s="1"/>
  <c r="F285" i="57"/>
  <c r="G285" i="57" s="1"/>
  <c r="F213" i="57"/>
  <c r="G213" i="57" s="1"/>
  <c r="F384" i="57"/>
  <c r="G384" i="57" s="1"/>
  <c r="F312" i="57"/>
  <c r="G312" i="57" s="1"/>
  <c r="F240" i="57"/>
  <c r="G240" i="57" s="1"/>
  <c r="F396" i="57"/>
  <c r="G396" i="57" s="1"/>
  <c r="F324" i="57"/>
  <c r="G324" i="57" s="1"/>
  <c r="F252" i="57"/>
  <c r="G252" i="57" s="1"/>
  <c r="F351" i="57"/>
  <c r="G351" i="57" s="1"/>
  <c r="F279" i="57"/>
  <c r="G279" i="57" s="1"/>
  <c r="F378" i="57"/>
  <c r="G378" i="57" s="1"/>
  <c r="F306" i="57"/>
  <c r="G306" i="57" s="1"/>
  <c r="F234" i="57"/>
  <c r="G234" i="57" s="1"/>
  <c r="F405" i="57"/>
  <c r="G405" i="57" s="1"/>
  <c r="F333" i="57"/>
  <c r="G333" i="57" s="1"/>
  <c r="F261" i="57"/>
  <c r="G261" i="57" s="1"/>
  <c r="F360" i="57"/>
  <c r="G360" i="57" s="1"/>
  <c r="F288" i="57"/>
  <c r="G288" i="57" s="1"/>
  <c r="F216" i="57"/>
  <c r="G216" i="57" s="1"/>
  <c r="F387" i="57"/>
  <c r="G387" i="57" s="1"/>
  <c r="F315" i="57"/>
  <c r="G315" i="57" s="1"/>
  <c r="F243" i="57"/>
  <c r="G243" i="57" s="1"/>
  <c r="F342" i="57"/>
  <c r="G342" i="57" s="1"/>
  <c r="F270" i="57"/>
  <c r="G270" i="57" s="1"/>
  <c r="F198" i="57"/>
  <c r="G198" i="57" s="1"/>
  <c r="F345" i="57"/>
  <c r="G345" i="57" s="1"/>
  <c r="F273" i="57"/>
  <c r="G273" i="57" s="1"/>
  <c r="F372" i="57"/>
  <c r="G372" i="57" s="1"/>
  <c r="F300" i="57"/>
  <c r="G300" i="57" s="1"/>
  <c r="F399" i="57"/>
  <c r="G399" i="57" s="1"/>
  <c r="F327" i="57"/>
  <c r="G327" i="57" s="1"/>
  <c r="F255" i="57"/>
  <c r="G255" i="57" s="1"/>
  <c r="F354" i="57"/>
  <c r="G354" i="57" s="1"/>
  <c r="F282" i="57"/>
  <c r="G282" i="57" s="1"/>
  <c r="F381" i="57"/>
  <c r="G381" i="57" s="1"/>
  <c r="F309" i="57"/>
  <c r="G309" i="57" s="1"/>
  <c r="F237" i="57"/>
  <c r="G237" i="57" s="1"/>
  <c r="F408" i="57"/>
  <c r="G408" i="57" s="1"/>
  <c r="F336" i="57"/>
  <c r="G336" i="57" s="1"/>
  <c r="F264" i="57"/>
  <c r="G264" i="57" s="1"/>
  <c r="F363" i="57"/>
  <c r="G363" i="57" s="1"/>
  <c r="F291" i="57"/>
  <c r="G291" i="57" s="1"/>
  <c r="F219" i="57"/>
  <c r="G219" i="57" s="1"/>
  <c r="F57" i="57"/>
  <c r="G57" i="57" s="1"/>
  <c r="F71" i="57"/>
  <c r="G71" i="57" s="1"/>
  <c r="F74" i="57"/>
  <c r="G74" i="57" s="1"/>
  <c r="F78" i="57"/>
  <c r="G78" i="57" s="1"/>
  <c r="F91" i="57"/>
  <c r="G91" i="57" s="1"/>
  <c r="F95" i="57"/>
  <c r="G95" i="57" s="1"/>
  <c r="F108" i="57"/>
  <c r="G108" i="57" s="1"/>
  <c r="F112" i="57"/>
  <c r="G112" i="57" s="1"/>
  <c r="F124" i="57"/>
  <c r="G124" i="57" s="1"/>
  <c r="F129" i="57"/>
  <c r="G129" i="57" s="1"/>
  <c r="F143" i="57"/>
  <c r="G143" i="57" s="1"/>
  <c r="F146" i="57"/>
  <c r="G146" i="57" s="1"/>
  <c r="F150" i="57"/>
  <c r="G150" i="57" s="1"/>
  <c r="F163" i="57"/>
  <c r="G163" i="57" s="1"/>
  <c r="F167" i="57"/>
  <c r="G167" i="57" s="1"/>
  <c r="F180" i="57"/>
  <c r="G180" i="57" s="1"/>
  <c r="F184" i="57"/>
  <c r="G184" i="57" s="1"/>
  <c r="F196" i="57"/>
  <c r="G196" i="57" s="1"/>
  <c r="F211" i="57"/>
  <c r="G211" i="57" s="1"/>
  <c r="F407" i="57"/>
  <c r="G407" i="57" s="1"/>
  <c r="F7" i="56"/>
  <c r="G7" i="56" s="1"/>
  <c r="F11" i="56"/>
  <c r="G11" i="56" s="1"/>
  <c r="F6" i="56"/>
  <c r="G6" i="56" s="1"/>
  <c r="F9" i="56"/>
  <c r="G9" i="56" s="1"/>
  <c r="F12" i="56"/>
  <c r="G12" i="56" s="1"/>
  <c r="F13" i="56"/>
  <c r="G13" i="56" s="1"/>
  <c r="F14" i="56"/>
  <c r="G14" i="56" s="1"/>
  <c r="F382" i="56"/>
  <c r="G382" i="56" s="1"/>
  <c r="F347" i="56"/>
  <c r="G347" i="56" s="1"/>
  <c r="F169" i="56"/>
  <c r="G169" i="56" s="1"/>
  <c r="F53" i="56"/>
  <c r="G53" i="56" s="1"/>
  <c r="F343" i="56"/>
  <c r="G343" i="56" s="1"/>
  <c r="F200" i="56"/>
  <c r="G200" i="56" s="1"/>
  <c r="F264" i="56"/>
  <c r="G264" i="56" s="1"/>
  <c r="F81" i="56"/>
  <c r="G81" i="56" s="1"/>
  <c r="F400" i="56"/>
  <c r="G400" i="56" s="1"/>
  <c r="F278" i="56"/>
  <c r="G278" i="56" s="1"/>
  <c r="F318" i="56"/>
  <c r="G318" i="56" s="1"/>
  <c r="F330" i="56"/>
  <c r="G330" i="56" s="1"/>
  <c r="F396" i="56"/>
  <c r="G396" i="56" s="1"/>
  <c r="F87" i="56"/>
  <c r="G87" i="56" s="1"/>
  <c r="F121" i="56"/>
  <c r="G121" i="56" s="1"/>
  <c r="F155" i="56"/>
  <c r="G155" i="56" s="1"/>
  <c r="F204" i="56"/>
  <c r="G204" i="56" s="1"/>
  <c r="F107" i="56"/>
  <c r="G107" i="56" s="1"/>
  <c r="F161" i="56"/>
  <c r="G161" i="56" s="1"/>
  <c r="F210" i="56"/>
  <c r="G210" i="56" s="1"/>
  <c r="F284" i="56"/>
  <c r="G284" i="56" s="1"/>
  <c r="F332" i="56"/>
  <c r="G332" i="56" s="1"/>
  <c r="F387" i="56"/>
  <c r="G387" i="56" s="1"/>
  <c r="F111" i="56"/>
  <c r="G111" i="56" s="1"/>
  <c r="F165" i="56"/>
  <c r="G165" i="56" s="1"/>
  <c r="F230" i="56"/>
  <c r="G230" i="56" s="1"/>
  <c r="F289" i="56"/>
  <c r="G289" i="56" s="1"/>
  <c r="F338" i="56"/>
  <c r="G338" i="56" s="1"/>
  <c r="F402" i="56"/>
  <c r="G402" i="56" s="1"/>
  <c r="F376" i="56"/>
  <c r="G376" i="56" s="1"/>
  <c r="F370" i="56"/>
  <c r="G370" i="56" s="1"/>
  <c r="F365" i="56"/>
  <c r="G365" i="56" s="1"/>
  <c r="F115" i="56"/>
  <c r="G115" i="56" s="1"/>
  <c r="F244" i="56"/>
  <c r="G244" i="56" s="1"/>
  <c r="F293" i="56"/>
  <c r="G293" i="56" s="1"/>
  <c r="F322" i="56"/>
  <c r="G322" i="56" s="1"/>
  <c r="F350" i="56"/>
  <c r="G350" i="56" s="1"/>
  <c r="F316" i="56"/>
  <c r="G316" i="56" s="1"/>
  <c r="F326" i="56"/>
  <c r="G326" i="56" s="1"/>
  <c r="F336" i="56"/>
  <c r="G336" i="56" s="1"/>
  <c r="F193" i="56"/>
  <c r="G193" i="56" s="1"/>
  <c r="F176" i="56"/>
  <c r="G176" i="56" s="1"/>
  <c r="F250" i="56"/>
  <c r="G250" i="56" s="1"/>
  <c r="F298" i="56"/>
  <c r="G298" i="56" s="1"/>
  <c r="F57" i="56"/>
  <c r="G57" i="56" s="1"/>
  <c r="F142" i="56"/>
  <c r="G142" i="56" s="1"/>
  <c r="F189" i="56"/>
  <c r="G189" i="56" s="1"/>
  <c r="F254" i="56"/>
  <c r="G254" i="56" s="1"/>
  <c r="F304" i="56"/>
  <c r="G304" i="56" s="1"/>
  <c r="F352" i="56"/>
  <c r="G352" i="56" s="1"/>
  <c r="F61" i="56"/>
  <c r="G61" i="56" s="1"/>
  <c r="F146" i="56"/>
  <c r="G146" i="56" s="1"/>
  <c r="F196" i="56"/>
  <c r="G196" i="56" s="1"/>
  <c r="F258" i="56"/>
  <c r="G258" i="56" s="1"/>
  <c r="F308" i="56"/>
  <c r="G308" i="56" s="1"/>
  <c r="F372" i="56"/>
  <c r="G372" i="56" s="1"/>
  <c r="F150" i="56"/>
  <c r="G150" i="56" s="1"/>
  <c r="F312" i="56"/>
  <c r="G312" i="56" s="1"/>
  <c r="F378" i="56"/>
  <c r="G378" i="56" s="1"/>
  <c r="F8" i="56"/>
  <c r="G8" i="56" s="1"/>
  <c r="F52" i="56"/>
  <c r="G52" i="56" s="1"/>
  <c r="F56" i="56"/>
  <c r="G56" i="56" s="1"/>
  <c r="F60" i="56"/>
  <c r="G60" i="56" s="1"/>
  <c r="F66" i="56"/>
  <c r="G66" i="56" s="1"/>
  <c r="F86" i="56"/>
  <c r="G86" i="56" s="1"/>
  <c r="F100" i="56"/>
  <c r="G100" i="56" s="1"/>
  <c r="F106" i="56"/>
  <c r="G106" i="56" s="1"/>
  <c r="F110" i="56"/>
  <c r="G110" i="56" s="1"/>
  <c r="F114" i="56"/>
  <c r="G114" i="56" s="1"/>
  <c r="F120" i="56"/>
  <c r="G120" i="56" s="1"/>
  <c r="F134" i="56"/>
  <c r="G134" i="56" s="1"/>
  <c r="F140" i="56"/>
  <c r="G140" i="56" s="1"/>
  <c r="F145" i="56"/>
  <c r="G145" i="56" s="1"/>
  <c r="F149" i="56"/>
  <c r="G149" i="56" s="1"/>
  <c r="F154" i="56"/>
  <c r="G154" i="56" s="1"/>
  <c r="F160" i="56"/>
  <c r="G160" i="56" s="1"/>
  <c r="F164" i="56"/>
  <c r="G164" i="56" s="1"/>
  <c r="F168" i="56"/>
  <c r="G168" i="56" s="1"/>
  <c r="F174" i="56"/>
  <c r="G174" i="56" s="1"/>
  <c r="F188" i="56"/>
  <c r="G188" i="56" s="1"/>
  <c r="F194" i="56"/>
  <c r="G194" i="56" s="1"/>
  <c r="F199" i="56"/>
  <c r="G199" i="56" s="1"/>
  <c r="F203" i="56"/>
  <c r="G203" i="56" s="1"/>
  <c r="F208" i="56"/>
  <c r="G208" i="56" s="1"/>
  <c r="F228" i="56"/>
  <c r="G228" i="56" s="1"/>
  <c r="F242" i="56"/>
  <c r="G242" i="56" s="1"/>
  <c r="F249" i="56"/>
  <c r="G249" i="56" s="1"/>
  <c r="F253" i="56"/>
  <c r="G253" i="56" s="1"/>
  <c r="F257" i="56"/>
  <c r="G257" i="56" s="1"/>
  <c r="F262" i="56"/>
  <c r="G262" i="56" s="1"/>
  <c r="F283" i="56"/>
  <c r="G283" i="56" s="1"/>
  <c r="F288" i="56"/>
  <c r="G288" i="56" s="1"/>
  <c r="F292" i="56"/>
  <c r="G292" i="56" s="1"/>
  <c r="F296" i="56"/>
  <c r="G296" i="56" s="1"/>
  <c r="F307" i="56"/>
  <c r="G307" i="56" s="1"/>
  <c r="F311" i="56"/>
  <c r="G311" i="56" s="1"/>
  <c r="F317" i="56"/>
  <c r="G317" i="56" s="1"/>
  <c r="F342" i="56"/>
  <c r="G342" i="56" s="1"/>
  <c r="F346" i="56"/>
  <c r="G346" i="56" s="1"/>
  <c r="F351" i="56"/>
  <c r="G351" i="56" s="1"/>
  <c r="F357" i="56"/>
  <c r="G357" i="56" s="1"/>
  <c r="F377" i="56"/>
  <c r="G377" i="56" s="1"/>
  <c r="F381" i="56"/>
  <c r="G381" i="56" s="1"/>
  <c r="F385" i="56"/>
  <c r="G385" i="56" s="1"/>
  <c r="F392" i="56"/>
  <c r="G392" i="56" s="1"/>
  <c r="F401" i="56"/>
  <c r="G401" i="56" s="1"/>
  <c r="F405" i="56"/>
  <c r="G405" i="56" s="1"/>
  <c r="F410" i="56"/>
  <c r="G410" i="56" s="1"/>
  <c r="F406" i="56"/>
  <c r="G406" i="56" s="1"/>
  <c r="F67" i="56"/>
  <c r="G67" i="56" s="1"/>
  <c r="F72" i="56"/>
  <c r="G72" i="56" s="1"/>
  <c r="F76" i="56"/>
  <c r="G76" i="56" s="1"/>
  <c r="F80" i="56"/>
  <c r="G80" i="56" s="1"/>
  <c r="F91" i="56"/>
  <c r="G91" i="56" s="1"/>
  <c r="F95" i="56"/>
  <c r="G95" i="56" s="1"/>
  <c r="F101" i="56"/>
  <c r="G101" i="56" s="1"/>
  <c r="F126" i="56"/>
  <c r="G126" i="56" s="1"/>
  <c r="F130" i="56"/>
  <c r="G130" i="56" s="1"/>
  <c r="F135" i="56"/>
  <c r="G135" i="56" s="1"/>
  <c r="F141" i="56"/>
  <c r="G141" i="56" s="1"/>
  <c r="F175" i="56"/>
  <c r="G175" i="56" s="1"/>
  <c r="F180" i="56"/>
  <c r="G180" i="56" s="1"/>
  <c r="F184" i="56"/>
  <c r="G184" i="56" s="1"/>
  <c r="F195" i="56"/>
  <c r="G195" i="56" s="1"/>
  <c r="F209" i="56"/>
  <c r="G209" i="56" s="1"/>
  <c r="F215" i="56"/>
  <c r="G215" i="56" s="1"/>
  <c r="F219" i="56"/>
  <c r="G219" i="56" s="1"/>
  <c r="F223" i="56"/>
  <c r="G223" i="56" s="1"/>
  <c r="F229" i="56"/>
  <c r="G229" i="56" s="1"/>
  <c r="F234" i="56"/>
  <c r="G234" i="56" s="1"/>
  <c r="F238" i="56"/>
  <c r="G238" i="56" s="1"/>
  <c r="F243" i="56"/>
  <c r="G243" i="56" s="1"/>
  <c r="F263" i="56"/>
  <c r="G263" i="56" s="1"/>
  <c r="F269" i="56"/>
  <c r="G269" i="56" s="1"/>
  <c r="F273" i="56"/>
  <c r="G273" i="56" s="1"/>
  <c r="F277" i="56"/>
  <c r="G277" i="56" s="1"/>
  <c r="F297" i="56"/>
  <c r="G297" i="56" s="1"/>
  <c r="F303" i="56"/>
  <c r="G303" i="56" s="1"/>
  <c r="F323" i="56"/>
  <c r="G323" i="56" s="1"/>
  <c r="F327" i="56"/>
  <c r="G327" i="56" s="1"/>
  <c r="F331" i="56"/>
  <c r="G331" i="56" s="1"/>
  <c r="F337" i="56"/>
  <c r="G337" i="56" s="1"/>
  <c r="F358" i="56"/>
  <c r="G358" i="56" s="1"/>
  <c r="F362" i="56"/>
  <c r="G362" i="56" s="1"/>
  <c r="F366" i="56"/>
  <c r="G366" i="56" s="1"/>
  <c r="F371" i="56"/>
  <c r="G371" i="56" s="1"/>
  <c r="F386" i="56"/>
  <c r="G386" i="56" s="1"/>
  <c r="F393" i="56"/>
  <c r="G393" i="56" s="1"/>
  <c r="F397" i="56"/>
  <c r="G397" i="56" s="1"/>
  <c r="F62" i="56"/>
  <c r="G62" i="56" s="1"/>
  <c r="F68" i="56"/>
  <c r="G68" i="56" s="1"/>
  <c r="F73" i="56"/>
  <c r="G73" i="56" s="1"/>
  <c r="F77" i="56"/>
  <c r="G77" i="56" s="1"/>
  <c r="F82" i="56"/>
  <c r="G82" i="56" s="1"/>
  <c r="F88" i="56"/>
  <c r="G88" i="56" s="1"/>
  <c r="F92" i="56"/>
  <c r="G92" i="56" s="1"/>
  <c r="F96" i="56"/>
  <c r="G96" i="56" s="1"/>
  <c r="F102" i="56"/>
  <c r="G102" i="56" s="1"/>
  <c r="F116" i="56"/>
  <c r="G116" i="56" s="1"/>
  <c r="F122" i="56"/>
  <c r="G122" i="56" s="1"/>
  <c r="F127" i="56"/>
  <c r="G127" i="56" s="1"/>
  <c r="F131" i="56"/>
  <c r="G131" i="56" s="1"/>
  <c r="F136" i="56"/>
  <c r="G136" i="56" s="1"/>
  <c r="F156" i="56"/>
  <c r="G156" i="56" s="1"/>
  <c r="F170" i="56"/>
  <c r="G170" i="56" s="1"/>
  <c r="F177" i="56"/>
  <c r="G177" i="56" s="1"/>
  <c r="F181" i="56"/>
  <c r="G181" i="56" s="1"/>
  <c r="F185" i="56"/>
  <c r="G185" i="56" s="1"/>
  <c r="F190" i="56"/>
  <c r="G190" i="56" s="1"/>
  <c r="F211" i="56"/>
  <c r="G211" i="56" s="1"/>
  <c r="F216" i="56"/>
  <c r="G216" i="56" s="1"/>
  <c r="F220" i="56"/>
  <c r="G220" i="56" s="1"/>
  <c r="F224" i="56"/>
  <c r="G224" i="56" s="1"/>
  <c r="F235" i="56"/>
  <c r="G235" i="56" s="1"/>
  <c r="F239" i="56"/>
  <c r="G239" i="56" s="1"/>
  <c r="F245" i="56"/>
  <c r="G245" i="56" s="1"/>
  <c r="F270" i="56"/>
  <c r="G270" i="56" s="1"/>
  <c r="F274" i="56"/>
  <c r="G274" i="56" s="1"/>
  <c r="F279" i="56"/>
  <c r="G279" i="56" s="1"/>
  <c r="F285" i="56"/>
  <c r="G285" i="56" s="1"/>
  <c r="F319" i="56"/>
  <c r="G319" i="56" s="1"/>
  <c r="F324" i="56"/>
  <c r="G324" i="56" s="1"/>
  <c r="F328" i="56"/>
  <c r="G328" i="56" s="1"/>
  <c r="F339" i="56"/>
  <c r="G339" i="56" s="1"/>
  <c r="F353" i="56"/>
  <c r="G353" i="56" s="1"/>
  <c r="F359" i="56"/>
  <c r="G359" i="56" s="1"/>
  <c r="F363" i="56"/>
  <c r="G363" i="56" s="1"/>
  <c r="F367" i="56"/>
  <c r="G367" i="56" s="1"/>
  <c r="F373" i="56"/>
  <c r="G373" i="56" s="1"/>
  <c r="F388" i="56"/>
  <c r="G388" i="56" s="1"/>
  <c r="F394" i="56"/>
  <c r="G394" i="56" s="1"/>
  <c r="F398" i="56"/>
  <c r="G398" i="56" s="1"/>
  <c r="F10" i="56"/>
  <c r="G10" i="56" s="1"/>
  <c r="F54" i="56"/>
  <c r="G54" i="56" s="1"/>
  <c r="F58" i="56"/>
  <c r="G58" i="56" s="1"/>
  <c r="F63" i="56"/>
  <c r="G63" i="56" s="1"/>
  <c r="F69" i="56"/>
  <c r="G69" i="56" s="1"/>
  <c r="F103" i="56"/>
  <c r="G103" i="56" s="1"/>
  <c r="F108" i="56"/>
  <c r="G108" i="56" s="1"/>
  <c r="F112" i="56"/>
  <c r="G112" i="56" s="1"/>
  <c r="F123" i="56"/>
  <c r="G123" i="56" s="1"/>
  <c r="F137" i="56"/>
  <c r="G137" i="56" s="1"/>
  <c r="F143" i="56"/>
  <c r="G143" i="56" s="1"/>
  <c r="F147" i="56"/>
  <c r="G147" i="56" s="1"/>
  <c r="F151" i="56"/>
  <c r="G151" i="56" s="1"/>
  <c r="F157" i="56"/>
  <c r="G157" i="56" s="1"/>
  <c r="F162" i="56"/>
  <c r="G162" i="56" s="1"/>
  <c r="F166" i="56"/>
  <c r="G166" i="56" s="1"/>
  <c r="F171" i="56"/>
  <c r="G171" i="56" s="1"/>
  <c r="F191" i="56"/>
  <c r="G191" i="56" s="1"/>
  <c r="F197" i="56"/>
  <c r="G197" i="56" s="1"/>
  <c r="F201" i="56"/>
  <c r="G201" i="56" s="1"/>
  <c r="F205" i="56"/>
  <c r="G205" i="56" s="1"/>
  <c r="F225" i="56"/>
  <c r="G225" i="56" s="1"/>
  <c r="F231" i="56"/>
  <c r="G231" i="56" s="1"/>
  <c r="F251" i="56"/>
  <c r="G251" i="56" s="1"/>
  <c r="F255" i="56"/>
  <c r="G255" i="56" s="1"/>
  <c r="F259" i="56"/>
  <c r="G259" i="56" s="1"/>
  <c r="F265" i="56"/>
  <c r="G265" i="56" s="1"/>
  <c r="F286" i="56"/>
  <c r="G286" i="56" s="1"/>
  <c r="F290" i="56"/>
  <c r="G290" i="56" s="1"/>
  <c r="F294" i="56"/>
  <c r="G294" i="56" s="1"/>
  <c r="F299" i="56"/>
  <c r="G299" i="56" s="1"/>
  <c r="F305" i="56"/>
  <c r="G305" i="56" s="1"/>
  <c r="F309" i="56"/>
  <c r="G309" i="56" s="1"/>
  <c r="F313" i="56"/>
  <c r="G313" i="56" s="1"/>
  <c r="F320" i="56"/>
  <c r="G320" i="56" s="1"/>
  <c r="F333" i="56"/>
  <c r="G333" i="56" s="1"/>
  <c r="F340" i="56"/>
  <c r="G340" i="56" s="1"/>
  <c r="F344" i="56"/>
  <c r="G344" i="56" s="1"/>
  <c r="F348" i="56"/>
  <c r="G348" i="56" s="1"/>
  <c r="F354" i="56"/>
  <c r="G354" i="56" s="1"/>
  <c r="F374" i="56"/>
  <c r="G374" i="56" s="1"/>
  <c r="F379" i="56"/>
  <c r="G379" i="56" s="1"/>
  <c r="F383" i="56"/>
  <c r="G383" i="56" s="1"/>
  <c r="F389" i="56"/>
  <c r="G389" i="56" s="1"/>
  <c r="F403" i="56"/>
  <c r="G403" i="56" s="1"/>
  <c r="F407" i="56"/>
  <c r="G407" i="56" s="1"/>
  <c r="F70" i="56"/>
  <c r="G70" i="56" s="1"/>
  <c r="F74" i="56"/>
  <c r="G74" i="56" s="1"/>
  <c r="F78" i="56"/>
  <c r="G78" i="56" s="1"/>
  <c r="F83" i="56"/>
  <c r="G83" i="56" s="1"/>
  <c r="F89" i="56"/>
  <c r="G89" i="56" s="1"/>
  <c r="F93" i="56"/>
  <c r="G93" i="56" s="1"/>
  <c r="F97" i="56"/>
  <c r="G97" i="56" s="1"/>
  <c r="F104" i="56"/>
  <c r="G104" i="56" s="1"/>
  <c r="F117" i="56"/>
  <c r="G117" i="56" s="1"/>
  <c r="F124" i="56"/>
  <c r="G124" i="56" s="1"/>
  <c r="F128" i="56"/>
  <c r="G128" i="56" s="1"/>
  <c r="F132" i="56"/>
  <c r="G132" i="56" s="1"/>
  <c r="F138" i="56"/>
  <c r="G138" i="56" s="1"/>
  <c r="F158" i="56"/>
  <c r="G158" i="56" s="1"/>
  <c r="F172" i="56"/>
  <c r="G172" i="56" s="1"/>
  <c r="F178" i="56"/>
  <c r="G178" i="56" s="1"/>
  <c r="F182" i="56"/>
  <c r="G182" i="56" s="1"/>
  <c r="F186" i="56"/>
  <c r="G186" i="56" s="1"/>
  <c r="F192" i="56"/>
  <c r="G192" i="56" s="1"/>
  <c r="F206" i="56"/>
  <c r="G206" i="56" s="1"/>
  <c r="F212" i="56"/>
  <c r="G212" i="56" s="1"/>
  <c r="F217" i="56"/>
  <c r="G217" i="56" s="1"/>
  <c r="F221" i="56"/>
  <c r="G221" i="56" s="1"/>
  <c r="F226" i="56"/>
  <c r="G226" i="56" s="1"/>
  <c r="F232" i="56"/>
  <c r="G232" i="56" s="1"/>
  <c r="F236" i="56"/>
  <c r="G236" i="56" s="1"/>
  <c r="F240" i="56"/>
  <c r="G240" i="56" s="1"/>
  <c r="F246" i="56"/>
  <c r="G246" i="56" s="1"/>
  <c r="F260" i="56"/>
  <c r="G260" i="56" s="1"/>
  <c r="F266" i="56"/>
  <c r="G266" i="56" s="1"/>
  <c r="F271" i="56"/>
  <c r="G271" i="56" s="1"/>
  <c r="F275" i="56"/>
  <c r="G275" i="56" s="1"/>
  <c r="F280" i="56"/>
  <c r="G280" i="56" s="1"/>
  <c r="F300" i="56"/>
  <c r="G300" i="56" s="1"/>
  <c r="F314" i="56"/>
  <c r="G314" i="56" s="1"/>
  <c r="F321" i="56"/>
  <c r="G321" i="56" s="1"/>
  <c r="F325" i="56"/>
  <c r="G325" i="56" s="1"/>
  <c r="F329" i="56"/>
  <c r="G329" i="56" s="1"/>
  <c r="F334" i="56"/>
  <c r="G334" i="56" s="1"/>
  <c r="F355" i="56"/>
  <c r="G355" i="56" s="1"/>
  <c r="F360" i="56"/>
  <c r="G360" i="56" s="1"/>
  <c r="F364" i="56"/>
  <c r="G364" i="56" s="1"/>
  <c r="F368" i="56"/>
  <c r="G368" i="56" s="1"/>
  <c r="F395" i="56"/>
  <c r="G395" i="56" s="1"/>
  <c r="F399" i="56"/>
  <c r="G399" i="56" s="1"/>
  <c r="F408" i="56"/>
  <c r="G408" i="56" s="1"/>
  <c r="F51" i="56"/>
  <c r="G51" i="56" s="1"/>
  <c r="F55" i="56"/>
  <c r="G55" i="56" s="1"/>
  <c r="F59" i="56"/>
  <c r="G59" i="56" s="1"/>
  <c r="F64" i="56"/>
  <c r="G64" i="56" s="1"/>
  <c r="F84" i="56"/>
  <c r="G84" i="56" s="1"/>
  <c r="F98" i="56"/>
  <c r="G98" i="56" s="1"/>
  <c r="F105" i="56"/>
  <c r="G105" i="56" s="1"/>
  <c r="F109" i="56"/>
  <c r="G109" i="56" s="1"/>
  <c r="F113" i="56"/>
  <c r="G113" i="56" s="1"/>
  <c r="F118" i="56"/>
  <c r="G118" i="56" s="1"/>
  <c r="F139" i="56"/>
  <c r="G139" i="56" s="1"/>
  <c r="F144" i="56"/>
  <c r="G144" i="56" s="1"/>
  <c r="F148" i="56"/>
  <c r="G148" i="56" s="1"/>
  <c r="F152" i="56"/>
  <c r="G152" i="56" s="1"/>
  <c r="F163" i="56"/>
  <c r="G163" i="56" s="1"/>
  <c r="F167" i="56"/>
  <c r="G167" i="56" s="1"/>
  <c r="F173" i="56"/>
  <c r="G173" i="56" s="1"/>
  <c r="F198" i="56"/>
  <c r="G198" i="56" s="1"/>
  <c r="F202" i="56"/>
  <c r="G202" i="56" s="1"/>
  <c r="F207" i="56"/>
  <c r="G207" i="56" s="1"/>
  <c r="F213" i="56"/>
  <c r="G213" i="56" s="1"/>
  <c r="F247" i="56"/>
  <c r="G247" i="56" s="1"/>
  <c r="F252" i="56"/>
  <c r="G252" i="56" s="1"/>
  <c r="F256" i="56"/>
  <c r="G256" i="56" s="1"/>
  <c r="F267" i="56"/>
  <c r="G267" i="56" s="1"/>
  <c r="F281" i="56"/>
  <c r="G281" i="56" s="1"/>
  <c r="F287" i="56"/>
  <c r="G287" i="56" s="1"/>
  <c r="F291" i="56"/>
  <c r="G291" i="56" s="1"/>
  <c r="F295" i="56"/>
  <c r="G295" i="56" s="1"/>
  <c r="F301" i="56"/>
  <c r="G301" i="56" s="1"/>
  <c r="F306" i="56"/>
  <c r="G306" i="56" s="1"/>
  <c r="F310" i="56"/>
  <c r="G310" i="56" s="1"/>
  <c r="F315" i="56"/>
  <c r="G315" i="56" s="1"/>
  <c r="F335" i="56"/>
  <c r="G335" i="56" s="1"/>
  <c r="F341" i="56"/>
  <c r="G341" i="56" s="1"/>
  <c r="F345" i="56"/>
  <c r="G345" i="56" s="1"/>
  <c r="F349" i="56"/>
  <c r="G349" i="56" s="1"/>
  <c r="F369" i="56"/>
  <c r="G369" i="56" s="1"/>
  <c r="F375" i="56"/>
  <c r="G375" i="56" s="1"/>
  <c r="F380" i="56"/>
  <c r="G380" i="56" s="1"/>
  <c r="F384" i="56"/>
  <c r="G384" i="56" s="1"/>
  <c r="F390" i="56"/>
  <c r="G390" i="56" s="1"/>
  <c r="F404" i="56"/>
  <c r="G404" i="56" s="1"/>
  <c r="F409" i="56"/>
  <c r="G409" i="56" s="1"/>
  <c r="F65" i="56"/>
  <c r="G65" i="56" s="1"/>
  <c r="F71" i="56"/>
  <c r="G71" i="56" s="1"/>
  <c r="F75" i="56"/>
  <c r="G75" i="56" s="1"/>
  <c r="F79" i="56"/>
  <c r="G79" i="56" s="1"/>
  <c r="F85" i="56"/>
  <c r="G85" i="56" s="1"/>
  <c r="F90" i="56"/>
  <c r="G90" i="56" s="1"/>
  <c r="F94" i="56"/>
  <c r="G94" i="56" s="1"/>
  <c r="F99" i="56"/>
  <c r="G99" i="56" s="1"/>
  <c r="F119" i="56"/>
  <c r="G119" i="56" s="1"/>
  <c r="F125" i="56"/>
  <c r="G125" i="56" s="1"/>
  <c r="F129" i="56"/>
  <c r="G129" i="56" s="1"/>
  <c r="F133" i="56"/>
  <c r="G133" i="56" s="1"/>
  <c r="F153" i="56"/>
  <c r="G153" i="56" s="1"/>
  <c r="F159" i="56"/>
  <c r="G159" i="56" s="1"/>
  <c r="F179" i="56"/>
  <c r="G179" i="56" s="1"/>
  <c r="F183" i="56"/>
  <c r="G183" i="56" s="1"/>
  <c r="F187" i="56"/>
  <c r="G187" i="56" s="1"/>
  <c r="F214" i="56"/>
  <c r="G214" i="56" s="1"/>
  <c r="F218" i="56"/>
  <c r="G218" i="56" s="1"/>
  <c r="F222" i="56"/>
  <c r="G222" i="56" s="1"/>
  <c r="F227" i="56"/>
  <c r="G227" i="56" s="1"/>
  <c r="F233" i="56"/>
  <c r="G233" i="56" s="1"/>
  <c r="F237" i="56"/>
  <c r="G237" i="56" s="1"/>
  <c r="F241" i="56"/>
  <c r="G241" i="56" s="1"/>
  <c r="F248" i="56"/>
  <c r="G248" i="56" s="1"/>
  <c r="F261" i="56"/>
  <c r="G261" i="56" s="1"/>
  <c r="F268" i="56"/>
  <c r="G268" i="56" s="1"/>
  <c r="F272" i="56"/>
  <c r="G272" i="56" s="1"/>
  <c r="F276" i="56"/>
  <c r="G276" i="56" s="1"/>
  <c r="F282" i="56"/>
  <c r="G282" i="56" s="1"/>
  <c r="F302" i="56"/>
  <c r="G302" i="56" s="1"/>
  <c r="F356" i="56"/>
  <c r="G356" i="56" s="1"/>
  <c r="F361" i="56"/>
  <c r="G361" i="56" s="1"/>
  <c r="F391" i="56"/>
  <c r="G391" i="56" s="1"/>
  <c r="AA380" i="55"/>
  <c r="Y384" i="55"/>
  <c r="Y378" i="55"/>
  <c r="AA372" i="55"/>
  <c r="AA366" i="55"/>
  <c r="Y354" i="55"/>
  <c r="Y358" i="55"/>
  <c r="AB356" i="55" s="1"/>
  <c r="AC356" i="55" s="1"/>
  <c r="AE355" i="55" s="1"/>
  <c r="Y355" i="55"/>
  <c r="Z358" i="55"/>
  <c r="AA352" i="55"/>
  <c r="AA355" i="55"/>
  <c r="AA342" i="55"/>
  <c r="AA339" i="55"/>
  <c r="AB339" i="55" s="1"/>
  <c r="AC339" i="55" s="1"/>
  <c r="AE340" i="55" s="1"/>
  <c r="AB322" i="55"/>
  <c r="AC322" i="55" s="1"/>
  <c r="AE325" i="55" s="1"/>
  <c r="AB325" i="55"/>
  <c r="AC325" i="55" s="1"/>
  <c r="AE323" i="55" s="1"/>
  <c r="Z316" i="55"/>
  <c r="AA316" i="55"/>
  <c r="AA310" i="55"/>
  <c r="AA301" i="55"/>
  <c r="AA298" i="55"/>
  <c r="AB300" i="55"/>
  <c r="AC300" i="55" s="1"/>
  <c r="AE299" i="55" s="1"/>
  <c r="Y297" i="55"/>
  <c r="Y295" i="55"/>
  <c r="AB294" i="55" s="1"/>
  <c r="AC294" i="55" s="1"/>
  <c r="AE297" i="55" s="1"/>
  <c r="Y298" i="55"/>
  <c r="Y382" i="55"/>
  <c r="Z384" i="55"/>
  <c r="AA214" i="55"/>
  <c r="AB213" i="55" s="1"/>
  <c r="AC213" i="55" s="1"/>
  <c r="AE214" i="55" s="1"/>
  <c r="AA217" i="55"/>
  <c r="AA184" i="55"/>
  <c r="AA187" i="55"/>
  <c r="AB185" i="55" s="1"/>
  <c r="AC185" i="55" s="1"/>
  <c r="AE186" i="55" s="1"/>
  <c r="AB188" i="55"/>
  <c r="AC188" i="55" s="1"/>
  <c r="Y170" i="55"/>
  <c r="Y173" i="55"/>
  <c r="AB171" i="55" s="1"/>
  <c r="AC171" i="55" s="1"/>
  <c r="AE169" i="55" s="1"/>
  <c r="AB174" i="55"/>
  <c r="AC174" i="55" s="1"/>
  <c r="AE173" i="55" s="1"/>
  <c r="Y155" i="55"/>
  <c r="Y158" i="55"/>
  <c r="Y154" i="55"/>
  <c r="Y157" i="55"/>
  <c r="AB157" i="55" s="1"/>
  <c r="AC157" i="55" s="1"/>
  <c r="AB272" i="55"/>
  <c r="AC272" i="55" s="1"/>
  <c r="AA252" i="55"/>
  <c r="Z252" i="55"/>
  <c r="Z255" i="55"/>
  <c r="AA239" i="55"/>
  <c r="Y231" i="55"/>
  <c r="Y225" i="55"/>
  <c r="AA128" i="55"/>
  <c r="AB132" i="55"/>
  <c r="AC132" i="55" s="1"/>
  <c r="AE128" i="55" s="1"/>
  <c r="Z114" i="55"/>
  <c r="Z117" i="55"/>
  <c r="AB112" i="55"/>
  <c r="AC112" i="55" s="1"/>
  <c r="AE112" i="55" s="1"/>
  <c r="AB115" i="55"/>
  <c r="AC115" i="55" s="1"/>
  <c r="AE113" i="55" s="1"/>
  <c r="AB104" i="55"/>
  <c r="AC104" i="55" s="1"/>
  <c r="AE100" i="55" s="1"/>
  <c r="AA85" i="55"/>
  <c r="AA88" i="55"/>
  <c r="AB87" i="55" s="1"/>
  <c r="AC87" i="55" s="1"/>
  <c r="Z71" i="55"/>
  <c r="AB381" i="55"/>
  <c r="AC381" i="55" s="1"/>
  <c r="AE382" i="55" s="1"/>
  <c r="Z378" i="55"/>
  <c r="AB378" i="55" s="1"/>
  <c r="AC378" i="55" s="1"/>
  <c r="AE381" i="55" s="1"/>
  <c r="AB384" i="55"/>
  <c r="AC384" i="55" s="1"/>
  <c r="AE383" i="55" s="1"/>
  <c r="AB367" i="55"/>
  <c r="AC367" i="55" s="1"/>
  <c r="AE365" i="55" s="1"/>
  <c r="Y365" i="55"/>
  <c r="AB364" i="55" s="1"/>
  <c r="AC364" i="55" s="1"/>
  <c r="AE364" i="55" s="1"/>
  <c r="Y368" i="55"/>
  <c r="AB370" i="55"/>
  <c r="AC370" i="55" s="1"/>
  <c r="AE369" i="55" s="1"/>
  <c r="AA350" i="55"/>
  <c r="AB350" i="55" s="1"/>
  <c r="AC350" i="55" s="1"/>
  <c r="AA353" i="55"/>
  <c r="AB353" i="55" s="1"/>
  <c r="AC353" i="55" s="1"/>
  <c r="AE351" i="55" s="1"/>
  <c r="Y337" i="55"/>
  <c r="AB336" i="55" s="1"/>
  <c r="AC336" i="55" s="1"/>
  <c r="Y340" i="55"/>
  <c r="AB342" i="55"/>
  <c r="AC342" i="55" s="1"/>
  <c r="AE341" i="55" s="1"/>
  <c r="Y339" i="55"/>
  <c r="AB328" i="55"/>
  <c r="AC328" i="55" s="1"/>
  <c r="AE324" i="55" s="1"/>
  <c r="Z308" i="55"/>
  <c r="AB308" i="55" s="1"/>
  <c r="AC308" i="55" s="1"/>
  <c r="AE311" i="55" s="1"/>
  <c r="AB314" i="55"/>
  <c r="AC314" i="55" s="1"/>
  <c r="AE313" i="55" s="1"/>
  <c r="AA311" i="55"/>
  <c r="AB311" i="55" s="1"/>
  <c r="AC311" i="55" s="1"/>
  <c r="AB283" i="55"/>
  <c r="AC283" i="55" s="1"/>
  <c r="AE281" i="55" s="1"/>
  <c r="AB286" i="55"/>
  <c r="AC286" i="55" s="1"/>
  <c r="AB280" i="55"/>
  <c r="AC280" i="55" s="1"/>
  <c r="AE280" i="55" s="1"/>
  <c r="AB266" i="55"/>
  <c r="AC266" i="55" s="1"/>
  <c r="AE269" i="55" s="1"/>
  <c r="AB269" i="55"/>
  <c r="AC269" i="55" s="1"/>
  <c r="AE267" i="55" s="1"/>
  <c r="AA254" i="55"/>
  <c r="AA257" i="55"/>
  <c r="AB258" i="55"/>
  <c r="AC258" i="55" s="1"/>
  <c r="AE257" i="55" s="1"/>
  <c r="AB252" i="55"/>
  <c r="AC252" i="55" s="1"/>
  <c r="AE255" i="55" s="1"/>
  <c r="AB255" i="55"/>
  <c r="AC255" i="55" s="1"/>
  <c r="AE256" i="55" s="1"/>
  <c r="AA243" i="55"/>
  <c r="AB241" i="55" s="1"/>
  <c r="AC241" i="55" s="1"/>
  <c r="AE239" i="55" s="1"/>
  <c r="AB238" i="55"/>
  <c r="AC238" i="55" s="1"/>
  <c r="AE241" i="55" s="1"/>
  <c r="Y240" i="55"/>
  <c r="Y243" i="55"/>
  <c r="AB244" i="55"/>
  <c r="AC244" i="55" s="1"/>
  <c r="AE243" i="55" s="1"/>
  <c r="Y226" i="55"/>
  <c r="Y229" i="55"/>
  <c r="AA226" i="55"/>
  <c r="AA229" i="55"/>
  <c r="AB230" i="55"/>
  <c r="AC230" i="55" s="1"/>
  <c r="AE229" i="55" s="1"/>
  <c r="Y227" i="55"/>
  <c r="AB227" i="55" s="1"/>
  <c r="AC227" i="55" s="1"/>
  <c r="AE225" i="55" s="1"/>
  <c r="AA218" i="55"/>
  <c r="AB216" i="55" s="1"/>
  <c r="AC216" i="55" s="1"/>
  <c r="AE212" i="55" s="1"/>
  <c r="AA212" i="55"/>
  <c r="AB210" i="55"/>
  <c r="AC210" i="55" s="1"/>
  <c r="AE213" i="55" s="1"/>
  <c r="AB199" i="55"/>
  <c r="AC199" i="55" s="1"/>
  <c r="AE200" i="55" s="1"/>
  <c r="AB202" i="55"/>
  <c r="AC202" i="55" s="1"/>
  <c r="AE201" i="55" s="1"/>
  <c r="AB196" i="55"/>
  <c r="AC196" i="55" s="1"/>
  <c r="AE199" i="55" s="1"/>
  <c r="AB182" i="55"/>
  <c r="AC182" i="55" s="1"/>
  <c r="AE185" i="55" s="1"/>
  <c r="AA170" i="55"/>
  <c r="AB168" i="55" s="1"/>
  <c r="AC168" i="55" s="1"/>
  <c r="AA162" i="55"/>
  <c r="AB160" i="55" s="1"/>
  <c r="AC160" i="55" s="1"/>
  <c r="AE159" i="55" s="1"/>
  <c r="AA156" i="55"/>
  <c r="AB143" i="55"/>
  <c r="AC143" i="55" s="1"/>
  <c r="AB140" i="55"/>
  <c r="AC140" i="55" s="1"/>
  <c r="AE143" i="55" s="1"/>
  <c r="AB129" i="55"/>
  <c r="AC129" i="55" s="1"/>
  <c r="AE127" i="55" s="1"/>
  <c r="AB126" i="55"/>
  <c r="AC126" i="55" s="1"/>
  <c r="AE129" i="55" s="1"/>
  <c r="AB118" i="55"/>
  <c r="AC118" i="55" s="1"/>
  <c r="AE117" i="55" s="1"/>
  <c r="AA100" i="55"/>
  <c r="AB98" i="55"/>
  <c r="AC98" i="55" s="1"/>
  <c r="AE101" i="55" s="1"/>
  <c r="AA103" i="55"/>
  <c r="AB101" i="55"/>
  <c r="AC101" i="55" s="1"/>
  <c r="AE102" i="55" s="1"/>
  <c r="AB84" i="55"/>
  <c r="AC84" i="55" s="1"/>
  <c r="AE84" i="55" s="1"/>
  <c r="AB90" i="55"/>
  <c r="AC90" i="55" s="1"/>
  <c r="AE89" i="55" s="1"/>
  <c r="AA72" i="55"/>
  <c r="AA75" i="55"/>
  <c r="AB73" i="55" s="1"/>
  <c r="AC73" i="55" s="1"/>
  <c r="AB70" i="55"/>
  <c r="AC70" i="55" s="1"/>
  <c r="AE73" i="55" s="1"/>
  <c r="AB76" i="55"/>
  <c r="AC76" i="55" s="1"/>
  <c r="AE75" i="55" s="1"/>
  <c r="AE285" i="55"/>
  <c r="AE282" i="55"/>
  <c r="AE283" i="55"/>
  <c r="AE271" i="55"/>
  <c r="AE268" i="55"/>
  <c r="AE215" i="55"/>
  <c r="AE198" i="55"/>
  <c r="AE196" i="55"/>
  <c r="AE187" i="55"/>
  <c r="AE184" i="55"/>
  <c r="AE170" i="55"/>
  <c r="AE145" i="55"/>
  <c r="AE142" i="55"/>
  <c r="AE141" i="55"/>
  <c r="AE144" i="55"/>
  <c r="AF143" i="55" s="1"/>
  <c r="AG143" i="55" s="1"/>
  <c r="AE140" i="55"/>
  <c r="AE115" i="55"/>
  <c r="L40" i="55"/>
  <c r="L37" i="55"/>
  <c r="L85" i="55"/>
  <c r="L82" i="55"/>
  <c r="L66" i="55"/>
  <c r="L63" i="55"/>
  <c r="L84" i="55"/>
  <c r="L81" i="55"/>
  <c r="L9" i="55"/>
  <c r="M9" i="55" s="1"/>
  <c r="N9" i="55" s="1"/>
  <c r="L6" i="55"/>
  <c r="L67" i="55"/>
  <c r="L64" i="55"/>
  <c r="L48" i="55"/>
  <c r="L45" i="55"/>
  <c r="L11" i="55"/>
  <c r="L8" i="55"/>
  <c r="L62" i="55"/>
  <c r="M62" i="55" s="1"/>
  <c r="N62" i="55" s="1"/>
  <c r="O62" i="55" s="1"/>
  <c r="L65" i="55"/>
  <c r="M65" i="55" s="1"/>
  <c r="N65" i="55" s="1"/>
  <c r="L47" i="55"/>
  <c r="L44" i="55"/>
  <c r="M44" i="55" s="1"/>
  <c r="N44" i="55" s="1"/>
  <c r="L49" i="55"/>
  <c r="L46" i="55"/>
  <c r="L10" i="55"/>
  <c r="L7" i="55"/>
  <c r="L39" i="55"/>
  <c r="L36" i="55"/>
  <c r="L76" i="55"/>
  <c r="L73" i="55"/>
  <c r="L38" i="55"/>
  <c r="L35" i="55"/>
  <c r="L57" i="55"/>
  <c r="L54" i="55"/>
  <c r="I53" i="55"/>
  <c r="J53" i="55" s="1"/>
  <c r="L121" i="55"/>
  <c r="L118" i="55"/>
  <c r="L138" i="55"/>
  <c r="L135" i="55"/>
  <c r="L156" i="55"/>
  <c r="L153" i="55"/>
  <c r="L174" i="55"/>
  <c r="L171" i="55"/>
  <c r="L192" i="55"/>
  <c r="L189" i="55"/>
  <c r="L210" i="55"/>
  <c r="L207" i="55"/>
  <c r="L102" i="55"/>
  <c r="L99" i="55"/>
  <c r="L120" i="55"/>
  <c r="L117" i="55"/>
  <c r="L128" i="55"/>
  <c r="L125" i="55"/>
  <c r="L146" i="55"/>
  <c r="L143" i="55"/>
  <c r="L164" i="55"/>
  <c r="L161" i="55"/>
  <c r="L182" i="55"/>
  <c r="M182" i="55" s="1"/>
  <c r="N182" i="55" s="1"/>
  <c r="L179" i="55"/>
  <c r="M179" i="55" s="1"/>
  <c r="N179" i="55" s="1"/>
  <c r="L200" i="55"/>
  <c r="L197" i="55"/>
  <c r="L218" i="55"/>
  <c r="M218" i="55" s="1"/>
  <c r="N218" i="55" s="1"/>
  <c r="L215" i="55"/>
  <c r="I74" i="55"/>
  <c r="J74" i="55" s="1"/>
  <c r="I80" i="55"/>
  <c r="J80" i="55" s="1"/>
  <c r="L110" i="55"/>
  <c r="M110" i="55" s="1"/>
  <c r="N110" i="55" s="1"/>
  <c r="L107" i="55"/>
  <c r="M107" i="55" s="1"/>
  <c r="N107" i="55" s="1"/>
  <c r="L129" i="55"/>
  <c r="L126" i="55"/>
  <c r="L139" i="55"/>
  <c r="L136" i="55"/>
  <c r="L147" i="55"/>
  <c r="L144" i="55"/>
  <c r="L157" i="55"/>
  <c r="L154" i="55"/>
  <c r="L165" i="55"/>
  <c r="L162" i="55"/>
  <c r="L175" i="55"/>
  <c r="L172" i="55"/>
  <c r="L183" i="55"/>
  <c r="L180" i="55"/>
  <c r="L193" i="55"/>
  <c r="L190" i="55"/>
  <c r="L201" i="55"/>
  <c r="L198" i="55"/>
  <c r="L211" i="55"/>
  <c r="L208" i="55"/>
  <c r="L219" i="55"/>
  <c r="L216" i="55"/>
  <c r="L93" i="55"/>
  <c r="L90" i="55"/>
  <c r="L111" i="55"/>
  <c r="L108" i="55"/>
  <c r="L130" i="55"/>
  <c r="L127" i="55"/>
  <c r="L148" i="55"/>
  <c r="L145" i="55"/>
  <c r="L166" i="55"/>
  <c r="L163" i="55"/>
  <c r="L184" i="55"/>
  <c r="L181" i="55"/>
  <c r="L202" i="55"/>
  <c r="L199" i="55"/>
  <c r="L220" i="55"/>
  <c r="L217" i="55"/>
  <c r="L103" i="55"/>
  <c r="L100" i="55"/>
  <c r="I89" i="55"/>
  <c r="J89" i="55" s="1"/>
  <c r="I95" i="55"/>
  <c r="J95" i="55" s="1"/>
  <c r="L112" i="55"/>
  <c r="L109" i="55"/>
  <c r="I59" i="55"/>
  <c r="J59" i="55" s="1"/>
  <c r="I71" i="55"/>
  <c r="J71" i="55" s="1"/>
  <c r="L137" i="55"/>
  <c r="M137" i="55" s="1"/>
  <c r="N137" i="55" s="1"/>
  <c r="L134" i="55"/>
  <c r="M134" i="55" s="1"/>
  <c r="N134" i="55" s="1"/>
  <c r="L155" i="55"/>
  <c r="L152" i="55"/>
  <c r="L173" i="55"/>
  <c r="L170" i="55"/>
  <c r="L191" i="55"/>
  <c r="L188" i="55"/>
  <c r="L209" i="55"/>
  <c r="M209" i="55" s="1"/>
  <c r="N209" i="55" s="1"/>
  <c r="L206" i="55"/>
  <c r="M206" i="55" s="1"/>
  <c r="N206" i="55" s="1"/>
  <c r="L227" i="55"/>
  <c r="L224" i="55"/>
  <c r="L101" i="55"/>
  <c r="L98" i="55"/>
  <c r="L119" i="55"/>
  <c r="L116" i="55"/>
  <c r="M116" i="55" s="1"/>
  <c r="N116" i="55" s="1"/>
  <c r="L236" i="55"/>
  <c r="M236" i="55" s="1"/>
  <c r="N236" i="55" s="1"/>
  <c r="L233" i="55"/>
  <c r="M233" i="55" s="1"/>
  <c r="N233" i="55" s="1"/>
  <c r="L254" i="55"/>
  <c r="L251" i="55"/>
  <c r="L272" i="55"/>
  <c r="L269" i="55"/>
  <c r="L290" i="55"/>
  <c r="L287" i="55"/>
  <c r="L308" i="55"/>
  <c r="M308" i="55" s="1"/>
  <c r="N308" i="55" s="1"/>
  <c r="L305" i="55"/>
  <c r="M305" i="55" s="1"/>
  <c r="N305" i="55" s="1"/>
  <c r="L318" i="55"/>
  <c r="L315" i="55"/>
  <c r="L326" i="55"/>
  <c r="L323" i="55"/>
  <c r="L336" i="55"/>
  <c r="L333" i="55"/>
  <c r="L344" i="55"/>
  <c r="L341" i="55"/>
  <c r="L354" i="55"/>
  <c r="L351" i="55"/>
  <c r="L362" i="55"/>
  <c r="L359" i="55"/>
  <c r="L372" i="55"/>
  <c r="L369" i="55"/>
  <c r="L380" i="55"/>
  <c r="M380" i="55" s="1"/>
  <c r="N380" i="55" s="1"/>
  <c r="L377" i="55"/>
  <c r="M377" i="55" s="1"/>
  <c r="N377" i="55" s="1"/>
  <c r="L390" i="55"/>
  <c r="L387" i="55"/>
  <c r="L319" i="55"/>
  <c r="L316" i="55"/>
  <c r="L337" i="55"/>
  <c r="L334" i="55"/>
  <c r="L355" i="55"/>
  <c r="L352" i="55"/>
  <c r="L373" i="55"/>
  <c r="L370" i="55"/>
  <c r="L391" i="55"/>
  <c r="L388" i="55"/>
  <c r="L237" i="55"/>
  <c r="L234" i="55"/>
  <c r="L255" i="55"/>
  <c r="L252" i="55"/>
  <c r="L273" i="55"/>
  <c r="L270" i="55"/>
  <c r="L291" i="55"/>
  <c r="L288" i="55"/>
  <c r="L309" i="55"/>
  <c r="L306" i="55"/>
  <c r="L327" i="55"/>
  <c r="L324" i="55"/>
  <c r="L345" i="55"/>
  <c r="L342" i="55"/>
  <c r="L363" i="55"/>
  <c r="L360" i="55"/>
  <c r="L381" i="55"/>
  <c r="L378" i="55"/>
  <c r="L245" i="55"/>
  <c r="L242" i="55"/>
  <c r="L263" i="55"/>
  <c r="L260" i="55"/>
  <c r="L281" i="55"/>
  <c r="L278" i="55"/>
  <c r="L299" i="55"/>
  <c r="L296" i="55"/>
  <c r="L317" i="55"/>
  <c r="M317" i="55" s="1"/>
  <c r="N317" i="55" s="1"/>
  <c r="L314" i="55"/>
  <c r="M314" i="55" s="1"/>
  <c r="N314" i="55" s="1"/>
  <c r="L335" i="55"/>
  <c r="M335" i="55" s="1"/>
  <c r="N335" i="55" s="1"/>
  <c r="L332" i="55"/>
  <c r="L353" i="55"/>
  <c r="L350" i="55"/>
  <c r="L371" i="55"/>
  <c r="M371" i="55" s="1"/>
  <c r="N371" i="55" s="1"/>
  <c r="L368" i="55"/>
  <c r="M368" i="55" s="1"/>
  <c r="N368" i="55" s="1"/>
  <c r="L389" i="55"/>
  <c r="M389" i="55" s="1"/>
  <c r="N389" i="55" s="1"/>
  <c r="L386" i="55"/>
  <c r="M386" i="55" s="1"/>
  <c r="N386" i="55" s="1"/>
  <c r="L228" i="55"/>
  <c r="L225" i="55"/>
  <c r="L238" i="55"/>
  <c r="L235" i="55"/>
  <c r="L246" i="55"/>
  <c r="L243" i="55"/>
  <c r="L256" i="55"/>
  <c r="L253" i="55"/>
  <c r="L264" i="55"/>
  <c r="L261" i="55"/>
  <c r="L274" i="55"/>
  <c r="L271" i="55"/>
  <c r="L282" i="55"/>
  <c r="L279" i="55"/>
  <c r="L292" i="55"/>
  <c r="L289" i="55"/>
  <c r="L300" i="55"/>
  <c r="L297" i="55"/>
  <c r="L310" i="55"/>
  <c r="L307" i="55"/>
  <c r="L328" i="55"/>
  <c r="L325" i="55"/>
  <c r="L346" i="55"/>
  <c r="L343" i="55"/>
  <c r="L364" i="55"/>
  <c r="L361" i="55"/>
  <c r="L382" i="55"/>
  <c r="L379" i="55"/>
  <c r="L229" i="55"/>
  <c r="L226" i="55"/>
  <c r="L247" i="55"/>
  <c r="L244" i="55"/>
  <c r="L265" i="55"/>
  <c r="L262" i="55"/>
  <c r="L283" i="55"/>
  <c r="L280" i="55"/>
  <c r="L301" i="55"/>
  <c r="L298" i="55"/>
  <c r="H28" i="54"/>
  <c r="H277" i="54" s="1"/>
  <c r="G28" i="54"/>
  <c r="G259" i="54" s="1"/>
  <c r="F28" i="54"/>
  <c r="F286" i="54" s="1"/>
  <c r="H27" i="54"/>
  <c r="H285" i="54" s="1"/>
  <c r="G27" i="54"/>
  <c r="G285" i="54" s="1"/>
  <c r="F27" i="54"/>
  <c r="F231" i="54" s="1"/>
  <c r="I26" i="54"/>
  <c r="H26" i="54"/>
  <c r="H284" i="54" s="1"/>
  <c r="G26" i="54"/>
  <c r="G275" i="54" s="1"/>
  <c r="F26" i="54"/>
  <c r="F284" i="54" s="1"/>
  <c r="K25" i="54"/>
  <c r="H25" i="54"/>
  <c r="H283" i="54" s="1"/>
  <c r="G25" i="54"/>
  <c r="G283" i="54" s="1"/>
  <c r="F25" i="54"/>
  <c r="F265" i="54" s="1"/>
  <c r="K24" i="54"/>
  <c r="H24" i="54"/>
  <c r="H282" i="54" s="1"/>
  <c r="G24" i="54"/>
  <c r="G273" i="54" s="1"/>
  <c r="F24" i="54"/>
  <c r="F255" i="54" s="1"/>
  <c r="L23" i="54"/>
  <c r="K23" i="54"/>
  <c r="I23" i="54"/>
  <c r="H23" i="54"/>
  <c r="H254" i="54" s="1"/>
  <c r="G23" i="54"/>
  <c r="G263" i="54" s="1"/>
  <c r="F23" i="54"/>
  <c r="F263" i="54" s="1"/>
  <c r="K22" i="54"/>
  <c r="H22" i="54"/>
  <c r="H244" i="54" s="1"/>
  <c r="G22" i="54"/>
  <c r="G199" i="54" s="1"/>
  <c r="F22" i="54"/>
  <c r="F253" i="54" s="1"/>
  <c r="K21" i="54"/>
  <c r="H21" i="54"/>
  <c r="H225" i="54" s="1"/>
  <c r="G21" i="54"/>
  <c r="G270" i="54" s="1"/>
  <c r="F21" i="54"/>
  <c r="F270" i="54" s="1"/>
  <c r="L20" i="54"/>
  <c r="K20" i="54"/>
  <c r="I20" i="54"/>
  <c r="H20" i="54"/>
  <c r="H269" i="54" s="1"/>
  <c r="G20" i="54"/>
  <c r="G278" i="54" s="1"/>
  <c r="F20" i="54"/>
  <c r="F260" i="54" s="1"/>
  <c r="H394" i="53"/>
  <c r="G376" i="53"/>
  <c r="F394" i="53"/>
  <c r="H393" i="53"/>
  <c r="G321" i="53"/>
  <c r="F393" i="53"/>
  <c r="H383" i="53"/>
  <c r="G347" i="53"/>
  <c r="F338" i="53"/>
  <c r="H391" i="53"/>
  <c r="G382" i="53"/>
  <c r="F391" i="53"/>
  <c r="H300" i="53"/>
  <c r="G381" i="53"/>
  <c r="F381" i="53"/>
  <c r="H308" i="53"/>
  <c r="G362" i="53"/>
  <c r="F389" i="53"/>
  <c r="H370" i="53"/>
  <c r="G388" i="53"/>
  <c r="F379" i="53"/>
  <c r="H387" i="53"/>
  <c r="G387" i="53"/>
  <c r="F315" i="53"/>
  <c r="H377" i="53"/>
  <c r="G296" i="53"/>
  <c r="F386" i="53"/>
  <c r="G371" i="53"/>
  <c r="H364" i="53"/>
  <c r="G356" i="53"/>
  <c r="G353" i="53"/>
  <c r="G351" i="53"/>
  <c r="H346" i="53"/>
  <c r="G342" i="53"/>
  <c r="G336" i="53"/>
  <c r="G333" i="53"/>
  <c r="F331" i="53"/>
  <c r="H330" i="53"/>
  <c r="G324" i="53"/>
  <c r="H323" i="53"/>
  <c r="G322" i="53"/>
  <c r="H321" i="53"/>
  <c r="G320" i="53"/>
  <c r="G317" i="53"/>
  <c r="F316" i="53"/>
  <c r="G313" i="53"/>
  <c r="G312" i="53"/>
  <c r="G311" i="53"/>
  <c r="F307" i="53"/>
  <c r="G306" i="53"/>
  <c r="H303" i="53"/>
  <c r="F300" i="53"/>
  <c r="G299" i="53"/>
  <c r="H294" i="53"/>
  <c r="G293" i="53"/>
  <c r="G292" i="53"/>
  <c r="G290" i="53"/>
  <c r="F289" i="53"/>
  <c r="H287" i="53"/>
  <c r="G284" i="53"/>
  <c r="H283" i="53"/>
  <c r="G281" i="53"/>
  <c r="G280" i="53"/>
  <c r="G279" i="53"/>
  <c r="H278" i="53"/>
  <c r="H277" i="53"/>
  <c r="H276" i="53"/>
  <c r="H274" i="53"/>
  <c r="G272" i="53"/>
  <c r="G270" i="53"/>
  <c r="H268" i="53"/>
  <c r="G267" i="53"/>
  <c r="F267" i="53"/>
  <c r="H265" i="53"/>
  <c r="F264" i="53"/>
  <c r="G263" i="53"/>
  <c r="G261" i="53"/>
  <c r="H260" i="53"/>
  <c r="H259" i="53"/>
  <c r="H258" i="53"/>
  <c r="F258" i="53"/>
  <c r="G257" i="53"/>
  <c r="F257" i="53"/>
  <c r="H256" i="53"/>
  <c r="G254" i="53"/>
  <c r="F253" i="53"/>
  <c r="G252" i="53"/>
  <c r="G251" i="53"/>
  <c r="H250" i="53"/>
  <c r="H249" i="53"/>
  <c r="G248" i="53"/>
  <c r="F248" i="53"/>
  <c r="G246" i="53"/>
  <c r="H245" i="53"/>
  <c r="G245" i="53"/>
  <c r="H244" i="53"/>
  <c r="F244" i="53"/>
  <c r="G243" i="53"/>
  <c r="H242" i="53"/>
  <c r="G242" i="53"/>
  <c r="H241" i="53"/>
  <c r="F241" i="53"/>
  <c r="H240" i="53"/>
  <c r="G239" i="53"/>
  <c r="H238" i="53"/>
  <c r="G237" i="53"/>
  <c r="G236" i="53"/>
  <c r="H235" i="53"/>
  <c r="F235" i="53"/>
  <c r="G234" i="53"/>
  <c r="H233" i="53"/>
  <c r="G233" i="53"/>
  <c r="G232" i="53"/>
  <c r="H231" i="53"/>
  <c r="F230" i="53"/>
  <c r="H229" i="53"/>
  <c r="F228" i="53"/>
  <c r="G227" i="53"/>
  <c r="H226" i="53"/>
  <c r="F226" i="53"/>
  <c r="G225" i="53"/>
  <c r="G223" i="53"/>
  <c r="H222" i="53"/>
  <c r="H220" i="53"/>
  <c r="G218" i="53"/>
  <c r="H217" i="53"/>
  <c r="G216" i="53"/>
  <c r="H215" i="53"/>
  <c r="H214" i="53"/>
  <c r="G214" i="53"/>
  <c r="H213" i="53"/>
  <c r="G212" i="53"/>
  <c r="H211" i="53"/>
  <c r="G210" i="53"/>
  <c r="G209" i="53"/>
  <c r="H208" i="53"/>
  <c r="F208" i="53"/>
  <c r="G207" i="53"/>
  <c r="H206" i="53"/>
  <c r="H205" i="53"/>
  <c r="G205" i="53"/>
  <c r="H204" i="53"/>
  <c r="G203" i="53"/>
  <c r="F203" i="53"/>
  <c r="G202" i="53"/>
  <c r="G201" i="53"/>
  <c r="F201" i="53"/>
  <c r="G200" i="53"/>
  <c r="H199" i="53"/>
  <c r="F199" i="53"/>
  <c r="G198" i="53"/>
  <c r="H197" i="53"/>
  <c r="H196" i="53"/>
  <c r="G196" i="53"/>
  <c r="H195" i="53"/>
  <c r="G194" i="53"/>
  <c r="F194" i="53"/>
  <c r="H193" i="53"/>
  <c r="G192" i="53"/>
  <c r="F192" i="53"/>
  <c r="G191" i="53"/>
  <c r="F190" i="53"/>
  <c r="H189" i="53"/>
  <c r="G189" i="53"/>
  <c r="H188" i="53"/>
  <c r="H187" i="53"/>
  <c r="G187" i="53"/>
  <c r="F187" i="53"/>
  <c r="H186" i="53"/>
  <c r="G185" i="53"/>
  <c r="F185" i="53"/>
  <c r="H184" i="53"/>
  <c r="G184" i="53"/>
  <c r="G183" i="53"/>
  <c r="F183" i="53"/>
  <c r="G182" i="53"/>
  <c r="H181" i="53"/>
  <c r="F181" i="53"/>
  <c r="G180" i="53"/>
  <c r="H179" i="53"/>
  <c r="H178" i="53"/>
  <c r="G178" i="53"/>
  <c r="F178" i="53"/>
  <c r="H177" i="53"/>
  <c r="G177" i="53"/>
  <c r="G176" i="53"/>
  <c r="F176" i="53"/>
  <c r="H175" i="53"/>
  <c r="G175" i="53"/>
  <c r="G174" i="53"/>
  <c r="F174" i="53"/>
  <c r="G173" i="53"/>
  <c r="H172" i="53"/>
  <c r="G171" i="53"/>
  <c r="H170" i="53"/>
  <c r="H169" i="53"/>
  <c r="G169" i="53"/>
  <c r="F169" i="53"/>
  <c r="H168" i="53"/>
  <c r="G168" i="53"/>
  <c r="G167" i="53"/>
  <c r="F167" i="53"/>
  <c r="H166" i="53"/>
  <c r="G166" i="53"/>
  <c r="F166" i="53"/>
  <c r="G165" i="53"/>
  <c r="F165" i="53"/>
  <c r="G164" i="53"/>
  <c r="H163" i="53"/>
  <c r="F163" i="53"/>
  <c r="G162" i="53"/>
  <c r="H160" i="53"/>
  <c r="G160" i="53"/>
  <c r="H159" i="53"/>
  <c r="G159" i="53"/>
  <c r="G158" i="53"/>
  <c r="F158" i="53"/>
  <c r="H157" i="53"/>
  <c r="G157" i="53"/>
  <c r="G156" i="53"/>
  <c r="F156" i="53"/>
  <c r="G155" i="53"/>
  <c r="H154" i="53"/>
  <c r="F154" i="53"/>
  <c r="G153" i="53"/>
  <c r="H152" i="53"/>
  <c r="H151" i="53"/>
  <c r="G151" i="53"/>
  <c r="H150" i="53"/>
  <c r="G150" i="53"/>
  <c r="G149" i="53"/>
  <c r="F149" i="53"/>
  <c r="H148" i="53"/>
  <c r="G148" i="53"/>
  <c r="F148" i="53"/>
  <c r="G147" i="53"/>
  <c r="F147" i="53"/>
  <c r="G146" i="53"/>
  <c r="H145" i="53"/>
  <c r="F145" i="53"/>
  <c r="G144" i="53"/>
  <c r="H143" i="53"/>
  <c r="H142" i="53"/>
  <c r="G142" i="53"/>
  <c r="H141" i="53"/>
  <c r="G141" i="53"/>
  <c r="G140" i="53"/>
  <c r="F140" i="53"/>
  <c r="H139" i="53"/>
  <c r="G139" i="53"/>
  <c r="G138" i="53"/>
  <c r="F138" i="53"/>
  <c r="G137" i="53"/>
  <c r="H136" i="53"/>
  <c r="F136" i="53"/>
  <c r="G135" i="53"/>
  <c r="H133" i="53"/>
  <c r="G133" i="53"/>
  <c r="H132" i="53"/>
  <c r="G132" i="53"/>
  <c r="G131" i="53"/>
  <c r="F131" i="53"/>
  <c r="H130" i="53"/>
  <c r="G130" i="53"/>
  <c r="F130" i="53"/>
  <c r="G129" i="53"/>
  <c r="F129" i="53"/>
  <c r="G128" i="53"/>
  <c r="H127" i="53"/>
  <c r="G127" i="53"/>
  <c r="F127" i="53"/>
  <c r="H126" i="53"/>
  <c r="G126" i="53"/>
  <c r="H125" i="53"/>
  <c r="H124" i="53"/>
  <c r="G124" i="53"/>
  <c r="H123" i="53"/>
  <c r="F123" i="53"/>
  <c r="G122" i="53"/>
  <c r="F122" i="53"/>
  <c r="H121" i="53"/>
  <c r="G120" i="53"/>
  <c r="F120" i="53"/>
  <c r="H119" i="53"/>
  <c r="G119" i="53"/>
  <c r="H118" i="53"/>
  <c r="F118" i="53"/>
  <c r="G117" i="53"/>
  <c r="H116" i="53"/>
  <c r="H115" i="53"/>
  <c r="G115" i="53"/>
  <c r="F115" i="53"/>
  <c r="H114" i="53"/>
  <c r="F114" i="53"/>
  <c r="G113" i="53"/>
  <c r="F113" i="53"/>
  <c r="H112" i="53"/>
  <c r="G111" i="53"/>
  <c r="F111" i="53"/>
  <c r="G110" i="53"/>
  <c r="H109" i="53"/>
  <c r="F109" i="53"/>
  <c r="H108" i="53"/>
  <c r="G108" i="53"/>
  <c r="H107" i="53"/>
  <c r="H106" i="53"/>
  <c r="G106" i="53"/>
  <c r="H105" i="53"/>
  <c r="F105" i="53"/>
  <c r="G104" i="53"/>
  <c r="F104" i="53"/>
  <c r="H103" i="53"/>
  <c r="G102" i="53"/>
  <c r="F102" i="53"/>
  <c r="H101" i="53"/>
  <c r="G101" i="53"/>
  <c r="H100" i="53"/>
  <c r="F100" i="53"/>
  <c r="G99" i="53"/>
  <c r="H98" i="53"/>
  <c r="G98" i="53"/>
  <c r="H97" i="53"/>
  <c r="G97" i="53"/>
  <c r="H96" i="53"/>
  <c r="G96" i="53"/>
  <c r="G95" i="53"/>
  <c r="F95" i="53"/>
  <c r="H94" i="53"/>
  <c r="G93" i="53"/>
  <c r="F93" i="53"/>
  <c r="G92" i="53"/>
  <c r="H91" i="53"/>
  <c r="F91" i="53"/>
  <c r="G90" i="53"/>
  <c r="H89" i="53"/>
  <c r="F89" i="53"/>
  <c r="H88" i="53"/>
  <c r="G88" i="53"/>
  <c r="H87" i="53"/>
  <c r="G87" i="53"/>
  <c r="F87" i="53"/>
  <c r="G86" i="53"/>
  <c r="F86" i="53"/>
  <c r="H85" i="53"/>
  <c r="G84" i="53"/>
  <c r="F84" i="53"/>
  <c r="H83" i="53"/>
  <c r="G83" i="53"/>
  <c r="H82" i="53"/>
  <c r="G82" i="53"/>
  <c r="F82" i="53"/>
  <c r="G81" i="53"/>
  <c r="H80" i="53"/>
  <c r="G80" i="53"/>
  <c r="H79" i="53"/>
  <c r="G79" i="53"/>
  <c r="H78" i="53"/>
  <c r="G77" i="53"/>
  <c r="F77" i="53"/>
  <c r="H76" i="53"/>
  <c r="G75" i="53"/>
  <c r="F75" i="53"/>
  <c r="G74" i="53"/>
  <c r="H73" i="53"/>
  <c r="G73" i="53"/>
  <c r="F73" i="53"/>
  <c r="G72" i="53"/>
  <c r="H71" i="53"/>
  <c r="G71" i="53"/>
  <c r="H70" i="53"/>
  <c r="G70" i="53"/>
  <c r="H69" i="53"/>
  <c r="G68" i="53"/>
  <c r="F68" i="53"/>
  <c r="H67" i="53"/>
  <c r="G66" i="53"/>
  <c r="F66" i="53"/>
  <c r="H65" i="53"/>
  <c r="G65" i="53"/>
  <c r="H64" i="53"/>
  <c r="F64" i="53"/>
  <c r="G63" i="53"/>
  <c r="H62" i="53"/>
  <c r="G62" i="53"/>
  <c r="H61" i="53"/>
  <c r="G61" i="53"/>
  <c r="F61" i="53"/>
  <c r="H60" i="53"/>
  <c r="G59" i="53"/>
  <c r="F59" i="53"/>
  <c r="H58" i="53"/>
  <c r="G57" i="53"/>
  <c r="F57" i="53"/>
  <c r="G56" i="53"/>
  <c r="H55" i="53"/>
  <c r="F55" i="53"/>
  <c r="G54" i="53"/>
  <c r="H53" i="53"/>
  <c r="G53" i="53"/>
  <c r="H52" i="53"/>
  <c r="G52" i="53"/>
  <c r="F52" i="53"/>
  <c r="H51" i="53"/>
  <c r="G50" i="53"/>
  <c r="F50" i="53"/>
  <c r="H49" i="53"/>
  <c r="G48" i="53"/>
  <c r="F48" i="53"/>
  <c r="G47" i="53"/>
  <c r="H46" i="53"/>
  <c r="F46" i="53"/>
  <c r="G45" i="53"/>
  <c r="H44" i="53"/>
  <c r="G44" i="53"/>
  <c r="F44" i="53"/>
  <c r="H43" i="53"/>
  <c r="G43" i="53"/>
  <c r="H42" i="53"/>
  <c r="G41" i="53"/>
  <c r="F41" i="53"/>
  <c r="H40" i="53"/>
  <c r="G40" i="53"/>
  <c r="G39" i="53"/>
  <c r="F39" i="53"/>
  <c r="G38" i="53"/>
  <c r="H37" i="53"/>
  <c r="F37" i="53"/>
  <c r="G36" i="53"/>
  <c r="H35" i="53"/>
  <c r="H14" i="53"/>
  <c r="G14" i="53"/>
  <c r="H13" i="53"/>
  <c r="G12" i="53"/>
  <c r="F12" i="53"/>
  <c r="H11" i="53"/>
  <c r="F11" i="53"/>
  <c r="G10" i="53"/>
  <c r="F10" i="53"/>
  <c r="G9" i="53"/>
  <c r="H8" i="53"/>
  <c r="F8" i="53"/>
  <c r="H7" i="53"/>
  <c r="G7" i="53"/>
  <c r="H6" i="53"/>
  <c r="H178" i="49"/>
  <c r="G88" i="49"/>
  <c r="F142" i="49"/>
  <c r="H69" i="49"/>
  <c r="G285" i="49"/>
  <c r="F186" i="49"/>
  <c r="H275" i="49"/>
  <c r="G257" i="49"/>
  <c r="F203" i="49"/>
  <c r="H94" i="49"/>
  <c r="G274" i="49"/>
  <c r="F49" i="49"/>
  <c r="H246" i="49"/>
  <c r="G273" i="49"/>
  <c r="F246" i="49"/>
  <c r="H38" i="49"/>
  <c r="G38" i="49"/>
  <c r="F281" i="49"/>
  <c r="H271" i="49"/>
  <c r="G217" i="49"/>
  <c r="F217" i="49"/>
  <c r="H171" i="49"/>
  <c r="G270" i="49"/>
  <c r="F252" i="49"/>
  <c r="H71" i="49"/>
  <c r="G53" i="49"/>
  <c r="F260" i="49"/>
  <c r="G259" i="49"/>
  <c r="H139" i="49"/>
  <c r="G132" i="49"/>
  <c r="H123" i="49"/>
  <c r="H121" i="49"/>
  <c r="H80" i="49"/>
  <c r="G69" i="49"/>
  <c r="G55" i="49"/>
  <c r="J175" i="48"/>
  <c r="J172" i="48"/>
  <c r="I172" i="48"/>
  <c r="H183" i="48"/>
  <c r="G195" i="48"/>
  <c r="F189" i="48"/>
  <c r="H62" i="48"/>
  <c r="G116" i="48"/>
  <c r="F194" i="48"/>
  <c r="H181" i="48"/>
  <c r="G181" i="48"/>
  <c r="F193" i="48"/>
  <c r="H132" i="48"/>
  <c r="G174" i="48"/>
  <c r="F30" i="48"/>
  <c r="H113" i="48"/>
  <c r="G119" i="48"/>
  <c r="F179" i="48"/>
  <c r="H190" i="48"/>
  <c r="G184" i="48"/>
  <c r="F190" i="48"/>
  <c r="F171" i="48"/>
  <c r="F135" i="48"/>
  <c r="F122" i="48"/>
  <c r="F92" i="48"/>
  <c r="F81" i="48"/>
  <c r="F75" i="48"/>
  <c r="F69" i="48"/>
  <c r="F60" i="48"/>
  <c r="F57" i="48"/>
  <c r="H50" i="48"/>
  <c r="H44" i="48"/>
  <c r="F33" i="48"/>
  <c r="G28" i="48"/>
  <c r="F8" i="48"/>
  <c r="M51" i="98" l="1"/>
  <c r="I60" i="64"/>
  <c r="J60" i="64" s="1"/>
  <c r="I196" i="64"/>
  <c r="J196" i="64" s="1"/>
  <c r="I249" i="64"/>
  <c r="J249" i="64" s="1"/>
  <c r="I375" i="64"/>
  <c r="J375" i="64" s="1"/>
  <c r="I168" i="64"/>
  <c r="J168" i="64" s="1"/>
  <c r="I205" i="64"/>
  <c r="J205" i="64" s="1"/>
  <c r="I276" i="64"/>
  <c r="J276" i="64" s="1"/>
  <c r="I402" i="64"/>
  <c r="J402" i="64" s="1"/>
  <c r="I384" i="64"/>
  <c r="J384" i="64" s="1"/>
  <c r="I87" i="64"/>
  <c r="J87" i="64" s="1"/>
  <c r="I231" i="64"/>
  <c r="J231" i="64" s="1"/>
  <c r="I97" i="64"/>
  <c r="J97" i="64" s="1"/>
  <c r="I304" i="64"/>
  <c r="J304" i="64" s="1"/>
  <c r="I339" i="64"/>
  <c r="J339" i="64" s="1"/>
  <c r="I159" i="64"/>
  <c r="J159" i="64" s="1"/>
  <c r="I150" i="64"/>
  <c r="J150" i="64" s="1"/>
  <c r="I312" i="64"/>
  <c r="J312" i="64" s="1"/>
  <c r="I195" i="64"/>
  <c r="J195" i="64" s="1"/>
  <c r="I52" i="64"/>
  <c r="J52" i="64" s="1"/>
  <c r="I313" i="64"/>
  <c r="J313" i="64" s="1"/>
  <c r="I349" i="64"/>
  <c r="J349" i="64" s="1"/>
  <c r="I267" i="64"/>
  <c r="J267" i="64" s="1"/>
  <c r="I376" i="64"/>
  <c r="J376" i="64" s="1"/>
  <c r="I348" i="64"/>
  <c r="J348" i="64" s="1"/>
  <c r="I178" i="64"/>
  <c r="J178" i="64" s="1"/>
  <c r="I214" i="64"/>
  <c r="J214" i="64" s="1"/>
  <c r="I115" i="64"/>
  <c r="J115" i="64" s="1"/>
  <c r="I141" i="64"/>
  <c r="J141" i="64" s="1"/>
  <c r="I303" i="64"/>
  <c r="J303" i="64" s="1"/>
  <c r="I268" i="64"/>
  <c r="J268" i="64" s="1"/>
  <c r="I321" i="64"/>
  <c r="J321" i="64" s="1"/>
  <c r="I358" i="64"/>
  <c r="J358" i="64" s="1"/>
  <c r="I6" i="64"/>
  <c r="J6" i="64" s="1"/>
  <c r="I106" i="64"/>
  <c r="J106" i="64" s="1"/>
  <c r="I160" i="64"/>
  <c r="J160" i="64" s="1"/>
  <c r="I232" i="64"/>
  <c r="J232" i="64" s="1"/>
  <c r="I340" i="64"/>
  <c r="J340" i="64" s="1"/>
  <c r="I393" i="64"/>
  <c r="J393" i="64" s="1"/>
  <c r="I286" i="64"/>
  <c r="J286" i="64" s="1"/>
  <c r="I186" i="64"/>
  <c r="J186" i="64" s="1"/>
  <c r="I223" i="64"/>
  <c r="J223" i="64" s="1"/>
  <c r="I124" i="64"/>
  <c r="J124" i="64" s="1"/>
  <c r="I151" i="64"/>
  <c r="J151" i="64" s="1"/>
  <c r="I169" i="64"/>
  <c r="J169" i="64" s="1"/>
  <c r="I403" i="64"/>
  <c r="J403" i="64" s="1"/>
  <c r="I79" i="64"/>
  <c r="J79" i="64" s="1"/>
  <c r="I133" i="64"/>
  <c r="J133" i="64" s="1"/>
  <c r="I240" i="64"/>
  <c r="J240" i="64" s="1"/>
  <c r="I294" i="64"/>
  <c r="J294" i="64" s="1"/>
  <c r="I105" i="64"/>
  <c r="J105" i="64" s="1"/>
  <c r="I258" i="64"/>
  <c r="J258" i="64" s="1"/>
  <c r="I69" i="64"/>
  <c r="J69" i="64" s="1"/>
  <c r="I204" i="64"/>
  <c r="J204" i="64" s="1"/>
  <c r="I330" i="64"/>
  <c r="J330" i="64" s="1"/>
  <c r="I366" i="64"/>
  <c r="J366" i="64" s="1"/>
  <c r="I222" i="64"/>
  <c r="J222" i="64" s="1"/>
  <c r="I277" i="64"/>
  <c r="J277" i="64" s="1"/>
  <c r="I213" i="64"/>
  <c r="J213" i="64" s="1"/>
  <c r="I96" i="64"/>
  <c r="J96" i="64" s="1"/>
  <c r="I51" i="64"/>
  <c r="J51" i="64" s="1"/>
  <c r="I394" i="64"/>
  <c r="J394" i="64" s="1"/>
  <c r="I70" i="64"/>
  <c r="J70" i="64" s="1"/>
  <c r="I385" i="64"/>
  <c r="J385" i="64" s="1"/>
  <c r="I88" i="64"/>
  <c r="J88" i="64" s="1"/>
  <c r="I7" i="64"/>
  <c r="J7" i="64" s="1"/>
  <c r="I187" i="64"/>
  <c r="J187" i="64" s="1"/>
  <c r="I322" i="64"/>
  <c r="J322" i="64" s="1"/>
  <c r="I285" i="64"/>
  <c r="J285" i="64" s="1"/>
  <c r="I78" i="64"/>
  <c r="J78" i="64" s="1"/>
  <c r="I367" i="64"/>
  <c r="J367" i="64" s="1"/>
  <c r="I61" i="64"/>
  <c r="J61" i="64" s="1"/>
  <c r="I177" i="64"/>
  <c r="J177" i="64" s="1"/>
  <c r="I357" i="64"/>
  <c r="J357" i="64" s="1"/>
  <c r="I241" i="64"/>
  <c r="J241" i="64" s="1"/>
  <c r="I295" i="64"/>
  <c r="J295" i="64" s="1"/>
  <c r="I259" i="64"/>
  <c r="J259" i="64" s="1"/>
  <c r="I250" i="64"/>
  <c r="J250" i="64" s="1"/>
  <c r="I123" i="64"/>
  <c r="J123" i="64" s="1"/>
  <c r="I114" i="64"/>
  <c r="J114" i="64" s="1"/>
  <c r="I142" i="64"/>
  <c r="J142" i="64" s="1"/>
  <c r="I331" i="64"/>
  <c r="J331" i="64" s="1"/>
  <c r="I132" i="64"/>
  <c r="J132" i="64" s="1"/>
  <c r="I160" i="58"/>
  <c r="J160" i="58" s="1"/>
  <c r="I106" i="58"/>
  <c r="J106" i="58" s="1"/>
  <c r="I177" i="58"/>
  <c r="J177" i="58" s="1"/>
  <c r="I357" i="58"/>
  <c r="J357" i="58" s="1"/>
  <c r="I313" i="58"/>
  <c r="J313" i="58" s="1"/>
  <c r="I7" i="58"/>
  <c r="J7" i="58" s="1"/>
  <c r="I87" i="58"/>
  <c r="J87" i="58" s="1"/>
  <c r="I267" i="58"/>
  <c r="J267" i="58" s="1"/>
  <c r="I366" i="58"/>
  <c r="J366" i="58" s="1"/>
  <c r="I295" i="58"/>
  <c r="J295" i="58" s="1"/>
  <c r="I375" i="58"/>
  <c r="J375" i="58" s="1"/>
  <c r="I402" i="58"/>
  <c r="J402" i="58" s="1"/>
  <c r="I349" i="58"/>
  <c r="J349" i="58" s="1"/>
  <c r="I322" i="58"/>
  <c r="J322" i="58" s="1"/>
  <c r="I312" i="58"/>
  <c r="J312" i="58" s="1"/>
  <c r="I303" i="58"/>
  <c r="J303" i="58" s="1"/>
  <c r="I223" i="58"/>
  <c r="J223" i="58" s="1"/>
  <c r="I178" i="58"/>
  <c r="J178" i="58" s="1"/>
  <c r="I6" i="58"/>
  <c r="J6" i="58" s="1"/>
  <c r="I277" i="58"/>
  <c r="J277" i="58" s="1"/>
  <c r="I214" i="58"/>
  <c r="J214" i="58" s="1"/>
  <c r="I142" i="58"/>
  <c r="J142" i="58" s="1"/>
  <c r="I384" i="58"/>
  <c r="J384" i="58" s="1"/>
  <c r="I241" i="58"/>
  <c r="J241" i="58" s="1"/>
  <c r="I268" i="58"/>
  <c r="J268" i="58" s="1"/>
  <c r="I132" i="58"/>
  <c r="J132" i="58" s="1"/>
  <c r="I70" i="58"/>
  <c r="J70" i="58" s="1"/>
  <c r="I358" i="58"/>
  <c r="J358" i="58" s="1"/>
  <c r="I276" i="58"/>
  <c r="J276" i="58" s="1"/>
  <c r="I213" i="58"/>
  <c r="J213" i="58" s="1"/>
  <c r="I159" i="58"/>
  <c r="J159" i="58" s="1"/>
  <c r="I97" i="58"/>
  <c r="J97" i="58" s="1"/>
  <c r="I331" i="58"/>
  <c r="J331" i="58" s="1"/>
  <c r="I321" i="58"/>
  <c r="J321" i="58" s="1"/>
  <c r="I196" i="58"/>
  <c r="J196" i="58" s="1"/>
  <c r="I133" i="58"/>
  <c r="J133" i="58" s="1"/>
  <c r="I69" i="58"/>
  <c r="J69" i="58" s="1"/>
  <c r="I385" i="58"/>
  <c r="J385" i="58" s="1"/>
  <c r="I141" i="58"/>
  <c r="J141" i="58" s="1"/>
  <c r="I222" i="58"/>
  <c r="J222" i="58" s="1"/>
  <c r="I339" i="58"/>
  <c r="J339" i="58" s="1"/>
  <c r="I195" i="58"/>
  <c r="J195" i="58" s="1"/>
  <c r="I61" i="58"/>
  <c r="J61" i="58" s="1"/>
  <c r="I240" i="58"/>
  <c r="J240" i="58" s="1"/>
  <c r="I168" i="58"/>
  <c r="J168" i="58" s="1"/>
  <c r="I105" i="58"/>
  <c r="J105" i="58" s="1"/>
  <c r="I52" i="58"/>
  <c r="J52" i="58" s="1"/>
  <c r="I79" i="58"/>
  <c r="J79" i="58" s="1"/>
  <c r="I403" i="58"/>
  <c r="J403" i="58" s="1"/>
  <c r="I258" i="58"/>
  <c r="J258" i="58" s="1"/>
  <c r="I205" i="58"/>
  <c r="J205" i="58" s="1"/>
  <c r="I304" i="58"/>
  <c r="J304" i="58" s="1"/>
  <c r="I249" i="58"/>
  <c r="J249" i="58" s="1"/>
  <c r="I186" i="58"/>
  <c r="J186" i="58" s="1"/>
  <c r="I123" i="58"/>
  <c r="J123" i="58" s="1"/>
  <c r="I114" i="58"/>
  <c r="J114" i="58" s="1"/>
  <c r="I348" i="58"/>
  <c r="J348" i="58" s="1"/>
  <c r="I286" i="58"/>
  <c r="J286" i="58" s="1"/>
  <c r="I231" i="58"/>
  <c r="J231" i="58" s="1"/>
  <c r="I151" i="58"/>
  <c r="J151" i="58" s="1"/>
  <c r="I88" i="58"/>
  <c r="J88" i="58" s="1"/>
  <c r="I393" i="58"/>
  <c r="J393" i="58" s="1"/>
  <c r="I340" i="58"/>
  <c r="J340" i="58" s="1"/>
  <c r="I259" i="58"/>
  <c r="J259" i="58" s="1"/>
  <c r="I124" i="58"/>
  <c r="J124" i="58" s="1"/>
  <c r="I78" i="58"/>
  <c r="J78" i="58" s="1"/>
  <c r="I150" i="58"/>
  <c r="J150" i="58" s="1"/>
  <c r="I169" i="58"/>
  <c r="J169" i="58" s="1"/>
  <c r="I285" i="58"/>
  <c r="J285" i="58" s="1"/>
  <c r="I294" i="58"/>
  <c r="J294" i="58" s="1"/>
  <c r="I60" i="58"/>
  <c r="J60" i="58" s="1"/>
  <c r="I250" i="58"/>
  <c r="J250" i="58" s="1"/>
  <c r="I367" i="58"/>
  <c r="J367" i="58" s="1"/>
  <c r="I204" i="58"/>
  <c r="J204" i="58" s="1"/>
  <c r="I232" i="58"/>
  <c r="J232" i="58" s="1"/>
  <c r="I96" i="58"/>
  <c r="J96" i="58" s="1"/>
  <c r="I394" i="58"/>
  <c r="J394" i="58" s="1"/>
  <c r="I51" i="58"/>
  <c r="J51" i="58" s="1"/>
  <c r="I187" i="58"/>
  <c r="J187" i="58" s="1"/>
  <c r="I115" i="58"/>
  <c r="J115" i="58" s="1"/>
  <c r="I376" i="58"/>
  <c r="J376" i="58" s="1"/>
  <c r="I330" i="58"/>
  <c r="J330" i="58" s="1"/>
  <c r="I7" i="57"/>
  <c r="J7" i="57" s="1"/>
  <c r="I8" i="57"/>
  <c r="J8" i="57" s="1"/>
  <c r="I6" i="57"/>
  <c r="J6" i="57" s="1"/>
  <c r="I259" i="57"/>
  <c r="J259" i="57" s="1"/>
  <c r="I224" i="57"/>
  <c r="J224" i="57" s="1"/>
  <c r="I78" i="57"/>
  <c r="J78" i="57" s="1"/>
  <c r="I115" i="57"/>
  <c r="J115" i="57" s="1"/>
  <c r="I186" i="57"/>
  <c r="J186" i="57" s="1"/>
  <c r="I151" i="57"/>
  <c r="J151" i="57" s="1"/>
  <c r="I197" i="57"/>
  <c r="J197" i="57" s="1"/>
  <c r="I359" i="57"/>
  <c r="J359" i="57" s="1"/>
  <c r="I287" i="57"/>
  <c r="J287" i="57" s="1"/>
  <c r="I278" i="57"/>
  <c r="J278" i="57" s="1"/>
  <c r="I223" i="57"/>
  <c r="J223" i="57" s="1"/>
  <c r="I250" i="57"/>
  <c r="J250" i="57" s="1"/>
  <c r="I97" i="57"/>
  <c r="J97" i="57" s="1"/>
  <c r="I231" i="57"/>
  <c r="J231" i="57" s="1"/>
  <c r="I267" i="57"/>
  <c r="J267" i="57" s="1"/>
  <c r="I358" i="57"/>
  <c r="J358" i="57" s="1"/>
  <c r="I349" i="57"/>
  <c r="J349" i="57" s="1"/>
  <c r="I350" i="57"/>
  <c r="J350" i="57" s="1"/>
  <c r="I258" i="57"/>
  <c r="J258" i="57" s="1"/>
  <c r="I251" i="57"/>
  <c r="J251" i="57" s="1"/>
  <c r="I169" i="57"/>
  <c r="J169" i="57" s="1"/>
  <c r="I134" i="57"/>
  <c r="J134" i="57" s="1"/>
  <c r="I249" i="57"/>
  <c r="J249" i="57" s="1"/>
  <c r="I386" i="57"/>
  <c r="J386" i="57" s="1"/>
  <c r="I195" i="57"/>
  <c r="J195" i="57" s="1"/>
  <c r="I69" i="57"/>
  <c r="J69" i="57" s="1"/>
  <c r="I330" i="57"/>
  <c r="J330" i="57" s="1"/>
  <c r="I323" i="57"/>
  <c r="J323" i="57" s="1"/>
  <c r="I233" i="57"/>
  <c r="J233" i="57" s="1"/>
  <c r="I61" i="57"/>
  <c r="J61" i="57" s="1"/>
  <c r="I240" i="57"/>
  <c r="J240" i="57" s="1"/>
  <c r="I89" i="57"/>
  <c r="J89" i="57" s="1"/>
  <c r="I124" i="57"/>
  <c r="J124" i="57" s="1"/>
  <c r="I242" i="57"/>
  <c r="J242" i="57" s="1"/>
  <c r="I402" i="57"/>
  <c r="J402" i="57" s="1"/>
  <c r="I393" i="57"/>
  <c r="J393" i="57" s="1"/>
  <c r="I71" i="57"/>
  <c r="J71" i="57" s="1"/>
  <c r="I178" i="57"/>
  <c r="J178" i="57" s="1"/>
  <c r="I53" i="57"/>
  <c r="J53" i="57" s="1"/>
  <c r="I367" i="57"/>
  <c r="J367" i="57" s="1"/>
  <c r="I313" i="57"/>
  <c r="J313" i="57" s="1"/>
  <c r="I305" i="57"/>
  <c r="J305" i="57" s="1"/>
  <c r="I222" i="57"/>
  <c r="J222" i="57" s="1"/>
  <c r="I132" i="57"/>
  <c r="J132" i="57" s="1"/>
  <c r="I188" i="57"/>
  <c r="J188" i="57" s="1"/>
  <c r="I150" i="57"/>
  <c r="J150" i="57" s="1"/>
  <c r="I88" i="57"/>
  <c r="J88" i="57" s="1"/>
  <c r="I339" i="57"/>
  <c r="J339" i="57" s="1"/>
  <c r="I385" i="57"/>
  <c r="J385" i="57" s="1"/>
  <c r="I377" i="57"/>
  <c r="J377" i="57" s="1"/>
  <c r="I294" i="57"/>
  <c r="J294" i="57" s="1"/>
  <c r="I114" i="57"/>
  <c r="J114" i="57" s="1"/>
  <c r="I106" i="57"/>
  <c r="J106" i="57" s="1"/>
  <c r="I116" i="57"/>
  <c r="J116" i="57" s="1"/>
  <c r="I141" i="57"/>
  <c r="J141" i="57" s="1"/>
  <c r="I215" i="57"/>
  <c r="J215" i="57" s="1"/>
  <c r="I206" i="57"/>
  <c r="J206" i="57" s="1"/>
  <c r="I366" i="57"/>
  <c r="J366" i="57" s="1"/>
  <c r="I160" i="57"/>
  <c r="J160" i="57" s="1"/>
  <c r="I187" i="57"/>
  <c r="J187" i="57" s="1"/>
  <c r="I268" i="57"/>
  <c r="J268" i="57" s="1"/>
  <c r="I177" i="57"/>
  <c r="J177" i="57" s="1"/>
  <c r="I87" i="57"/>
  <c r="J87" i="57" s="1"/>
  <c r="I321" i="57"/>
  <c r="J321" i="57" s="1"/>
  <c r="I70" i="57"/>
  <c r="J70" i="57" s="1"/>
  <c r="I260" i="57"/>
  <c r="J260" i="57" s="1"/>
  <c r="I340" i="57"/>
  <c r="J340" i="57" s="1"/>
  <c r="I331" i="57"/>
  <c r="J331" i="57" s="1"/>
  <c r="I322" i="57"/>
  <c r="J322" i="57" s="1"/>
  <c r="I312" i="57"/>
  <c r="J312" i="57" s="1"/>
  <c r="I303" i="57"/>
  <c r="J303" i="57" s="1"/>
  <c r="I213" i="57"/>
  <c r="J213" i="57" s="1"/>
  <c r="I133" i="57"/>
  <c r="J133" i="57" s="1"/>
  <c r="I179" i="57"/>
  <c r="J179" i="57" s="1"/>
  <c r="I96" i="57"/>
  <c r="J96" i="57" s="1"/>
  <c r="I332" i="57"/>
  <c r="J332" i="57" s="1"/>
  <c r="I241" i="57"/>
  <c r="J241" i="57" s="1"/>
  <c r="I403" i="57"/>
  <c r="J403" i="57" s="1"/>
  <c r="I394" i="57"/>
  <c r="J394" i="57" s="1"/>
  <c r="I384" i="57"/>
  <c r="J384" i="57" s="1"/>
  <c r="I375" i="57"/>
  <c r="J375" i="57" s="1"/>
  <c r="I205" i="57"/>
  <c r="J205" i="57" s="1"/>
  <c r="I143" i="57"/>
  <c r="J143" i="57" s="1"/>
  <c r="I314" i="57"/>
  <c r="J314" i="57" s="1"/>
  <c r="I60" i="57"/>
  <c r="J60" i="57" s="1"/>
  <c r="I142" i="57"/>
  <c r="J142" i="57" s="1"/>
  <c r="I404" i="57"/>
  <c r="J404" i="57" s="1"/>
  <c r="I395" i="57"/>
  <c r="J395" i="57" s="1"/>
  <c r="I232" i="57"/>
  <c r="J232" i="57" s="1"/>
  <c r="I285" i="57"/>
  <c r="J285" i="57" s="1"/>
  <c r="I204" i="57"/>
  <c r="J204" i="57" s="1"/>
  <c r="I123" i="57"/>
  <c r="J123" i="57" s="1"/>
  <c r="I196" i="57"/>
  <c r="J196" i="57" s="1"/>
  <c r="I98" i="57"/>
  <c r="J98" i="57" s="1"/>
  <c r="I295" i="57"/>
  <c r="J295" i="57" s="1"/>
  <c r="I159" i="57"/>
  <c r="J159" i="57" s="1"/>
  <c r="I168" i="57"/>
  <c r="J168" i="57" s="1"/>
  <c r="I296" i="57"/>
  <c r="J296" i="57" s="1"/>
  <c r="I304" i="57"/>
  <c r="J304" i="57" s="1"/>
  <c r="I357" i="57"/>
  <c r="J357" i="57" s="1"/>
  <c r="I276" i="57"/>
  <c r="J276" i="57" s="1"/>
  <c r="I368" i="57"/>
  <c r="J368" i="57" s="1"/>
  <c r="I214" i="57"/>
  <c r="J214" i="57" s="1"/>
  <c r="I376" i="57"/>
  <c r="J376" i="57" s="1"/>
  <c r="I348" i="57"/>
  <c r="J348" i="57" s="1"/>
  <c r="I52" i="57"/>
  <c r="J52" i="57" s="1"/>
  <c r="I152" i="57"/>
  <c r="J152" i="57" s="1"/>
  <c r="I105" i="57"/>
  <c r="J105" i="57" s="1"/>
  <c r="I161" i="57"/>
  <c r="J161" i="57" s="1"/>
  <c r="I269" i="57"/>
  <c r="J269" i="57" s="1"/>
  <c r="I286" i="57"/>
  <c r="J286" i="57" s="1"/>
  <c r="I277" i="57"/>
  <c r="J277" i="57" s="1"/>
  <c r="I170" i="57"/>
  <c r="J170" i="57" s="1"/>
  <c r="I80" i="57"/>
  <c r="J80" i="57" s="1"/>
  <c r="I79" i="57"/>
  <c r="J79" i="57" s="1"/>
  <c r="I125" i="57"/>
  <c r="J125" i="57" s="1"/>
  <c r="I107" i="57"/>
  <c r="J107" i="57" s="1"/>
  <c r="I62" i="57"/>
  <c r="J62" i="57" s="1"/>
  <c r="I341" i="57"/>
  <c r="J341" i="57" s="1"/>
  <c r="I404" i="56"/>
  <c r="J404" i="56" s="1"/>
  <c r="I402" i="56"/>
  <c r="J402" i="56" s="1"/>
  <c r="I403" i="56"/>
  <c r="J403" i="56" s="1"/>
  <c r="I385" i="56"/>
  <c r="J385" i="56" s="1"/>
  <c r="I395" i="56"/>
  <c r="J395" i="56" s="1"/>
  <c r="I393" i="56"/>
  <c r="J393" i="56" s="1"/>
  <c r="I394" i="56"/>
  <c r="J394" i="56" s="1"/>
  <c r="I376" i="56"/>
  <c r="J376" i="56" s="1"/>
  <c r="I384" i="56"/>
  <c r="J384" i="56" s="1"/>
  <c r="I386" i="56"/>
  <c r="J386" i="56" s="1"/>
  <c r="I375" i="56"/>
  <c r="J375" i="56" s="1"/>
  <c r="I377" i="56"/>
  <c r="J377" i="56" s="1"/>
  <c r="I367" i="56"/>
  <c r="J367" i="56" s="1"/>
  <c r="I366" i="56"/>
  <c r="J366" i="56" s="1"/>
  <c r="I368" i="56"/>
  <c r="J368" i="56" s="1"/>
  <c r="I358" i="56"/>
  <c r="J358" i="56" s="1"/>
  <c r="I357" i="56"/>
  <c r="J357" i="56" s="1"/>
  <c r="I359" i="56"/>
  <c r="J359" i="56" s="1"/>
  <c r="I350" i="56"/>
  <c r="J350" i="56" s="1"/>
  <c r="I349" i="56"/>
  <c r="J349" i="56" s="1"/>
  <c r="I348" i="56"/>
  <c r="J348" i="56" s="1"/>
  <c r="I340" i="56"/>
  <c r="J340" i="56" s="1"/>
  <c r="I331" i="56"/>
  <c r="J331" i="56" s="1"/>
  <c r="I339" i="56"/>
  <c r="J339" i="56" s="1"/>
  <c r="I341" i="56"/>
  <c r="J341" i="56" s="1"/>
  <c r="I330" i="56"/>
  <c r="J330" i="56" s="1"/>
  <c r="I332" i="56"/>
  <c r="J332" i="56" s="1"/>
  <c r="I323" i="56"/>
  <c r="J323" i="56" s="1"/>
  <c r="I322" i="56"/>
  <c r="J322" i="56" s="1"/>
  <c r="I321" i="56"/>
  <c r="J321" i="56" s="1"/>
  <c r="I312" i="56"/>
  <c r="J312" i="56" s="1"/>
  <c r="I313" i="56"/>
  <c r="J313" i="56" s="1"/>
  <c r="I314" i="56"/>
  <c r="J314" i="56" s="1"/>
  <c r="I304" i="56"/>
  <c r="J304" i="56" s="1"/>
  <c r="I303" i="56"/>
  <c r="J303" i="56" s="1"/>
  <c r="I305" i="56"/>
  <c r="J305" i="56" s="1"/>
  <c r="I296" i="56"/>
  <c r="J296" i="56" s="1"/>
  <c r="I294" i="56"/>
  <c r="J294" i="56" s="1"/>
  <c r="I295" i="56"/>
  <c r="J295" i="56" s="1"/>
  <c r="I277" i="56"/>
  <c r="J277" i="56" s="1"/>
  <c r="I287" i="56"/>
  <c r="J287" i="56" s="1"/>
  <c r="I285" i="56"/>
  <c r="J285" i="56" s="1"/>
  <c r="I286" i="56"/>
  <c r="J286" i="56" s="1"/>
  <c r="I276" i="56"/>
  <c r="J276" i="56" s="1"/>
  <c r="I278" i="56"/>
  <c r="J278" i="56" s="1"/>
  <c r="I258" i="56"/>
  <c r="J258" i="56" s="1"/>
  <c r="I267" i="56"/>
  <c r="J267" i="56" s="1"/>
  <c r="I269" i="56"/>
  <c r="J269" i="56" s="1"/>
  <c r="I268" i="56"/>
  <c r="J268" i="56" s="1"/>
  <c r="I259" i="56"/>
  <c r="J259" i="56" s="1"/>
  <c r="I260" i="56"/>
  <c r="J260" i="56" s="1"/>
  <c r="I249" i="56"/>
  <c r="J249" i="56" s="1"/>
  <c r="I251" i="56"/>
  <c r="J251" i="56" s="1"/>
  <c r="I250" i="56"/>
  <c r="J250" i="56" s="1"/>
  <c r="I242" i="56"/>
  <c r="J242" i="56" s="1"/>
  <c r="I240" i="56"/>
  <c r="J240" i="56" s="1"/>
  <c r="I241" i="56"/>
  <c r="J241" i="56" s="1"/>
  <c r="I233" i="56"/>
  <c r="J233" i="56" s="1"/>
  <c r="I231" i="56"/>
  <c r="J231" i="56" s="1"/>
  <c r="I232" i="56"/>
  <c r="J232" i="56" s="1"/>
  <c r="I223" i="56"/>
  <c r="J223" i="56" s="1"/>
  <c r="I222" i="56"/>
  <c r="J222" i="56" s="1"/>
  <c r="I224" i="56"/>
  <c r="J224" i="56" s="1"/>
  <c r="I215" i="56"/>
  <c r="J215" i="56" s="1"/>
  <c r="I213" i="56"/>
  <c r="J213" i="56" s="1"/>
  <c r="I214" i="56"/>
  <c r="J214" i="56" s="1"/>
  <c r="I206" i="56"/>
  <c r="J206" i="56" s="1"/>
  <c r="I204" i="56"/>
  <c r="J204" i="56" s="1"/>
  <c r="I205" i="56"/>
  <c r="J205" i="56" s="1"/>
  <c r="I196" i="56"/>
  <c r="J196" i="56" s="1"/>
  <c r="I195" i="56"/>
  <c r="J195" i="56" s="1"/>
  <c r="I187" i="56"/>
  <c r="J187" i="56" s="1"/>
  <c r="I197" i="56"/>
  <c r="J197" i="56" s="1"/>
  <c r="I186" i="56"/>
  <c r="J186" i="56" s="1"/>
  <c r="I179" i="56"/>
  <c r="J179" i="56" s="1"/>
  <c r="I188" i="56"/>
  <c r="J188" i="56" s="1"/>
  <c r="I177" i="56"/>
  <c r="J177" i="56" s="1"/>
  <c r="I178" i="56"/>
  <c r="J178" i="56" s="1"/>
  <c r="I159" i="56"/>
  <c r="J159" i="56" s="1"/>
  <c r="I169" i="56"/>
  <c r="J169" i="56" s="1"/>
  <c r="I168" i="56"/>
  <c r="J168" i="56" s="1"/>
  <c r="I170" i="56"/>
  <c r="J170" i="56" s="1"/>
  <c r="I160" i="56"/>
  <c r="J160" i="56" s="1"/>
  <c r="I161" i="56"/>
  <c r="J161" i="56" s="1"/>
  <c r="I152" i="56"/>
  <c r="J152" i="56" s="1"/>
  <c r="I151" i="56"/>
  <c r="J151" i="56" s="1"/>
  <c r="I150" i="56"/>
  <c r="J150" i="56" s="1"/>
  <c r="I141" i="56"/>
  <c r="J141" i="56" s="1"/>
  <c r="I143" i="56"/>
  <c r="J143" i="56" s="1"/>
  <c r="I142" i="56"/>
  <c r="J142" i="56" s="1"/>
  <c r="I134" i="56"/>
  <c r="J134" i="56" s="1"/>
  <c r="I132" i="56"/>
  <c r="J132" i="56" s="1"/>
  <c r="I133" i="56"/>
  <c r="J133" i="56" s="1"/>
  <c r="I115" i="56"/>
  <c r="J115" i="56" s="1"/>
  <c r="I123" i="56"/>
  <c r="J123" i="56" s="1"/>
  <c r="I125" i="56"/>
  <c r="J125" i="56" s="1"/>
  <c r="I124" i="56"/>
  <c r="J124" i="56" s="1"/>
  <c r="I114" i="56"/>
  <c r="J114" i="56" s="1"/>
  <c r="I116" i="56"/>
  <c r="J116" i="56" s="1"/>
  <c r="I107" i="56"/>
  <c r="J107" i="56" s="1"/>
  <c r="I106" i="56"/>
  <c r="J106" i="56" s="1"/>
  <c r="I105" i="56"/>
  <c r="J105" i="56" s="1"/>
  <c r="I98" i="56"/>
  <c r="J98" i="56" s="1"/>
  <c r="I96" i="56"/>
  <c r="J96" i="56" s="1"/>
  <c r="I97" i="56"/>
  <c r="J97" i="56" s="1"/>
  <c r="I89" i="56"/>
  <c r="J89" i="56" s="1"/>
  <c r="I87" i="56"/>
  <c r="J87" i="56" s="1"/>
  <c r="I80" i="56"/>
  <c r="J80" i="56" s="1"/>
  <c r="I88" i="56"/>
  <c r="J88" i="56" s="1"/>
  <c r="I78" i="56"/>
  <c r="J78" i="56" s="1"/>
  <c r="I79" i="56"/>
  <c r="J79" i="56" s="1"/>
  <c r="I71" i="56"/>
  <c r="J71" i="56" s="1"/>
  <c r="I69" i="56"/>
  <c r="J69" i="56" s="1"/>
  <c r="I70" i="56"/>
  <c r="J70" i="56" s="1"/>
  <c r="I62" i="56"/>
  <c r="J62" i="56" s="1"/>
  <c r="I61" i="56"/>
  <c r="J61" i="56" s="1"/>
  <c r="I60" i="56"/>
  <c r="J60" i="56" s="1"/>
  <c r="I53" i="56"/>
  <c r="J53" i="56" s="1"/>
  <c r="I52" i="56"/>
  <c r="J52" i="56" s="1"/>
  <c r="I51" i="56"/>
  <c r="J51" i="56" s="1"/>
  <c r="I7" i="56"/>
  <c r="J7" i="56" s="1"/>
  <c r="I6" i="56"/>
  <c r="J6" i="56" s="1"/>
  <c r="AE368" i="55"/>
  <c r="AE367" i="55"/>
  <c r="AE353" i="55"/>
  <c r="AE350" i="55"/>
  <c r="AE354" i="55"/>
  <c r="AE352" i="55"/>
  <c r="AE337" i="55"/>
  <c r="AE326" i="55"/>
  <c r="AE322" i="55"/>
  <c r="AE327" i="55"/>
  <c r="AE310" i="55"/>
  <c r="AE308" i="55"/>
  <c r="AE296" i="55"/>
  <c r="AB297" i="55"/>
  <c r="AC297" i="55" s="1"/>
  <c r="AE295" i="55" s="1"/>
  <c r="AF294" i="55" s="1"/>
  <c r="AG294" i="55" s="1"/>
  <c r="AE284" i="55"/>
  <c r="AE379" i="55"/>
  <c r="AE380" i="55"/>
  <c r="AE211" i="55"/>
  <c r="AE158" i="55"/>
  <c r="AE155" i="55"/>
  <c r="AB154" i="55"/>
  <c r="AC154" i="55" s="1"/>
  <c r="AE154" i="55" s="1"/>
  <c r="AE270" i="55"/>
  <c r="AE252" i="55"/>
  <c r="AE253" i="55"/>
  <c r="AE238" i="55"/>
  <c r="AB224" i="55"/>
  <c r="AC224" i="55" s="1"/>
  <c r="AE227" i="55" s="1"/>
  <c r="AF227" i="55" s="1"/>
  <c r="AG227" i="55" s="1"/>
  <c r="AE226" i="55"/>
  <c r="AE131" i="55"/>
  <c r="AE116" i="55"/>
  <c r="AF115" i="55" s="1"/>
  <c r="AG115" i="55" s="1"/>
  <c r="AE98" i="55"/>
  <c r="AE103" i="55"/>
  <c r="AF101" i="55" s="1"/>
  <c r="AG101" i="55" s="1"/>
  <c r="AE99" i="55"/>
  <c r="AF98" i="55" s="1"/>
  <c r="AG98" i="55" s="1"/>
  <c r="AE88" i="55"/>
  <c r="AE85" i="55"/>
  <c r="AE378" i="55"/>
  <c r="AF381" i="55"/>
  <c r="AG381" i="55" s="1"/>
  <c r="AE366" i="55"/>
  <c r="AF364" i="55" s="1"/>
  <c r="AG364" i="55" s="1"/>
  <c r="AE339" i="55"/>
  <c r="AF339" i="55" s="1"/>
  <c r="AG339" i="55" s="1"/>
  <c r="AE336" i="55"/>
  <c r="AF336" i="55" s="1"/>
  <c r="AG336" i="55" s="1"/>
  <c r="AE338" i="55"/>
  <c r="AE312" i="55"/>
  <c r="AF311" i="55" s="1"/>
  <c r="AG311" i="55" s="1"/>
  <c r="AE309" i="55"/>
  <c r="AE294" i="55"/>
  <c r="AF280" i="55"/>
  <c r="AG280" i="55" s="1"/>
  <c r="AE266" i="55"/>
  <c r="AF266" i="55" s="1"/>
  <c r="AG266" i="55" s="1"/>
  <c r="AE254" i="55"/>
  <c r="AE240" i="55"/>
  <c r="AE242" i="55"/>
  <c r="AF241" i="55" s="1"/>
  <c r="AG241" i="55" s="1"/>
  <c r="AE228" i="55"/>
  <c r="AE224" i="55"/>
  <c r="AF224" i="55" s="1"/>
  <c r="AG224" i="55" s="1"/>
  <c r="AE210" i="55"/>
  <c r="AF210" i="55" s="1"/>
  <c r="AG210" i="55" s="1"/>
  <c r="AJ210" i="55" s="1"/>
  <c r="AW13" i="55" s="1"/>
  <c r="AF213" i="55"/>
  <c r="AG213" i="55" s="1"/>
  <c r="AE197" i="55"/>
  <c r="AF196" i="55" s="1"/>
  <c r="AG196" i="55" s="1"/>
  <c r="AE183" i="55"/>
  <c r="AE182" i="55"/>
  <c r="AE171" i="55"/>
  <c r="AE168" i="55"/>
  <c r="AE172" i="55"/>
  <c r="AE156" i="55"/>
  <c r="AE130" i="55"/>
  <c r="AF129" i="55" s="1"/>
  <c r="AG129" i="55" s="1"/>
  <c r="AF126" i="55"/>
  <c r="AG126" i="55" s="1"/>
  <c r="AE114" i="55"/>
  <c r="AE86" i="55"/>
  <c r="AE87" i="55"/>
  <c r="AE71" i="55"/>
  <c r="AE74" i="55"/>
  <c r="AE72" i="55"/>
  <c r="AE70" i="55"/>
  <c r="AF322" i="55"/>
  <c r="AG322" i="55" s="1"/>
  <c r="AF283" i="55"/>
  <c r="AG283" i="55" s="1"/>
  <c r="AJ280" i="55" s="1"/>
  <c r="AR21" i="55" s="1"/>
  <c r="AJ266" i="55"/>
  <c r="AM21" i="55" s="1"/>
  <c r="AF269" i="55"/>
  <c r="AG269" i="55" s="1"/>
  <c r="AF255" i="55"/>
  <c r="AG255" i="55" s="1"/>
  <c r="AF199" i="55"/>
  <c r="AG199" i="55" s="1"/>
  <c r="AF185" i="55"/>
  <c r="AG185" i="55" s="1"/>
  <c r="AF168" i="55"/>
  <c r="AG168" i="55" s="1"/>
  <c r="AF140" i="55"/>
  <c r="AG140" i="55" s="1"/>
  <c r="AJ140" i="55" s="1"/>
  <c r="AF112" i="55"/>
  <c r="AG112" i="55" s="1"/>
  <c r="AF73" i="55"/>
  <c r="AG73" i="55" s="1"/>
  <c r="O368" i="55"/>
  <c r="M296" i="55"/>
  <c r="N296" i="55" s="1"/>
  <c r="M287" i="55"/>
  <c r="N287" i="55" s="1"/>
  <c r="O116" i="55"/>
  <c r="M188" i="55"/>
  <c r="N188" i="55" s="1"/>
  <c r="L74" i="55"/>
  <c r="L71" i="55"/>
  <c r="L83" i="55"/>
  <c r="M83" i="55" s="1"/>
  <c r="N83" i="55" s="1"/>
  <c r="L80" i="55"/>
  <c r="M80" i="55" s="1"/>
  <c r="N80" i="55" s="1"/>
  <c r="M161" i="55"/>
  <c r="N161" i="55" s="1"/>
  <c r="M299" i="55"/>
  <c r="N299" i="55" s="1"/>
  <c r="M290" i="55"/>
  <c r="N290" i="55" s="1"/>
  <c r="M119" i="55"/>
  <c r="N119" i="55" s="1"/>
  <c r="M191" i="55"/>
  <c r="N191" i="55" s="1"/>
  <c r="L55" i="55"/>
  <c r="L58" i="55"/>
  <c r="L75" i="55"/>
  <c r="L72" i="55"/>
  <c r="M164" i="55"/>
  <c r="N164" i="55" s="1"/>
  <c r="M35" i="55"/>
  <c r="N35" i="55" s="1"/>
  <c r="O35" i="55" s="1"/>
  <c r="M350" i="55"/>
  <c r="N350" i="55" s="1"/>
  <c r="M278" i="55"/>
  <c r="N278" i="55" s="1"/>
  <c r="M359" i="55"/>
  <c r="N359" i="55" s="1"/>
  <c r="M323" i="55"/>
  <c r="N323" i="55" s="1"/>
  <c r="O323" i="55" s="1"/>
  <c r="M269" i="55"/>
  <c r="N269" i="55" s="1"/>
  <c r="O269" i="55" s="1"/>
  <c r="M98" i="55"/>
  <c r="N98" i="55" s="1"/>
  <c r="M170" i="55"/>
  <c r="N170" i="55" s="1"/>
  <c r="M215" i="55"/>
  <c r="N215" i="55" s="1"/>
  <c r="O215" i="55" s="1"/>
  <c r="M143" i="55"/>
  <c r="N143" i="55" s="1"/>
  <c r="M38" i="55"/>
  <c r="N38" i="55" s="1"/>
  <c r="M353" i="55"/>
  <c r="N353" i="55" s="1"/>
  <c r="M281" i="55"/>
  <c r="N281" i="55" s="1"/>
  <c r="M362" i="55"/>
  <c r="N362" i="55" s="1"/>
  <c r="M326" i="55"/>
  <c r="N326" i="55" s="1"/>
  <c r="M272" i="55"/>
  <c r="N272" i="55" s="1"/>
  <c r="M101" i="55"/>
  <c r="N101" i="55" s="1"/>
  <c r="M173" i="55"/>
  <c r="N173" i="55" s="1"/>
  <c r="M146" i="55"/>
  <c r="N146" i="55" s="1"/>
  <c r="M245" i="55"/>
  <c r="N245" i="55" s="1"/>
  <c r="M332" i="55"/>
  <c r="N332" i="55" s="1"/>
  <c r="O332" i="55" s="1"/>
  <c r="M260" i="55"/>
  <c r="N260" i="55" s="1"/>
  <c r="M251" i="55"/>
  <c r="N251" i="55" s="1"/>
  <c r="M224" i="55"/>
  <c r="N224" i="55" s="1"/>
  <c r="O224" i="55" s="1"/>
  <c r="M152" i="55"/>
  <c r="N152" i="55" s="1"/>
  <c r="O152" i="55" s="1"/>
  <c r="L94" i="55"/>
  <c r="L91" i="55"/>
  <c r="M197" i="55"/>
  <c r="N197" i="55" s="1"/>
  <c r="O197" i="55" s="1"/>
  <c r="M125" i="55"/>
  <c r="N125" i="55" s="1"/>
  <c r="O125" i="55" s="1"/>
  <c r="M47" i="55"/>
  <c r="N47" i="55" s="1"/>
  <c r="O44" i="55" s="1"/>
  <c r="M344" i="55"/>
  <c r="N344" i="55" s="1"/>
  <c r="M263" i="55"/>
  <c r="N263" i="55" s="1"/>
  <c r="M254" i="55"/>
  <c r="N254" i="55" s="1"/>
  <c r="M227" i="55"/>
  <c r="N227" i="55" s="1"/>
  <c r="M155" i="55"/>
  <c r="N155" i="55" s="1"/>
  <c r="L92" i="55"/>
  <c r="M92" i="55" s="1"/>
  <c r="N92" i="55" s="1"/>
  <c r="L89" i="55"/>
  <c r="M89" i="55" s="1"/>
  <c r="N89" i="55" s="1"/>
  <c r="M200" i="55"/>
  <c r="N200" i="55" s="1"/>
  <c r="M128" i="55"/>
  <c r="N128" i="55" s="1"/>
  <c r="M6" i="55"/>
  <c r="N6" i="55" s="1"/>
  <c r="P6" i="55" s="1"/>
  <c r="O386" i="55"/>
  <c r="O314" i="55"/>
  <c r="M242" i="55"/>
  <c r="N242" i="55" s="1"/>
  <c r="O377" i="55"/>
  <c r="M341" i="55"/>
  <c r="N341" i="55" s="1"/>
  <c r="O341" i="55" s="1"/>
  <c r="O305" i="55"/>
  <c r="O233" i="55"/>
  <c r="O206" i="55"/>
  <c r="O134" i="55"/>
  <c r="O107" i="55"/>
  <c r="O179" i="55"/>
  <c r="L56" i="55"/>
  <c r="M56" i="55" s="1"/>
  <c r="N56" i="55" s="1"/>
  <c r="L53" i="55"/>
  <c r="M53" i="55" s="1"/>
  <c r="N53" i="55" s="1"/>
  <c r="F43" i="54"/>
  <c r="F97" i="54"/>
  <c r="H172" i="54"/>
  <c r="G280" i="54"/>
  <c r="G14" i="54"/>
  <c r="F39" i="54"/>
  <c r="F113" i="54"/>
  <c r="G49" i="54"/>
  <c r="H61" i="54"/>
  <c r="F95" i="54"/>
  <c r="F221" i="54"/>
  <c r="G109" i="54"/>
  <c r="F111" i="54"/>
  <c r="F185" i="54"/>
  <c r="G103" i="54"/>
  <c r="G51" i="54"/>
  <c r="G69" i="54"/>
  <c r="G114" i="54"/>
  <c r="G13" i="54"/>
  <c r="G85" i="54"/>
  <c r="G150" i="54"/>
  <c r="H231" i="54"/>
  <c r="H123" i="54"/>
  <c r="H43" i="54"/>
  <c r="H168" i="54"/>
  <c r="G12" i="54"/>
  <c r="H52" i="54"/>
  <c r="G53" i="54"/>
  <c r="H186" i="54"/>
  <c r="G121" i="54"/>
  <c r="G111" i="54"/>
  <c r="G76" i="54"/>
  <c r="G78" i="54"/>
  <c r="G105" i="54"/>
  <c r="G123" i="54"/>
  <c r="G40" i="54"/>
  <c r="G58" i="54"/>
  <c r="G87" i="54"/>
  <c r="G132" i="54"/>
  <c r="G186" i="54"/>
  <c r="G42" i="54"/>
  <c r="G60" i="54"/>
  <c r="G94" i="54"/>
  <c r="G139" i="54"/>
  <c r="G112" i="54"/>
  <c r="G141" i="54"/>
  <c r="G195" i="54"/>
  <c r="G11" i="54"/>
  <c r="G67" i="54"/>
  <c r="G96" i="54"/>
  <c r="G148" i="54"/>
  <c r="G46" i="54"/>
  <c r="H51" i="54"/>
  <c r="F160" i="54"/>
  <c r="H69" i="54"/>
  <c r="G163" i="54"/>
  <c r="H222" i="54"/>
  <c r="G77" i="54"/>
  <c r="H134" i="54"/>
  <c r="G102" i="54"/>
  <c r="G113" i="54"/>
  <c r="H14" i="54"/>
  <c r="G50" i="54"/>
  <c r="H105" i="54"/>
  <c r="H94" i="54"/>
  <c r="G10" i="54"/>
  <c r="G41" i="54"/>
  <c r="G66" i="54"/>
  <c r="H79" i="54"/>
  <c r="H106" i="54"/>
  <c r="H115" i="54"/>
  <c r="G84" i="54"/>
  <c r="H142" i="54"/>
  <c r="F46" i="54"/>
  <c r="H53" i="54"/>
  <c r="H70" i="54"/>
  <c r="H88" i="54"/>
  <c r="H124" i="54"/>
  <c r="H150" i="54"/>
  <c r="G93" i="54"/>
  <c r="H103" i="54"/>
  <c r="F8" i="54"/>
  <c r="G39" i="54"/>
  <c r="G48" i="54"/>
  <c r="G57" i="54"/>
  <c r="G68" i="54"/>
  <c r="F91" i="54"/>
  <c r="H97" i="54"/>
  <c r="F109" i="54"/>
  <c r="H125" i="54"/>
  <c r="H177" i="54"/>
  <c r="H148" i="54"/>
  <c r="G59" i="54"/>
  <c r="H80" i="54"/>
  <c r="F118" i="54"/>
  <c r="H133" i="54"/>
  <c r="H71" i="54"/>
  <c r="G104" i="54"/>
  <c r="G122" i="54"/>
  <c r="F64" i="54"/>
  <c r="G75" i="54"/>
  <c r="G86" i="54"/>
  <c r="G95" i="54"/>
  <c r="H112" i="54"/>
  <c r="H139" i="54"/>
  <c r="G6" i="54"/>
  <c r="G152" i="54"/>
  <c r="G7" i="54"/>
  <c r="G89" i="54"/>
  <c r="H161" i="54"/>
  <c r="G35" i="54"/>
  <c r="G80" i="54"/>
  <c r="G9" i="54"/>
  <c r="G38" i="54"/>
  <c r="G44" i="54"/>
  <c r="G62" i="54"/>
  <c r="G71" i="54"/>
  <c r="G98" i="54"/>
  <c r="F41" i="54"/>
  <c r="F80" i="54"/>
  <c r="G124" i="54"/>
  <c r="F49" i="54"/>
  <c r="F57" i="54"/>
  <c r="F75" i="54"/>
  <c r="H118" i="54"/>
  <c r="H190" i="54"/>
  <c r="H9" i="54"/>
  <c r="F84" i="54"/>
  <c r="F93" i="54"/>
  <c r="G97" i="54"/>
  <c r="F167" i="54"/>
  <c r="G43" i="54"/>
  <c r="F122" i="54"/>
  <c r="G133" i="54"/>
  <c r="G205" i="54"/>
  <c r="F12" i="54"/>
  <c r="H100" i="54"/>
  <c r="H108" i="54"/>
  <c r="G168" i="54"/>
  <c r="G192" i="54"/>
  <c r="G157" i="54"/>
  <c r="G175" i="54"/>
  <c r="H205" i="54"/>
  <c r="G130" i="54"/>
  <c r="F56" i="54"/>
  <c r="H126" i="54"/>
  <c r="H144" i="54"/>
  <c r="F50" i="54"/>
  <c r="H55" i="54"/>
  <c r="G61" i="54"/>
  <c r="F68" i="54"/>
  <c r="H72" i="54"/>
  <c r="G79" i="54"/>
  <c r="G116" i="54"/>
  <c r="F129" i="54"/>
  <c r="F134" i="54"/>
  <c r="F140" i="54"/>
  <c r="F147" i="54"/>
  <c r="G151" i="54"/>
  <c r="G158" i="54"/>
  <c r="G165" i="54"/>
  <c r="F176" i="54"/>
  <c r="F203" i="54"/>
  <c r="H8" i="54"/>
  <c r="H73" i="54"/>
  <c r="F86" i="54"/>
  <c r="H91" i="54"/>
  <c r="G107" i="54"/>
  <c r="G129" i="54"/>
  <c r="G134" i="54"/>
  <c r="G140" i="54"/>
  <c r="G147" i="54"/>
  <c r="H151" i="54"/>
  <c r="G159" i="54"/>
  <c r="G166" i="54"/>
  <c r="G177" i="54"/>
  <c r="G187" i="54"/>
  <c r="G203" i="54"/>
  <c r="H46" i="54"/>
  <c r="F104" i="54"/>
  <c r="F120" i="54"/>
  <c r="F131" i="54"/>
  <c r="H136" i="54"/>
  <c r="G142" i="54"/>
  <c r="H154" i="54"/>
  <c r="G160" i="54"/>
  <c r="G178" i="54"/>
  <c r="F10" i="54"/>
  <c r="F48" i="54"/>
  <c r="G52" i="54"/>
  <c r="H64" i="54"/>
  <c r="G70" i="54"/>
  <c r="G88" i="54"/>
  <c r="G120" i="54"/>
  <c r="G125" i="54"/>
  <c r="G131" i="54"/>
  <c r="F138" i="54"/>
  <c r="F149" i="54"/>
  <c r="F156" i="54"/>
  <c r="H160" i="54"/>
  <c r="F183" i="54"/>
  <c r="G194" i="54"/>
  <c r="F212" i="54"/>
  <c r="H37" i="54"/>
  <c r="F59" i="54"/>
  <c r="F66" i="54"/>
  <c r="F77" i="54"/>
  <c r="H82" i="54"/>
  <c r="H99" i="54"/>
  <c r="H109" i="54"/>
  <c r="G115" i="54"/>
  <c r="G138" i="54"/>
  <c r="G143" i="54"/>
  <c r="G149" i="54"/>
  <c r="G156" i="54"/>
  <c r="G161" i="54"/>
  <c r="G169" i="54"/>
  <c r="G184" i="54"/>
  <c r="F195" i="54"/>
  <c r="H215" i="54"/>
  <c r="H90" i="54"/>
  <c r="F102" i="54"/>
  <c r="G106" i="54"/>
  <c r="F116" i="54"/>
  <c r="H127" i="54"/>
  <c r="H145" i="54"/>
  <c r="F158" i="54"/>
  <c r="G196" i="54"/>
  <c r="H41" i="54"/>
  <c r="G167" i="54"/>
  <c r="G176" i="54"/>
  <c r="G185" i="54"/>
  <c r="F208" i="54"/>
  <c r="H197" i="54"/>
  <c r="H220" i="54"/>
  <c r="H169" i="54"/>
  <c r="H178" i="54"/>
  <c r="H187" i="54"/>
  <c r="H10" i="54"/>
  <c r="H163" i="54"/>
  <c r="H48" i="54"/>
  <c r="H75" i="54"/>
  <c r="H164" i="54"/>
  <c r="G223" i="54"/>
  <c r="H275" i="54"/>
  <c r="H86" i="54"/>
  <c r="F165" i="54"/>
  <c r="F210" i="54"/>
  <c r="H230" i="54"/>
  <c r="F45" i="54"/>
  <c r="H59" i="54"/>
  <c r="F83" i="54"/>
  <c r="F174" i="54"/>
  <c r="H181" i="54"/>
  <c r="F201" i="54"/>
  <c r="G214" i="54"/>
  <c r="G241" i="54"/>
  <c r="H131" i="54"/>
  <c r="H158" i="54"/>
  <c r="F162" i="54"/>
  <c r="H174" i="54"/>
  <c r="H183" i="54"/>
  <c r="H192" i="54"/>
  <c r="H11" i="54"/>
  <c r="H42" i="54"/>
  <c r="H60" i="54"/>
  <c r="F65" i="54"/>
  <c r="H68" i="54"/>
  <c r="H76" i="54"/>
  <c r="H87" i="54"/>
  <c r="H98" i="54"/>
  <c r="H102" i="54"/>
  <c r="H116" i="54"/>
  <c r="F136" i="54"/>
  <c r="H143" i="54"/>
  <c r="H147" i="54"/>
  <c r="F163" i="54"/>
  <c r="H193" i="54"/>
  <c r="F198" i="54"/>
  <c r="H203" i="54"/>
  <c r="H210" i="54"/>
  <c r="H238" i="54"/>
  <c r="F72" i="54"/>
  <c r="H120" i="54"/>
  <c r="F128" i="54"/>
  <c r="F135" i="54"/>
  <c r="F155" i="54"/>
  <c r="H165" i="54"/>
  <c r="F9" i="54"/>
  <c r="H35" i="54"/>
  <c r="H39" i="54"/>
  <c r="H49" i="54"/>
  <c r="H57" i="54"/>
  <c r="F73" i="54"/>
  <c r="H84" i="54"/>
  <c r="F92" i="54"/>
  <c r="H95" i="54"/>
  <c r="F99" i="54"/>
  <c r="F110" i="54"/>
  <c r="H113" i="54"/>
  <c r="F117" i="54"/>
  <c r="H121" i="54"/>
  <c r="H132" i="54"/>
  <c r="F144" i="54"/>
  <c r="H159" i="54"/>
  <c r="H166" i="54"/>
  <c r="H170" i="54"/>
  <c r="H175" i="54"/>
  <c r="H179" i="54"/>
  <c r="H184" i="54"/>
  <c r="H188" i="54"/>
  <c r="F199" i="54"/>
  <c r="H204" i="54"/>
  <c r="H211" i="54"/>
  <c r="H221" i="54"/>
  <c r="F47" i="54"/>
  <c r="H156" i="54"/>
  <c r="H194" i="54"/>
  <c r="F245" i="54"/>
  <c r="H12" i="54"/>
  <c r="F37" i="54"/>
  <c r="H40" i="54"/>
  <c r="G47" i="54"/>
  <c r="F54" i="54"/>
  <c r="H58" i="54"/>
  <c r="H66" i="54"/>
  <c r="F74" i="54"/>
  <c r="H77" i="54"/>
  <c r="F81" i="54"/>
  <c r="H85" i="54"/>
  <c r="H96" i="54"/>
  <c r="F100" i="54"/>
  <c r="H107" i="54"/>
  <c r="H114" i="54"/>
  <c r="F126" i="54"/>
  <c r="F145" i="54"/>
  <c r="H152" i="54"/>
  <c r="F164" i="54"/>
  <c r="F172" i="54"/>
  <c r="F181" i="54"/>
  <c r="F190" i="54"/>
  <c r="H212" i="54"/>
  <c r="H246" i="54"/>
  <c r="F137" i="54"/>
  <c r="F189" i="54"/>
  <c r="H6" i="54"/>
  <c r="H50" i="54"/>
  <c r="F55" i="54"/>
  <c r="H62" i="54"/>
  <c r="F82" i="54"/>
  <c r="H89" i="54"/>
  <c r="H93" i="54"/>
  <c r="F108" i="54"/>
  <c r="H111" i="54"/>
  <c r="F119" i="54"/>
  <c r="H122" i="54"/>
  <c r="H130" i="54"/>
  <c r="H141" i="54"/>
  <c r="F153" i="54"/>
  <c r="H157" i="54"/>
  <c r="H167" i="54"/>
  <c r="H176" i="54"/>
  <c r="H185" i="54"/>
  <c r="H201" i="54"/>
  <c r="H206" i="54"/>
  <c r="H213" i="54"/>
  <c r="H228" i="54"/>
  <c r="H249" i="54"/>
  <c r="F36" i="54"/>
  <c r="H129" i="54"/>
  <c r="H140" i="54"/>
  <c r="F171" i="54"/>
  <c r="F180" i="54"/>
  <c r="F200" i="54"/>
  <c r="F7" i="54"/>
  <c r="H13" i="54"/>
  <c r="F38" i="54"/>
  <c r="H44" i="54"/>
  <c r="F63" i="54"/>
  <c r="H67" i="54"/>
  <c r="H78" i="54"/>
  <c r="F90" i="54"/>
  <c r="F101" i="54"/>
  <c r="H104" i="54"/>
  <c r="F127" i="54"/>
  <c r="H138" i="54"/>
  <c r="F146" i="54"/>
  <c r="H149" i="54"/>
  <c r="F154" i="54"/>
  <c r="F173" i="54"/>
  <c r="F182" i="54"/>
  <c r="F191" i="54"/>
  <c r="H195" i="54"/>
  <c r="H202" i="54"/>
  <c r="F207" i="54"/>
  <c r="H229" i="54"/>
  <c r="F262" i="54"/>
  <c r="G146" i="54"/>
  <c r="G153" i="54"/>
  <c r="H248" i="54"/>
  <c r="G182" i="54"/>
  <c r="G92" i="54"/>
  <c r="G54" i="54"/>
  <c r="G65" i="54"/>
  <c r="G72" i="54"/>
  <c r="G99" i="54"/>
  <c r="G119" i="54"/>
  <c r="G126" i="54"/>
  <c r="F225" i="54"/>
  <c r="G164" i="54"/>
  <c r="G171" i="54"/>
  <c r="G191" i="54"/>
  <c r="G45" i="54"/>
  <c r="G83" i="54"/>
  <c r="G90" i="54"/>
  <c r="G137" i="54"/>
  <c r="G144" i="54"/>
  <c r="G110" i="54"/>
  <c r="G155" i="54"/>
  <c r="G180" i="54"/>
  <c r="G252" i="54"/>
  <c r="G56" i="54"/>
  <c r="G63" i="54"/>
  <c r="G117" i="54"/>
  <c r="G162" i="54"/>
  <c r="G36" i="54"/>
  <c r="G74" i="54"/>
  <c r="G101" i="54"/>
  <c r="G108" i="54"/>
  <c r="G128" i="54"/>
  <c r="G173" i="54"/>
  <c r="G189" i="54"/>
  <c r="F272" i="54"/>
  <c r="G81" i="54"/>
  <c r="G135" i="54"/>
  <c r="F192" i="54"/>
  <c r="H189" i="54"/>
  <c r="G197" i="54"/>
  <c r="G202" i="54"/>
  <c r="G222" i="54"/>
  <c r="F252" i="54"/>
  <c r="F194" i="54"/>
  <c r="G213" i="54"/>
  <c r="F234" i="54"/>
  <c r="H199" i="54"/>
  <c r="G210" i="54"/>
  <c r="G228" i="54"/>
  <c r="G230" i="54"/>
  <c r="G215" i="54"/>
  <c r="F228" i="54"/>
  <c r="G238" i="54"/>
  <c r="F35" i="54"/>
  <c r="F219" i="54"/>
  <c r="G232" i="54"/>
  <c r="F248" i="54"/>
  <c r="H208" i="54"/>
  <c r="G240" i="54"/>
  <c r="G224" i="54"/>
  <c r="G179" i="54"/>
  <c r="G193" i="54"/>
  <c r="G204" i="54"/>
  <c r="G212" i="54"/>
  <c r="F216" i="54"/>
  <c r="G221" i="54"/>
  <c r="F227" i="54"/>
  <c r="G231" i="54"/>
  <c r="G239" i="54"/>
  <c r="G247" i="54"/>
  <c r="H257" i="54"/>
  <c r="G183" i="54"/>
  <c r="H196" i="54"/>
  <c r="G201" i="54"/>
  <c r="F209" i="54"/>
  <c r="F218" i="54"/>
  <c r="H239" i="54"/>
  <c r="H258" i="54"/>
  <c r="G219" i="54"/>
  <c r="G249" i="54"/>
  <c r="G264" i="54"/>
  <c r="G170" i="54"/>
  <c r="G188" i="54"/>
  <c r="G206" i="54"/>
  <c r="H219" i="54"/>
  <c r="G229" i="54"/>
  <c r="F236" i="54"/>
  <c r="F243" i="54"/>
  <c r="H265" i="54"/>
  <c r="G174" i="54"/>
  <c r="G211" i="54"/>
  <c r="H214" i="54"/>
  <c r="G220" i="54"/>
  <c r="H223" i="54"/>
  <c r="H237" i="54"/>
  <c r="F244" i="54"/>
  <c r="H250" i="54"/>
  <c r="H266" i="54"/>
  <c r="H262" i="54"/>
  <c r="F239" i="54"/>
  <c r="F246" i="54"/>
  <c r="H235" i="54"/>
  <c r="F257" i="54"/>
  <c r="G268" i="54"/>
  <c r="F237" i="54"/>
  <c r="H217" i="54"/>
  <c r="H226" i="54"/>
  <c r="G277" i="54"/>
  <c r="G242" i="54"/>
  <c r="G248" i="54"/>
  <c r="G256" i="54"/>
  <c r="F282" i="54"/>
  <c r="G233" i="54"/>
  <c r="F273" i="54"/>
  <c r="H253" i="54"/>
  <c r="H280" i="54"/>
  <c r="F217" i="54"/>
  <c r="H224" i="54"/>
  <c r="H232" i="54"/>
  <c r="G237" i="54"/>
  <c r="H240" i="54"/>
  <c r="H255" i="54"/>
  <c r="H259" i="54"/>
  <c r="G266" i="54"/>
  <c r="F275" i="54"/>
  <c r="G286" i="54"/>
  <c r="F226" i="54"/>
  <c r="F230" i="54"/>
  <c r="H233" i="54"/>
  <c r="H241" i="54"/>
  <c r="G250" i="54"/>
  <c r="H256" i="54"/>
  <c r="G262" i="54"/>
  <c r="H267" i="54"/>
  <c r="H276" i="54"/>
  <c r="F235" i="54"/>
  <c r="H242" i="54"/>
  <c r="H247" i="54"/>
  <c r="G257" i="54"/>
  <c r="F264" i="54"/>
  <c r="H271" i="54"/>
  <c r="F266" i="54"/>
  <c r="H274" i="54"/>
  <c r="G258" i="54"/>
  <c r="G267" i="54"/>
  <c r="G274" i="54"/>
  <c r="F280" i="54"/>
  <c r="G246" i="54"/>
  <c r="G255" i="54"/>
  <c r="G265" i="54"/>
  <c r="H268" i="54"/>
  <c r="G251" i="54"/>
  <c r="G260" i="54"/>
  <c r="G269" i="54"/>
  <c r="G276" i="54"/>
  <c r="G282" i="54"/>
  <c r="F261" i="54"/>
  <c r="G198" i="54"/>
  <c r="G209" i="54"/>
  <c r="G216" i="54"/>
  <c r="G227" i="54"/>
  <c r="G234" i="54"/>
  <c r="G245" i="54"/>
  <c r="G272" i="54"/>
  <c r="F281" i="54"/>
  <c r="F254" i="54"/>
  <c r="G261" i="54"/>
  <c r="H264" i="54"/>
  <c r="G281" i="54"/>
  <c r="G254" i="54"/>
  <c r="H273" i="54"/>
  <c r="F279" i="54"/>
  <c r="G200" i="54"/>
  <c r="G207" i="54"/>
  <c r="G218" i="54"/>
  <c r="G225" i="54"/>
  <c r="G236" i="54"/>
  <c r="G243" i="54"/>
  <c r="G279" i="54"/>
  <c r="G73" i="54"/>
  <c r="F133" i="54"/>
  <c r="G145" i="54"/>
  <c r="G190" i="54"/>
  <c r="F241" i="54"/>
  <c r="G244" i="54"/>
  <c r="H260" i="54"/>
  <c r="F271" i="54"/>
  <c r="F61" i="54"/>
  <c r="G64" i="54"/>
  <c r="F124" i="54"/>
  <c r="G136" i="54"/>
  <c r="F178" i="54"/>
  <c r="G181" i="54"/>
  <c r="F232" i="54"/>
  <c r="G235" i="54"/>
  <c r="G271" i="54"/>
  <c r="F115" i="54"/>
  <c r="G127" i="54"/>
  <c r="F223" i="54"/>
  <c r="H251" i="54"/>
  <c r="F268" i="54"/>
  <c r="F52" i="54"/>
  <c r="G55" i="54"/>
  <c r="F106" i="54"/>
  <c r="G118" i="54"/>
  <c r="F169" i="54"/>
  <c r="G172" i="54"/>
  <c r="F214" i="54"/>
  <c r="G217" i="54"/>
  <c r="G226" i="54"/>
  <c r="F88" i="54"/>
  <c r="G100" i="54"/>
  <c r="F205" i="54"/>
  <c r="G208" i="54"/>
  <c r="F224" i="54"/>
  <c r="F240" i="54"/>
  <c r="G284" i="54"/>
  <c r="F259" i="54"/>
  <c r="F14" i="54"/>
  <c r="G37" i="54"/>
  <c r="F79" i="54"/>
  <c r="G91" i="54"/>
  <c r="F151" i="54"/>
  <c r="G154" i="54"/>
  <c r="F250" i="54"/>
  <c r="G253" i="54"/>
  <c r="F277" i="54"/>
  <c r="G8" i="54"/>
  <c r="F70" i="54"/>
  <c r="G82" i="54"/>
  <c r="F142" i="54"/>
  <c r="F187" i="54"/>
  <c r="F196" i="54"/>
  <c r="H218" i="54"/>
  <c r="F274" i="54"/>
  <c r="H38" i="54"/>
  <c r="F51" i="54"/>
  <c r="H74" i="54"/>
  <c r="H128" i="54"/>
  <c r="H191" i="54"/>
  <c r="F197" i="54"/>
  <c r="F202" i="54"/>
  <c r="H236" i="54"/>
  <c r="F242" i="54"/>
  <c r="F247" i="54"/>
  <c r="H270" i="54"/>
  <c r="F276" i="54"/>
  <c r="H278" i="54"/>
  <c r="H36" i="54"/>
  <c r="F44" i="54"/>
  <c r="H56" i="54"/>
  <c r="F62" i="54"/>
  <c r="F67" i="54"/>
  <c r="F85" i="54"/>
  <c r="H92" i="54"/>
  <c r="H101" i="54"/>
  <c r="H110" i="54"/>
  <c r="F121" i="54"/>
  <c r="F139" i="54"/>
  <c r="H146" i="54"/>
  <c r="H153" i="54"/>
  <c r="F159" i="54"/>
  <c r="H171" i="54"/>
  <c r="F177" i="54"/>
  <c r="F184" i="54"/>
  <c r="H207" i="54"/>
  <c r="F213" i="54"/>
  <c r="F229" i="54"/>
  <c r="H252" i="54"/>
  <c r="F258" i="54"/>
  <c r="H281" i="54"/>
  <c r="H286" i="54"/>
  <c r="H234" i="54"/>
  <c r="F42" i="54"/>
  <c r="H54" i="54"/>
  <c r="F60" i="54"/>
  <c r="F152" i="54"/>
  <c r="F157" i="54"/>
  <c r="F175" i="54"/>
  <c r="H182" i="54"/>
  <c r="H200" i="54"/>
  <c r="F211" i="54"/>
  <c r="F256" i="54"/>
  <c r="H263" i="54"/>
  <c r="F269" i="54"/>
  <c r="H279" i="54"/>
  <c r="H7" i="54"/>
  <c r="F76" i="54"/>
  <c r="F78" i="54"/>
  <c r="F98" i="54"/>
  <c r="F114" i="54"/>
  <c r="F132" i="54"/>
  <c r="H162" i="54"/>
  <c r="F170" i="54"/>
  <c r="H180" i="54"/>
  <c r="F193" i="54"/>
  <c r="F206" i="54"/>
  <c r="H216" i="54"/>
  <c r="F222" i="54"/>
  <c r="F238" i="54"/>
  <c r="H245" i="54"/>
  <c r="F251" i="54"/>
  <c r="F285" i="54"/>
  <c r="F13" i="54"/>
  <c r="F40" i="54"/>
  <c r="H47" i="54"/>
  <c r="F58" i="54"/>
  <c r="H65" i="54"/>
  <c r="F71" i="54"/>
  <c r="H83" i="54"/>
  <c r="F89" i="54"/>
  <c r="F107" i="54"/>
  <c r="H119" i="54"/>
  <c r="F125" i="54"/>
  <c r="F130" i="54"/>
  <c r="H137" i="54"/>
  <c r="F143" i="54"/>
  <c r="F150" i="54"/>
  <c r="F188" i="54"/>
  <c r="H198" i="54"/>
  <c r="H227" i="54"/>
  <c r="F233" i="54"/>
  <c r="H261" i="54"/>
  <c r="F267" i="54"/>
  <c r="H45" i="54"/>
  <c r="F53" i="54"/>
  <c r="F96" i="54"/>
  <c r="F112" i="54"/>
  <c r="F168" i="54"/>
  <c r="F204" i="54"/>
  <c r="F220" i="54"/>
  <c r="H243" i="54"/>
  <c r="F249" i="54"/>
  <c r="H272" i="54"/>
  <c r="F278" i="54"/>
  <c r="F283" i="54"/>
  <c r="F6" i="54"/>
  <c r="F11" i="54"/>
  <c r="H63" i="54"/>
  <c r="F69" i="54"/>
  <c r="H81" i="54"/>
  <c r="F87" i="54"/>
  <c r="F94" i="54"/>
  <c r="F103" i="54"/>
  <c r="F105" i="54"/>
  <c r="H117" i="54"/>
  <c r="F123" i="54"/>
  <c r="H135" i="54"/>
  <c r="F141" i="54"/>
  <c r="F148" i="54"/>
  <c r="H155" i="54"/>
  <c r="F161" i="54"/>
  <c r="F166" i="54"/>
  <c r="H173" i="54"/>
  <c r="F179" i="54"/>
  <c r="F186" i="54"/>
  <c r="H209" i="54"/>
  <c r="F215" i="54"/>
  <c r="F221" i="53"/>
  <c r="F246" i="53"/>
  <c r="G264" i="53"/>
  <c r="F273" i="53"/>
  <c r="F292" i="53"/>
  <c r="G304" i="53"/>
  <c r="H313" i="53"/>
  <c r="H322" i="53"/>
  <c r="G337" i="53"/>
  <c r="F390" i="53"/>
  <c r="H254" i="53"/>
  <c r="F275" i="53"/>
  <c r="F284" i="53"/>
  <c r="F255" i="53"/>
  <c r="F309" i="53"/>
  <c r="F318" i="53"/>
  <c r="H325" i="53"/>
  <c r="F210" i="53"/>
  <c r="F233" i="53"/>
  <c r="H262" i="53"/>
  <c r="G268" i="53"/>
  <c r="G286" i="53"/>
  <c r="F310" i="53"/>
  <c r="G318" i="53"/>
  <c r="H263" i="53"/>
  <c r="F301" i="53"/>
  <c r="G389" i="53"/>
  <c r="G288" i="53"/>
  <c r="G297" i="53"/>
  <c r="G315" i="53"/>
  <c r="G335" i="53"/>
  <c r="H280" i="53"/>
  <c r="H288" i="53"/>
  <c r="G308" i="53"/>
  <c r="F358" i="53"/>
  <c r="F302" i="53"/>
  <c r="G326" i="53"/>
  <c r="G344" i="53"/>
  <c r="G378" i="53"/>
  <c r="G91" i="53"/>
  <c r="G226" i="53"/>
  <c r="F349" i="53"/>
  <c r="F88" i="53"/>
  <c r="G100" i="53"/>
  <c r="F133" i="53"/>
  <c r="F142" i="53"/>
  <c r="G154" i="53"/>
  <c r="G163" i="53"/>
  <c r="G208" i="53"/>
  <c r="F214" i="53"/>
  <c r="G253" i="53"/>
  <c r="F277" i="53"/>
  <c r="G289" i="53"/>
  <c r="G298" i="53"/>
  <c r="F313" i="53"/>
  <c r="G325" i="53"/>
  <c r="F367" i="53"/>
  <c r="G8" i="53"/>
  <c r="G37" i="53"/>
  <c r="F97" i="53"/>
  <c r="G172" i="53"/>
  <c r="G199" i="53"/>
  <c r="F259" i="53"/>
  <c r="G352" i="53"/>
  <c r="G369" i="53"/>
  <c r="G343" i="53"/>
  <c r="G109" i="53"/>
  <c r="G118" i="53"/>
  <c r="F151" i="53"/>
  <c r="G181" i="53"/>
  <c r="F205" i="53"/>
  <c r="G244" i="53"/>
  <c r="G271" i="53"/>
  <c r="F286" i="53"/>
  <c r="G307" i="53"/>
  <c r="F340" i="53"/>
  <c r="G370" i="53"/>
  <c r="F14" i="53"/>
  <c r="F43" i="53"/>
  <c r="G46" i="53"/>
  <c r="G55" i="53"/>
  <c r="G64" i="53"/>
  <c r="F106" i="53"/>
  <c r="F160" i="53"/>
  <c r="G190" i="53"/>
  <c r="F196" i="53"/>
  <c r="F223" i="53"/>
  <c r="F250" i="53"/>
  <c r="F322" i="53"/>
  <c r="F70" i="53"/>
  <c r="F79" i="53"/>
  <c r="F124" i="53"/>
  <c r="G136" i="53"/>
  <c r="G217" i="53"/>
  <c r="G235" i="53"/>
  <c r="G262" i="53"/>
  <c r="G316" i="53"/>
  <c r="G360" i="53"/>
  <c r="G380" i="53"/>
  <c r="G145" i="53"/>
  <c r="F232" i="53"/>
  <c r="F268" i="53"/>
  <c r="F295" i="53"/>
  <c r="F304" i="53"/>
  <c r="G334" i="53"/>
  <c r="H111" i="53"/>
  <c r="H301" i="53"/>
  <c r="H328" i="53"/>
  <c r="H337" i="53"/>
  <c r="H349" i="53"/>
  <c r="F374" i="53"/>
  <c r="G390" i="53"/>
  <c r="H350" i="53"/>
  <c r="G374" i="53"/>
  <c r="H296" i="53"/>
  <c r="G365" i="53"/>
  <c r="F271" i="53"/>
  <c r="H367" i="53"/>
  <c r="F383" i="53"/>
  <c r="G345" i="53"/>
  <c r="H161" i="53"/>
  <c r="H190" i="53"/>
  <c r="F219" i="53"/>
  <c r="H223" i="53"/>
  <c r="G228" i="53"/>
  <c r="H232" i="53"/>
  <c r="G241" i="53"/>
  <c r="H253" i="53"/>
  <c r="F262" i="53"/>
  <c r="F266" i="53"/>
  <c r="H269" i="53"/>
  <c r="G275" i="53"/>
  <c r="F280" i="53"/>
  <c r="H285" i="53"/>
  <c r="H289" i="53"/>
  <c r="G295" i="53"/>
  <c r="G300" i="53"/>
  <c r="H305" i="53"/>
  <c r="G310" i="53"/>
  <c r="H314" i="53"/>
  <c r="H319" i="53"/>
  <c r="G331" i="53"/>
  <c r="H339" i="53"/>
  <c r="G354" i="53"/>
  <c r="F363" i="53"/>
  <c r="G383" i="53"/>
  <c r="G391" i="53"/>
  <c r="G219" i="53"/>
  <c r="H224" i="53"/>
  <c r="G229" i="53"/>
  <c r="F237" i="53"/>
  <c r="G250" i="53"/>
  <c r="G258" i="53"/>
  <c r="G266" i="53"/>
  <c r="G276" i="53"/>
  <c r="H295" i="53"/>
  <c r="H310" i="53"/>
  <c r="F320" i="53"/>
  <c r="H332" i="53"/>
  <c r="G349" i="53"/>
  <c r="H355" i="53"/>
  <c r="G363" i="53"/>
  <c r="H373" i="53"/>
  <c r="G385" i="53"/>
  <c r="H341" i="53"/>
  <c r="H386" i="53"/>
  <c r="H134" i="53"/>
  <c r="F172" i="53"/>
  <c r="H202" i="53"/>
  <c r="F212" i="53"/>
  <c r="F217" i="53"/>
  <c r="G221" i="53"/>
  <c r="G230" i="53"/>
  <c r="F239" i="53"/>
  <c r="H247" i="53"/>
  <c r="H251" i="53"/>
  <c r="G255" i="53"/>
  <c r="G259" i="53"/>
  <c r="H267" i="53"/>
  <c r="G277" i="53"/>
  <c r="F282" i="53"/>
  <c r="H292" i="53"/>
  <c r="F298" i="53"/>
  <c r="G303" i="53"/>
  <c r="H307" i="53"/>
  <c r="H312" i="53"/>
  <c r="H316" i="53"/>
  <c r="G327" i="53"/>
  <c r="H359" i="53"/>
  <c r="G377" i="53"/>
  <c r="F388" i="53"/>
  <c r="F352" i="53"/>
  <c r="F361" i="53"/>
  <c r="H271" i="53"/>
  <c r="F293" i="53"/>
  <c r="H297" i="53"/>
  <c r="G301" i="53"/>
  <c r="H304" i="53"/>
  <c r="G309" i="53"/>
  <c r="F327" i="53"/>
  <c r="H331" i="53"/>
  <c r="G338" i="53"/>
  <c r="F356" i="53"/>
  <c r="H376" i="53"/>
  <c r="H385" i="53"/>
  <c r="G392" i="53"/>
  <c r="F209" i="53"/>
  <c r="F261" i="53"/>
  <c r="G273" i="53"/>
  <c r="H286" i="53"/>
  <c r="F291" i="53"/>
  <c r="H298" i="53"/>
  <c r="G302" i="53"/>
  <c r="G319" i="53"/>
  <c r="F329" i="53"/>
  <c r="G340" i="53"/>
  <c r="F347" i="53"/>
  <c r="G358" i="53"/>
  <c r="G372" i="53"/>
  <c r="G278" i="53"/>
  <c r="G282" i="53"/>
  <c r="G291" i="53"/>
  <c r="F311" i="53"/>
  <c r="G329" i="53"/>
  <c r="H340" i="53"/>
  <c r="F353" i="53"/>
  <c r="H358" i="53"/>
  <c r="F365" i="53"/>
  <c r="G373" i="53"/>
  <c r="F325" i="53"/>
  <c r="H348" i="53"/>
  <c r="H352" i="53"/>
  <c r="H357" i="53"/>
  <c r="H361" i="53"/>
  <c r="F376" i="53"/>
  <c r="G379" i="53"/>
  <c r="H384" i="53"/>
  <c r="H388" i="53"/>
  <c r="G394" i="53"/>
  <c r="H334" i="53"/>
  <c r="H343" i="53"/>
  <c r="G367" i="53"/>
  <c r="F372" i="53"/>
  <c r="H379" i="53"/>
  <c r="F385" i="53"/>
  <c r="F336" i="53"/>
  <c r="F345" i="53"/>
  <c r="F354" i="53"/>
  <c r="H368" i="53"/>
  <c r="F377" i="53"/>
  <c r="F370" i="53"/>
  <c r="H382" i="53"/>
  <c r="F392" i="53"/>
  <c r="F334" i="53"/>
  <c r="F343" i="53"/>
  <c r="G361" i="53"/>
  <c r="H366" i="53"/>
  <c r="H375" i="53"/>
  <c r="F193" i="53"/>
  <c r="F211" i="53"/>
  <c r="H216" i="53"/>
  <c r="F220" i="53"/>
  <c r="F260" i="53"/>
  <c r="F269" i="53"/>
  <c r="H281" i="53"/>
  <c r="F285" i="53"/>
  <c r="F294" i="53"/>
  <c r="H324" i="53"/>
  <c r="F328" i="53"/>
  <c r="F346" i="53"/>
  <c r="F355" i="53"/>
  <c r="H360" i="53"/>
  <c r="F364" i="53"/>
  <c r="H389" i="53"/>
  <c r="G11" i="53"/>
  <c r="F53" i="53"/>
  <c r="F56" i="53"/>
  <c r="F62" i="53"/>
  <c r="F71" i="53"/>
  <c r="F80" i="53"/>
  <c r="G89" i="53"/>
  <c r="H92" i="53"/>
  <c r="F96" i="53"/>
  <c r="G105" i="53"/>
  <c r="G114" i="53"/>
  <c r="F117" i="53"/>
  <c r="G123" i="53"/>
  <c r="H135" i="53"/>
  <c r="F139" i="53"/>
  <c r="H144" i="53"/>
  <c r="H153" i="53"/>
  <c r="F157" i="53"/>
  <c r="H162" i="53"/>
  <c r="H171" i="53"/>
  <c r="F175" i="53"/>
  <c r="H180" i="53"/>
  <c r="F184" i="53"/>
  <c r="G193" i="53"/>
  <c r="G211" i="53"/>
  <c r="G220" i="53"/>
  <c r="F242" i="53"/>
  <c r="F251" i="53"/>
  <c r="G260" i="53"/>
  <c r="G269" i="53"/>
  <c r="H272" i="53"/>
  <c r="F276" i="53"/>
  <c r="G285" i="53"/>
  <c r="G294" i="53"/>
  <c r="H306" i="53"/>
  <c r="H315" i="53"/>
  <c r="F319" i="53"/>
  <c r="G328" i="53"/>
  <c r="G346" i="53"/>
  <c r="G355" i="53"/>
  <c r="G364" i="53"/>
  <c r="G386" i="53"/>
  <c r="F51" i="53"/>
  <c r="H117" i="53"/>
  <c r="H236" i="53"/>
  <c r="F249" i="53"/>
  <c r="F341" i="53"/>
  <c r="F359" i="53"/>
  <c r="F368" i="53"/>
  <c r="H380" i="53"/>
  <c r="G6" i="53"/>
  <c r="G35" i="53"/>
  <c r="H38" i="53"/>
  <c r="F42" i="53"/>
  <c r="G51" i="53"/>
  <c r="G60" i="53"/>
  <c r="G69" i="53"/>
  <c r="F72" i="53"/>
  <c r="G78" i="53"/>
  <c r="H90" i="53"/>
  <c r="F94" i="53"/>
  <c r="G103" i="53"/>
  <c r="G112" i="53"/>
  <c r="G121" i="53"/>
  <c r="F188" i="53"/>
  <c r="G197" i="53"/>
  <c r="H200" i="53"/>
  <c r="H203" i="53"/>
  <c r="G206" i="53"/>
  <c r="G215" i="53"/>
  <c r="G224" i="53"/>
  <c r="H227" i="53"/>
  <c r="F231" i="53"/>
  <c r="G240" i="53"/>
  <c r="G249" i="53"/>
  <c r="H270" i="53"/>
  <c r="F274" i="53"/>
  <c r="G283" i="53"/>
  <c r="F323" i="53"/>
  <c r="G332" i="53"/>
  <c r="H335" i="53"/>
  <c r="H338" i="53"/>
  <c r="G341" i="53"/>
  <c r="H344" i="53"/>
  <c r="G350" i="53"/>
  <c r="G359" i="53"/>
  <c r="G368" i="53"/>
  <c r="H371" i="53"/>
  <c r="F375" i="53"/>
  <c r="G384" i="53"/>
  <c r="F224" i="53"/>
  <c r="F240" i="53"/>
  <c r="H279" i="53"/>
  <c r="H9" i="53"/>
  <c r="F13" i="53"/>
  <c r="G42" i="53"/>
  <c r="H54" i="53"/>
  <c r="H63" i="53"/>
  <c r="H66" i="53"/>
  <c r="H81" i="53"/>
  <c r="F85" i="53"/>
  <c r="G94" i="53"/>
  <c r="F134" i="53"/>
  <c r="F143" i="53"/>
  <c r="F146" i="53"/>
  <c r="F152" i="53"/>
  <c r="F161" i="53"/>
  <c r="F164" i="53"/>
  <c r="F170" i="53"/>
  <c r="F179" i="53"/>
  <c r="G188" i="53"/>
  <c r="H191" i="53"/>
  <c r="F195" i="53"/>
  <c r="F204" i="53"/>
  <c r="H209" i="53"/>
  <c r="F213" i="53"/>
  <c r="H218" i="53"/>
  <c r="F222" i="53"/>
  <c r="G231" i="53"/>
  <c r="H243" i="53"/>
  <c r="H246" i="53"/>
  <c r="H252" i="53"/>
  <c r="F256" i="53"/>
  <c r="H261" i="53"/>
  <c r="F265" i="53"/>
  <c r="G274" i="53"/>
  <c r="F305" i="53"/>
  <c r="F308" i="53"/>
  <c r="F314" i="53"/>
  <c r="G323" i="53"/>
  <c r="H326" i="53"/>
  <c r="F330" i="53"/>
  <c r="F339" i="53"/>
  <c r="F348" i="53"/>
  <c r="H353" i="53"/>
  <c r="F357" i="53"/>
  <c r="H362" i="53"/>
  <c r="F366" i="53"/>
  <c r="G375" i="53"/>
  <c r="F6" i="53"/>
  <c r="F35" i="53"/>
  <c r="H56" i="53"/>
  <c r="H74" i="53"/>
  <c r="F103" i="53"/>
  <c r="F197" i="53"/>
  <c r="F283" i="53"/>
  <c r="F384" i="53"/>
  <c r="F7" i="53"/>
  <c r="G13" i="53"/>
  <c r="H45" i="53"/>
  <c r="F49" i="53"/>
  <c r="F58" i="53"/>
  <c r="F67" i="53"/>
  <c r="H72" i="53"/>
  <c r="F76" i="53"/>
  <c r="G85" i="53"/>
  <c r="F107" i="53"/>
  <c r="F116" i="53"/>
  <c r="F125" i="53"/>
  <c r="G134" i="53"/>
  <c r="H137" i="53"/>
  <c r="H140" i="53"/>
  <c r="G143" i="53"/>
  <c r="G152" i="53"/>
  <c r="H155" i="53"/>
  <c r="H158" i="53"/>
  <c r="G161" i="53"/>
  <c r="G170" i="53"/>
  <c r="H173" i="53"/>
  <c r="H176" i="53"/>
  <c r="G179" i="53"/>
  <c r="H182" i="53"/>
  <c r="F186" i="53"/>
  <c r="G195" i="53"/>
  <c r="G204" i="53"/>
  <c r="G213" i="53"/>
  <c r="F216" i="53"/>
  <c r="G222" i="53"/>
  <c r="H234" i="53"/>
  <c r="F238" i="53"/>
  <c r="F247" i="53"/>
  <c r="G256" i="53"/>
  <c r="G265" i="53"/>
  <c r="F287" i="53"/>
  <c r="F296" i="53"/>
  <c r="G305" i="53"/>
  <c r="G314" i="53"/>
  <c r="H317" i="53"/>
  <c r="F321" i="53"/>
  <c r="G330" i="53"/>
  <c r="G339" i="53"/>
  <c r="G348" i="53"/>
  <c r="G357" i="53"/>
  <c r="F360" i="53"/>
  <c r="G366" i="53"/>
  <c r="H378" i="53"/>
  <c r="F382" i="53"/>
  <c r="G393" i="53"/>
  <c r="H47" i="53"/>
  <c r="F60" i="53"/>
  <c r="F69" i="53"/>
  <c r="F78" i="53"/>
  <c r="H99" i="53"/>
  <c r="F112" i="53"/>
  <c r="F121" i="53"/>
  <c r="F206" i="53"/>
  <c r="F215" i="53"/>
  <c r="F332" i="53"/>
  <c r="F350" i="53"/>
  <c r="H36" i="53"/>
  <c r="F40" i="53"/>
  <c r="G49" i="53"/>
  <c r="G58" i="53"/>
  <c r="G67" i="53"/>
  <c r="G76" i="53"/>
  <c r="F98" i="53"/>
  <c r="G107" i="53"/>
  <c r="H110" i="53"/>
  <c r="G116" i="53"/>
  <c r="G125" i="53"/>
  <c r="H128" i="53"/>
  <c r="F132" i="53"/>
  <c r="F141" i="53"/>
  <c r="H146" i="53"/>
  <c r="F150" i="53"/>
  <c r="F159" i="53"/>
  <c r="H164" i="53"/>
  <c r="F168" i="53"/>
  <c r="F177" i="53"/>
  <c r="G186" i="53"/>
  <c r="H198" i="53"/>
  <c r="F202" i="53"/>
  <c r="H207" i="53"/>
  <c r="H225" i="53"/>
  <c r="F229" i="53"/>
  <c r="G238" i="53"/>
  <c r="G247" i="53"/>
  <c r="F278" i="53"/>
  <c r="G287" i="53"/>
  <c r="H290" i="53"/>
  <c r="H293" i="53"/>
  <c r="H299" i="53"/>
  <c r="F303" i="53"/>
  <c r="F312" i="53"/>
  <c r="H333" i="53"/>
  <c r="F337" i="53"/>
  <c r="H342" i="53"/>
  <c r="H345" i="53"/>
  <c r="H351" i="53"/>
  <c r="H369" i="53"/>
  <c r="F373" i="53"/>
  <c r="H12" i="53"/>
  <c r="F38" i="53"/>
  <c r="H48" i="53"/>
  <c r="H77" i="53"/>
  <c r="F83" i="53"/>
  <c r="H93" i="53"/>
  <c r="F99" i="53"/>
  <c r="H122" i="53"/>
  <c r="F182" i="53"/>
  <c r="H194" i="53"/>
  <c r="H201" i="53"/>
  <c r="H239" i="53"/>
  <c r="F254" i="53"/>
  <c r="H284" i="53"/>
  <c r="H291" i="53"/>
  <c r="F299" i="53"/>
  <c r="F306" i="53"/>
  <c r="H336" i="53"/>
  <c r="F351" i="53"/>
  <c r="H365" i="53"/>
  <c r="F371" i="53"/>
  <c r="H381" i="53"/>
  <c r="F387" i="53"/>
  <c r="F54" i="53"/>
  <c r="H104" i="53"/>
  <c r="F128" i="53"/>
  <c r="H138" i="53"/>
  <c r="F144" i="53"/>
  <c r="H156" i="53"/>
  <c r="F162" i="53"/>
  <c r="H174" i="53"/>
  <c r="H192" i="53"/>
  <c r="F207" i="53"/>
  <c r="H230" i="53"/>
  <c r="H237" i="53"/>
  <c r="F245" i="53"/>
  <c r="F252" i="53"/>
  <c r="H282" i="53"/>
  <c r="F297" i="53"/>
  <c r="H329" i="53"/>
  <c r="F344" i="53"/>
  <c r="H392" i="53"/>
  <c r="H10" i="53"/>
  <c r="F36" i="53"/>
  <c r="H59" i="53"/>
  <c r="F65" i="53"/>
  <c r="H75" i="53"/>
  <c r="F81" i="53"/>
  <c r="F110" i="53"/>
  <c r="H120" i="53"/>
  <c r="H167" i="53"/>
  <c r="F180" i="53"/>
  <c r="F200" i="53"/>
  <c r="H228" i="53"/>
  <c r="F243" i="53"/>
  <c r="H275" i="53"/>
  <c r="F290" i="53"/>
  <c r="H320" i="53"/>
  <c r="H327" i="53"/>
  <c r="F335" i="53"/>
  <c r="F342" i="53"/>
  <c r="H363" i="53"/>
  <c r="F369" i="53"/>
  <c r="H41" i="53"/>
  <c r="F47" i="53"/>
  <c r="H86" i="53"/>
  <c r="F92" i="53"/>
  <c r="H102" i="53"/>
  <c r="F126" i="53"/>
  <c r="H149" i="53"/>
  <c r="I149" i="53" s="1"/>
  <c r="J149" i="53" s="1"/>
  <c r="F173" i="53"/>
  <c r="H185" i="53"/>
  <c r="F191" i="53"/>
  <c r="F198" i="53"/>
  <c r="H221" i="53"/>
  <c r="F236" i="53"/>
  <c r="H266" i="53"/>
  <c r="H273" i="53"/>
  <c r="F281" i="53"/>
  <c r="F288" i="53"/>
  <c r="H318" i="53"/>
  <c r="F333" i="53"/>
  <c r="H374" i="53"/>
  <c r="F380" i="53"/>
  <c r="H390" i="53"/>
  <c r="H57" i="53"/>
  <c r="F63" i="53"/>
  <c r="F108" i="53"/>
  <c r="H131" i="53"/>
  <c r="F137" i="53"/>
  <c r="F155" i="53"/>
  <c r="H165" i="53"/>
  <c r="F171" i="53"/>
  <c r="H212" i="53"/>
  <c r="H219" i="53"/>
  <c r="F227" i="53"/>
  <c r="F234" i="53"/>
  <c r="H264" i="53"/>
  <c r="F279" i="53"/>
  <c r="H311" i="53"/>
  <c r="F326" i="53"/>
  <c r="H356" i="53"/>
  <c r="F9" i="53"/>
  <c r="H39" i="53"/>
  <c r="F45" i="53"/>
  <c r="H68" i="53"/>
  <c r="F74" i="53"/>
  <c r="H84" i="53"/>
  <c r="F90" i="53"/>
  <c r="H113" i="53"/>
  <c r="F119" i="53"/>
  <c r="H147" i="53"/>
  <c r="H183" i="53"/>
  <c r="F189" i="53"/>
  <c r="H210" i="53"/>
  <c r="F225" i="53"/>
  <c r="H257" i="53"/>
  <c r="F272" i="53"/>
  <c r="H302" i="53"/>
  <c r="H309" i="53"/>
  <c r="F317" i="53"/>
  <c r="F324" i="53"/>
  <c r="H354" i="53"/>
  <c r="F362" i="53"/>
  <c r="H372" i="53"/>
  <c r="F378" i="53"/>
  <c r="H50" i="53"/>
  <c r="H95" i="53"/>
  <c r="F101" i="53"/>
  <c r="H129" i="53"/>
  <c r="F135" i="53"/>
  <c r="F153" i="53"/>
  <c r="F218" i="53"/>
  <c r="H248" i="53"/>
  <c r="H255" i="53"/>
  <c r="F263" i="53"/>
  <c r="F270" i="53"/>
  <c r="H347" i="53"/>
  <c r="F392" i="51"/>
  <c r="G392" i="51" s="1"/>
  <c r="F56" i="51"/>
  <c r="G56" i="51" s="1"/>
  <c r="F399" i="51"/>
  <c r="G399" i="51" s="1"/>
  <c r="F341" i="51"/>
  <c r="G341" i="51" s="1"/>
  <c r="F131" i="51"/>
  <c r="G131" i="51" s="1"/>
  <c r="F150" i="51"/>
  <c r="G150" i="51" s="1"/>
  <c r="F227" i="51"/>
  <c r="G227" i="51" s="1"/>
  <c r="F271" i="51"/>
  <c r="G271" i="51" s="1"/>
  <c r="F220" i="51"/>
  <c r="G220" i="51" s="1"/>
  <c r="F329" i="51"/>
  <c r="G329" i="51" s="1"/>
  <c r="F80" i="51"/>
  <c r="G80" i="51" s="1"/>
  <c r="F117" i="51"/>
  <c r="G117" i="51" s="1"/>
  <c r="F78" i="51"/>
  <c r="G78" i="51" s="1"/>
  <c r="F68" i="51"/>
  <c r="G68" i="51" s="1"/>
  <c r="F194" i="51"/>
  <c r="G194" i="51" s="1"/>
  <c r="F259" i="51"/>
  <c r="G259" i="51" s="1"/>
  <c r="F9" i="51"/>
  <c r="G9" i="51" s="1"/>
  <c r="F316" i="51"/>
  <c r="G316" i="51" s="1"/>
  <c r="F111" i="51"/>
  <c r="G111" i="51" s="1"/>
  <c r="F265" i="51"/>
  <c r="G265" i="51" s="1"/>
  <c r="F365" i="51"/>
  <c r="G365" i="51" s="1"/>
  <c r="F92" i="51"/>
  <c r="G92" i="51" s="1"/>
  <c r="F377" i="51"/>
  <c r="G377" i="51" s="1"/>
  <c r="F104" i="51"/>
  <c r="G104" i="51" s="1"/>
  <c r="F326" i="51"/>
  <c r="G326" i="51" s="1"/>
  <c r="F53" i="51"/>
  <c r="G53" i="51" s="1"/>
  <c r="F278" i="51"/>
  <c r="G278" i="51" s="1"/>
  <c r="F122" i="51"/>
  <c r="G122" i="51" s="1"/>
  <c r="F59" i="51"/>
  <c r="G59" i="51" s="1"/>
  <c r="F357" i="51"/>
  <c r="G357" i="51" s="1"/>
  <c r="F403" i="51"/>
  <c r="G403" i="51" s="1"/>
  <c r="F396" i="51"/>
  <c r="G396" i="51" s="1"/>
  <c r="F352" i="51"/>
  <c r="G352" i="51" s="1"/>
  <c r="F390" i="51"/>
  <c r="G390" i="51" s="1"/>
  <c r="F409" i="51"/>
  <c r="G409" i="51" s="1"/>
  <c r="F84" i="51"/>
  <c r="G84" i="51" s="1"/>
  <c r="F162" i="51"/>
  <c r="G162" i="51" s="1"/>
  <c r="F232" i="51"/>
  <c r="G232" i="51" s="1"/>
  <c r="F283" i="51"/>
  <c r="G283" i="51" s="1"/>
  <c r="F349" i="51"/>
  <c r="G349" i="51" s="1"/>
  <c r="F61" i="51"/>
  <c r="G61" i="51" s="1"/>
  <c r="F90" i="51"/>
  <c r="G90" i="51" s="1"/>
  <c r="F129" i="51"/>
  <c r="G129" i="51" s="1"/>
  <c r="F181" i="51"/>
  <c r="G181" i="51" s="1"/>
  <c r="F240" i="51"/>
  <c r="G240" i="51" s="1"/>
  <c r="F290" i="51"/>
  <c r="G290" i="51" s="1"/>
  <c r="F354" i="51"/>
  <c r="G354" i="51" s="1"/>
  <c r="F7" i="51"/>
  <c r="G7" i="51" s="1"/>
  <c r="F66" i="51"/>
  <c r="G66" i="51" s="1"/>
  <c r="F189" i="51"/>
  <c r="G189" i="51" s="1"/>
  <c r="F245" i="51"/>
  <c r="G245" i="51" s="1"/>
  <c r="F303" i="51"/>
  <c r="G303" i="51" s="1"/>
  <c r="F360" i="51"/>
  <c r="G360" i="51" s="1"/>
  <c r="F135" i="51"/>
  <c r="G135" i="51" s="1"/>
  <c r="F251" i="51"/>
  <c r="G251" i="51" s="1"/>
  <c r="F310" i="51"/>
  <c r="G310" i="51" s="1"/>
  <c r="F368" i="51"/>
  <c r="G368" i="51" s="1"/>
  <c r="F404" i="51"/>
  <c r="G404" i="51" s="1"/>
  <c r="F407" i="51"/>
  <c r="G407" i="51" s="1"/>
  <c r="F118" i="51"/>
  <c r="G118" i="51" s="1"/>
  <c r="F12" i="51"/>
  <c r="G12" i="51" s="1"/>
  <c r="F70" i="51"/>
  <c r="G70" i="51" s="1"/>
  <c r="F109" i="51"/>
  <c r="G109" i="51" s="1"/>
  <c r="F142" i="51"/>
  <c r="G142" i="51" s="1"/>
  <c r="F201" i="51"/>
  <c r="G201" i="51" s="1"/>
  <c r="F380" i="51"/>
  <c r="G380" i="51" s="1"/>
  <c r="F156" i="51"/>
  <c r="G156" i="51" s="1"/>
  <c r="F51" i="51"/>
  <c r="G51" i="51" s="1"/>
  <c r="F72" i="51"/>
  <c r="G72" i="51" s="1"/>
  <c r="F148" i="51"/>
  <c r="G148" i="51" s="1"/>
  <c r="F207" i="51"/>
  <c r="G207" i="51" s="1"/>
  <c r="F321" i="51"/>
  <c r="G321" i="51" s="1"/>
  <c r="F160" i="51"/>
  <c r="G160" i="51" s="1"/>
  <c r="F173" i="51"/>
  <c r="G173" i="51" s="1"/>
  <c r="F187" i="51"/>
  <c r="G187" i="51" s="1"/>
  <c r="F193" i="51"/>
  <c r="G193" i="51" s="1"/>
  <c r="F199" i="51"/>
  <c r="G199" i="51" s="1"/>
  <c r="F211" i="51"/>
  <c r="G211" i="51" s="1"/>
  <c r="F218" i="51"/>
  <c r="G218" i="51" s="1"/>
  <c r="F231" i="51"/>
  <c r="G231" i="51" s="1"/>
  <c r="F238" i="51"/>
  <c r="G238" i="51" s="1"/>
  <c r="F244" i="51"/>
  <c r="G244" i="51" s="1"/>
  <c r="F249" i="51"/>
  <c r="G249" i="51" s="1"/>
  <c r="F257" i="51"/>
  <c r="G257" i="51" s="1"/>
  <c r="F269" i="51"/>
  <c r="G269" i="51" s="1"/>
  <c r="F277" i="51"/>
  <c r="G277" i="51" s="1"/>
  <c r="F282" i="51"/>
  <c r="G282" i="51" s="1"/>
  <c r="F288" i="51"/>
  <c r="G288" i="51" s="1"/>
  <c r="F296" i="51"/>
  <c r="G296" i="51" s="1"/>
  <c r="F308" i="51"/>
  <c r="G308" i="51" s="1"/>
  <c r="F320" i="51"/>
  <c r="G320" i="51" s="1"/>
  <c r="F327" i="51"/>
  <c r="G327" i="51" s="1"/>
  <c r="F334" i="51"/>
  <c r="G334" i="51" s="1"/>
  <c r="F347" i="51"/>
  <c r="G347" i="51" s="1"/>
  <c r="F358" i="51"/>
  <c r="G358" i="51" s="1"/>
  <c r="F366" i="51"/>
  <c r="G366" i="51" s="1"/>
  <c r="F372" i="51"/>
  <c r="G372" i="51" s="1"/>
  <c r="F378" i="51"/>
  <c r="G378" i="51" s="1"/>
  <c r="F397" i="51"/>
  <c r="G397" i="51" s="1"/>
  <c r="F155" i="51"/>
  <c r="G155" i="51" s="1"/>
  <c r="F168" i="51"/>
  <c r="G168" i="51" s="1"/>
  <c r="F179" i="51"/>
  <c r="G179" i="51" s="1"/>
  <c r="F206" i="51"/>
  <c r="G206" i="51" s="1"/>
  <c r="F8" i="51"/>
  <c r="G8" i="51" s="1"/>
  <c r="F52" i="51"/>
  <c r="G52" i="51" s="1"/>
  <c r="F60" i="51"/>
  <c r="G60" i="51" s="1"/>
  <c r="F65" i="51"/>
  <c r="G65" i="51" s="1"/>
  <c r="F71" i="51"/>
  <c r="G71" i="51" s="1"/>
  <c r="F79" i="51"/>
  <c r="G79" i="51" s="1"/>
  <c r="F85" i="51"/>
  <c r="G85" i="51" s="1"/>
  <c r="F91" i="51"/>
  <c r="G91" i="51" s="1"/>
  <c r="F98" i="51"/>
  <c r="G98" i="51" s="1"/>
  <c r="F103" i="51"/>
  <c r="G103" i="51" s="1"/>
  <c r="F110" i="51"/>
  <c r="G110" i="51" s="1"/>
  <c r="F123" i="51"/>
  <c r="G123" i="51" s="1"/>
  <c r="F130" i="51"/>
  <c r="G130" i="51" s="1"/>
  <c r="F136" i="51"/>
  <c r="G136" i="51" s="1"/>
  <c r="F141" i="51"/>
  <c r="G141" i="51" s="1"/>
  <c r="F149" i="51"/>
  <c r="G149" i="51" s="1"/>
  <c r="F161" i="51"/>
  <c r="G161" i="51" s="1"/>
  <c r="F169" i="51"/>
  <c r="G169" i="51" s="1"/>
  <c r="F174" i="51"/>
  <c r="G174" i="51" s="1"/>
  <c r="F180" i="51"/>
  <c r="G180" i="51" s="1"/>
  <c r="F188" i="51"/>
  <c r="G188" i="51" s="1"/>
  <c r="F200" i="51"/>
  <c r="G200" i="51" s="1"/>
  <c r="F212" i="51"/>
  <c r="G212" i="51" s="1"/>
  <c r="F219" i="51"/>
  <c r="G219" i="51" s="1"/>
  <c r="F226" i="51"/>
  <c r="G226" i="51" s="1"/>
  <c r="F239" i="51"/>
  <c r="G239" i="51" s="1"/>
  <c r="F250" i="51"/>
  <c r="G250" i="51" s="1"/>
  <c r="F258" i="51"/>
  <c r="G258" i="51" s="1"/>
  <c r="F264" i="51"/>
  <c r="G264" i="51" s="1"/>
  <c r="F270" i="51"/>
  <c r="G270" i="51" s="1"/>
  <c r="F289" i="51"/>
  <c r="G289" i="51" s="1"/>
  <c r="F297" i="51"/>
  <c r="G297" i="51" s="1"/>
  <c r="F302" i="51"/>
  <c r="G302" i="51" s="1"/>
  <c r="F309" i="51"/>
  <c r="G309" i="51" s="1"/>
  <c r="F315" i="51"/>
  <c r="G315" i="51" s="1"/>
  <c r="F328" i="51"/>
  <c r="G328" i="51" s="1"/>
  <c r="F335" i="51"/>
  <c r="G335" i="51" s="1"/>
  <c r="F340" i="51"/>
  <c r="G340" i="51" s="1"/>
  <c r="F348" i="51"/>
  <c r="G348" i="51" s="1"/>
  <c r="F353" i="51"/>
  <c r="G353" i="51" s="1"/>
  <c r="F359" i="51"/>
  <c r="G359" i="51" s="1"/>
  <c r="F367" i="51"/>
  <c r="G367" i="51" s="1"/>
  <c r="F373" i="51"/>
  <c r="G373" i="51" s="1"/>
  <c r="F379" i="51"/>
  <c r="G379" i="51" s="1"/>
  <c r="F386" i="51"/>
  <c r="G386" i="51" s="1"/>
  <c r="F391" i="51"/>
  <c r="G391" i="51" s="1"/>
  <c r="F398" i="51"/>
  <c r="G398" i="51" s="1"/>
  <c r="F405" i="51"/>
  <c r="G405" i="51" s="1"/>
  <c r="F410" i="51"/>
  <c r="G410" i="51" s="1"/>
  <c r="F10" i="51"/>
  <c r="G10" i="51" s="1"/>
  <c r="F54" i="51"/>
  <c r="G54" i="51" s="1"/>
  <c r="F73" i="51"/>
  <c r="G73" i="51" s="1"/>
  <c r="F81" i="51"/>
  <c r="G81" i="51" s="1"/>
  <c r="F86" i="51"/>
  <c r="G86" i="51" s="1"/>
  <c r="F93" i="51"/>
  <c r="G93" i="51" s="1"/>
  <c r="F99" i="51"/>
  <c r="G99" i="51" s="1"/>
  <c r="F112" i="51"/>
  <c r="G112" i="51" s="1"/>
  <c r="F119" i="51"/>
  <c r="G119" i="51" s="1"/>
  <c r="F124" i="51"/>
  <c r="G124" i="51" s="1"/>
  <c r="F132" i="51"/>
  <c r="G132" i="51" s="1"/>
  <c r="F137" i="51"/>
  <c r="G137" i="51" s="1"/>
  <c r="F143" i="51"/>
  <c r="G143" i="51" s="1"/>
  <c r="F151" i="51"/>
  <c r="G151" i="51" s="1"/>
  <c r="F157" i="51"/>
  <c r="G157" i="51" s="1"/>
  <c r="F163" i="51"/>
  <c r="G163" i="51" s="1"/>
  <c r="F170" i="51"/>
  <c r="G170" i="51" s="1"/>
  <c r="F175" i="51"/>
  <c r="G175" i="51" s="1"/>
  <c r="F182" i="51"/>
  <c r="G182" i="51" s="1"/>
  <c r="F195" i="51"/>
  <c r="G195" i="51" s="1"/>
  <c r="F202" i="51"/>
  <c r="G202" i="51" s="1"/>
  <c r="F208" i="51"/>
  <c r="G208" i="51" s="1"/>
  <c r="F213" i="51"/>
  <c r="G213" i="51" s="1"/>
  <c r="F221" i="51"/>
  <c r="G221" i="51" s="1"/>
  <c r="F233" i="51"/>
  <c r="G233" i="51" s="1"/>
  <c r="F241" i="51"/>
  <c r="G241" i="51" s="1"/>
  <c r="F246" i="51"/>
  <c r="G246" i="51" s="1"/>
  <c r="F252" i="51"/>
  <c r="G252" i="51" s="1"/>
  <c r="F260" i="51"/>
  <c r="G260" i="51" s="1"/>
  <c r="F272" i="51"/>
  <c r="G272" i="51" s="1"/>
  <c r="F284" i="51"/>
  <c r="G284" i="51" s="1"/>
  <c r="F291" i="51"/>
  <c r="G291" i="51" s="1"/>
  <c r="F298" i="51"/>
  <c r="G298" i="51" s="1"/>
  <c r="F311" i="51"/>
  <c r="G311" i="51" s="1"/>
  <c r="F322" i="51"/>
  <c r="G322" i="51" s="1"/>
  <c r="F330" i="51"/>
  <c r="G330" i="51" s="1"/>
  <c r="F336" i="51"/>
  <c r="G336" i="51" s="1"/>
  <c r="F342" i="51"/>
  <c r="G342" i="51" s="1"/>
  <c r="F361" i="51"/>
  <c r="G361" i="51" s="1"/>
  <c r="F369" i="51"/>
  <c r="G369" i="51" s="1"/>
  <c r="F374" i="51"/>
  <c r="G374" i="51" s="1"/>
  <c r="F381" i="51"/>
  <c r="G381" i="51" s="1"/>
  <c r="F387" i="51"/>
  <c r="G387" i="51" s="1"/>
  <c r="F400" i="51"/>
  <c r="G400" i="51" s="1"/>
  <c r="F406" i="51"/>
  <c r="G406" i="51" s="1"/>
  <c r="F11" i="51"/>
  <c r="G11" i="51" s="1"/>
  <c r="F55" i="51"/>
  <c r="G55" i="51" s="1"/>
  <c r="F62" i="51"/>
  <c r="G62" i="51" s="1"/>
  <c r="F67" i="51"/>
  <c r="G67" i="51" s="1"/>
  <c r="F74" i="51"/>
  <c r="G74" i="51" s="1"/>
  <c r="F87" i="51"/>
  <c r="G87" i="51" s="1"/>
  <c r="F94" i="51"/>
  <c r="G94" i="51" s="1"/>
  <c r="F100" i="51"/>
  <c r="G100" i="51" s="1"/>
  <c r="F105" i="51"/>
  <c r="G105" i="51" s="1"/>
  <c r="F113" i="51"/>
  <c r="G113" i="51" s="1"/>
  <c r="F125" i="51"/>
  <c r="G125" i="51" s="1"/>
  <c r="F133" i="51"/>
  <c r="G133" i="51" s="1"/>
  <c r="F138" i="51"/>
  <c r="G138" i="51" s="1"/>
  <c r="F144" i="51"/>
  <c r="G144" i="51" s="1"/>
  <c r="F152" i="51"/>
  <c r="G152" i="51" s="1"/>
  <c r="F164" i="51"/>
  <c r="G164" i="51" s="1"/>
  <c r="F176" i="51"/>
  <c r="G176" i="51" s="1"/>
  <c r="F183" i="51"/>
  <c r="G183" i="51" s="1"/>
  <c r="F190" i="51"/>
  <c r="G190" i="51" s="1"/>
  <c r="F203" i="51"/>
  <c r="G203" i="51" s="1"/>
  <c r="F214" i="51"/>
  <c r="G214" i="51" s="1"/>
  <c r="F222" i="51"/>
  <c r="G222" i="51" s="1"/>
  <c r="F228" i="51"/>
  <c r="G228" i="51" s="1"/>
  <c r="F234" i="51"/>
  <c r="G234" i="51" s="1"/>
  <c r="F253" i="51"/>
  <c r="G253" i="51" s="1"/>
  <c r="F261" i="51"/>
  <c r="G261" i="51" s="1"/>
  <c r="F266" i="51"/>
  <c r="G266" i="51" s="1"/>
  <c r="F273" i="51"/>
  <c r="G273" i="51" s="1"/>
  <c r="F279" i="51"/>
  <c r="G279" i="51" s="1"/>
  <c r="F292" i="51"/>
  <c r="G292" i="51" s="1"/>
  <c r="F299" i="51"/>
  <c r="G299" i="51" s="1"/>
  <c r="F304" i="51"/>
  <c r="G304" i="51" s="1"/>
  <c r="F312" i="51"/>
  <c r="G312" i="51" s="1"/>
  <c r="F317" i="51"/>
  <c r="G317" i="51" s="1"/>
  <c r="F323" i="51"/>
  <c r="G323" i="51" s="1"/>
  <c r="F331" i="51"/>
  <c r="G331" i="51" s="1"/>
  <c r="F337" i="51"/>
  <c r="G337" i="51" s="1"/>
  <c r="F343" i="51"/>
  <c r="G343" i="51" s="1"/>
  <c r="F350" i="51"/>
  <c r="G350" i="51" s="1"/>
  <c r="F355" i="51"/>
  <c r="G355" i="51" s="1"/>
  <c r="F362" i="51"/>
  <c r="G362" i="51" s="1"/>
  <c r="F375" i="51"/>
  <c r="G375" i="51" s="1"/>
  <c r="F382" i="51"/>
  <c r="G382" i="51" s="1"/>
  <c r="F388" i="51"/>
  <c r="G388" i="51" s="1"/>
  <c r="F393" i="51"/>
  <c r="G393" i="51" s="1"/>
  <c r="F75" i="51"/>
  <c r="G75" i="51" s="1"/>
  <c r="F95" i="51"/>
  <c r="G95" i="51" s="1"/>
  <c r="F106" i="51"/>
  <c r="G106" i="51" s="1"/>
  <c r="F114" i="51"/>
  <c r="G114" i="51" s="1"/>
  <c r="F120" i="51"/>
  <c r="G120" i="51" s="1"/>
  <c r="F126" i="51"/>
  <c r="G126" i="51" s="1"/>
  <c r="F145" i="51"/>
  <c r="G145" i="51" s="1"/>
  <c r="F153" i="51"/>
  <c r="G153" i="51" s="1"/>
  <c r="F158" i="51"/>
  <c r="G158" i="51" s="1"/>
  <c r="F165" i="51"/>
  <c r="G165" i="51" s="1"/>
  <c r="F171" i="51"/>
  <c r="G171" i="51" s="1"/>
  <c r="F184" i="51"/>
  <c r="G184" i="51" s="1"/>
  <c r="F191" i="51"/>
  <c r="G191" i="51" s="1"/>
  <c r="F196" i="51"/>
  <c r="G196" i="51" s="1"/>
  <c r="F204" i="51"/>
  <c r="G204" i="51" s="1"/>
  <c r="F209" i="51"/>
  <c r="G209" i="51" s="1"/>
  <c r="F215" i="51"/>
  <c r="G215" i="51" s="1"/>
  <c r="F223" i="51"/>
  <c r="G223" i="51" s="1"/>
  <c r="F229" i="51"/>
  <c r="G229" i="51" s="1"/>
  <c r="F235" i="51"/>
  <c r="G235" i="51" s="1"/>
  <c r="F242" i="51"/>
  <c r="G242" i="51" s="1"/>
  <c r="F247" i="51"/>
  <c r="G247" i="51" s="1"/>
  <c r="F254" i="51"/>
  <c r="G254" i="51" s="1"/>
  <c r="F267" i="51"/>
  <c r="G267" i="51" s="1"/>
  <c r="F274" i="51"/>
  <c r="G274" i="51" s="1"/>
  <c r="F280" i="51"/>
  <c r="G280" i="51" s="1"/>
  <c r="F285" i="51"/>
  <c r="G285" i="51" s="1"/>
  <c r="F293" i="51"/>
  <c r="G293" i="51" s="1"/>
  <c r="F305" i="51"/>
  <c r="G305" i="51" s="1"/>
  <c r="F313" i="51"/>
  <c r="G313" i="51" s="1"/>
  <c r="F318" i="51"/>
  <c r="G318" i="51" s="1"/>
  <c r="F324" i="51"/>
  <c r="G324" i="51" s="1"/>
  <c r="F332" i="51"/>
  <c r="G332" i="51" s="1"/>
  <c r="F344" i="51"/>
  <c r="G344" i="51" s="1"/>
  <c r="F356" i="51"/>
  <c r="G356" i="51" s="1"/>
  <c r="F363" i="51"/>
  <c r="G363" i="51" s="1"/>
  <c r="F370" i="51"/>
  <c r="G370" i="51" s="1"/>
  <c r="F383" i="51"/>
  <c r="G383" i="51" s="1"/>
  <c r="F394" i="51"/>
  <c r="G394" i="51" s="1"/>
  <c r="F401" i="51"/>
  <c r="G401" i="51" s="1"/>
  <c r="F82" i="51"/>
  <c r="G82" i="51" s="1"/>
  <c r="F6" i="51"/>
  <c r="G6" i="51" s="1"/>
  <c r="F13" i="51"/>
  <c r="G13" i="51" s="1"/>
  <c r="F57" i="51"/>
  <c r="G57" i="51" s="1"/>
  <c r="F63" i="51"/>
  <c r="G63" i="51" s="1"/>
  <c r="F76" i="51"/>
  <c r="G76" i="51" s="1"/>
  <c r="F83" i="51"/>
  <c r="G83" i="51" s="1"/>
  <c r="F88" i="51"/>
  <c r="G88" i="51" s="1"/>
  <c r="F96" i="51"/>
  <c r="G96" i="51" s="1"/>
  <c r="F101" i="51"/>
  <c r="G101" i="51" s="1"/>
  <c r="F107" i="51"/>
  <c r="G107" i="51" s="1"/>
  <c r="F115" i="51"/>
  <c r="G115" i="51" s="1"/>
  <c r="F121" i="51"/>
  <c r="G121" i="51" s="1"/>
  <c r="F127" i="51"/>
  <c r="G127" i="51" s="1"/>
  <c r="F134" i="51"/>
  <c r="G134" i="51" s="1"/>
  <c r="F139" i="51"/>
  <c r="G139" i="51" s="1"/>
  <c r="F146" i="51"/>
  <c r="G146" i="51" s="1"/>
  <c r="F159" i="51"/>
  <c r="G159" i="51" s="1"/>
  <c r="F166" i="51"/>
  <c r="G166" i="51" s="1"/>
  <c r="F172" i="51"/>
  <c r="G172" i="51" s="1"/>
  <c r="F177" i="51"/>
  <c r="G177" i="51" s="1"/>
  <c r="F185" i="51"/>
  <c r="G185" i="51" s="1"/>
  <c r="F197" i="51"/>
  <c r="G197" i="51" s="1"/>
  <c r="F205" i="51"/>
  <c r="G205" i="51" s="1"/>
  <c r="F210" i="51"/>
  <c r="G210" i="51" s="1"/>
  <c r="F216" i="51"/>
  <c r="G216" i="51" s="1"/>
  <c r="F224" i="51"/>
  <c r="G224" i="51" s="1"/>
  <c r="F236" i="51"/>
  <c r="G236" i="51" s="1"/>
  <c r="F248" i="51"/>
  <c r="G248" i="51" s="1"/>
  <c r="F255" i="51"/>
  <c r="G255" i="51" s="1"/>
  <c r="F262" i="51"/>
  <c r="G262" i="51" s="1"/>
  <c r="F275" i="51"/>
  <c r="G275" i="51" s="1"/>
  <c r="F286" i="51"/>
  <c r="G286" i="51" s="1"/>
  <c r="F294" i="51"/>
  <c r="G294" i="51" s="1"/>
  <c r="F300" i="51"/>
  <c r="G300" i="51" s="1"/>
  <c r="F306" i="51"/>
  <c r="G306" i="51" s="1"/>
  <c r="F325" i="51"/>
  <c r="G325" i="51" s="1"/>
  <c r="F333" i="51"/>
  <c r="G333" i="51" s="1"/>
  <c r="F338" i="51"/>
  <c r="G338" i="51" s="1"/>
  <c r="F345" i="51"/>
  <c r="G345" i="51" s="1"/>
  <c r="F351" i="51"/>
  <c r="G351" i="51" s="1"/>
  <c r="F364" i="51"/>
  <c r="G364" i="51" s="1"/>
  <c r="F371" i="51"/>
  <c r="G371" i="51" s="1"/>
  <c r="F376" i="51"/>
  <c r="G376" i="51" s="1"/>
  <c r="F384" i="51"/>
  <c r="G384" i="51" s="1"/>
  <c r="F389" i="51"/>
  <c r="G389" i="51" s="1"/>
  <c r="F395" i="51"/>
  <c r="G395" i="51" s="1"/>
  <c r="F402" i="51"/>
  <c r="G402" i="51" s="1"/>
  <c r="F408" i="51"/>
  <c r="G408" i="51" s="1"/>
  <c r="F14" i="51"/>
  <c r="G14" i="51" s="1"/>
  <c r="F58" i="51"/>
  <c r="G58" i="51" s="1"/>
  <c r="F64" i="51"/>
  <c r="G64" i="51" s="1"/>
  <c r="F69" i="51"/>
  <c r="G69" i="51" s="1"/>
  <c r="F77" i="51"/>
  <c r="G77" i="51" s="1"/>
  <c r="F89" i="51"/>
  <c r="G89" i="51" s="1"/>
  <c r="F97" i="51"/>
  <c r="G97" i="51" s="1"/>
  <c r="F102" i="51"/>
  <c r="G102" i="51" s="1"/>
  <c r="F108" i="51"/>
  <c r="G108" i="51" s="1"/>
  <c r="F116" i="51"/>
  <c r="G116" i="51" s="1"/>
  <c r="F128" i="51"/>
  <c r="G128" i="51" s="1"/>
  <c r="F140" i="51"/>
  <c r="G140" i="51" s="1"/>
  <c r="F147" i="51"/>
  <c r="G147" i="51" s="1"/>
  <c r="F154" i="51"/>
  <c r="G154" i="51" s="1"/>
  <c r="F167" i="51"/>
  <c r="G167" i="51" s="1"/>
  <c r="F178" i="51"/>
  <c r="G178" i="51" s="1"/>
  <c r="F186" i="51"/>
  <c r="G186" i="51" s="1"/>
  <c r="F192" i="51"/>
  <c r="G192" i="51" s="1"/>
  <c r="F198" i="51"/>
  <c r="G198" i="51" s="1"/>
  <c r="F217" i="51"/>
  <c r="G217" i="51" s="1"/>
  <c r="F225" i="51"/>
  <c r="G225" i="51" s="1"/>
  <c r="F230" i="51"/>
  <c r="G230" i="51" s="1"/>
  <c r="F237" i="51"/>
  <c r="G237" i="51" s="1"/>
  <c r="F243" i="51"/>
  <c r="G243" i="51" s="1"/>
  <c r="F256" i="51"/>
  <c r="G256" i="51" s="1"/>
  <c r="F263" i="51"/>
  <c r="G263" i="51" s="1"/>
  <c r="F268" i="51"/>
  <c r="G268" i="51" s="1"/>
  <c r="F276" i="51"/>
  <c r="G276" i="51" s="1"/>
  <c r="F281" i="51"/>
  <c r="G281" i="51" s="1"/>
  <c r="F287" i="51"/>
  <c r="G287" i="51" s="1"/>
  <c r="F295" i="51"/>
  <c r="G295" i="51" s="1"/>
  <c r="F301" i="51"/>
  <c r="G301" i="51" s="1"/>
  <c r="F307" i="51"/>
  <c r="G307" i="51" s="1"/>
  <c r="F314" i="51"/>
  <c r="G314" i="51" s="1"/>
  <c r="F319" i="51"/>
  <c r="G319" i="51" s="1"/>
  <c r="F339" i="51"/>
  <c r="G339" i="51" s="1"/>
  <c r="F346" i="51"/>
  <c r="G346" i="51" s="1"/>
  <c r="F385" i="51"/>
  <c r="G385" i="51" s="1"/>
  <c r="F78" i="49"/>
  <c r="G181" i="49"/>
  <c r="G109" i="49"/>
  <c r="F70" i="49"/>
  <c r="G145" i="49"/>
  <c r="G8" i="49"/>
  <c r="G127" i="49"/>
  <c r="F223" i="49"/>
  <c r="F14" i="49"/>
  <c r="F79" i="49"/>
  <c r="F43" i="49"/>
  <c r="G136" i="49"/>
  <c r="F52" i="49"/>
  <c r="F97" i="49"/>
  <c r="F61" i="49"/>
  <c r="F115" i="49"/>
  <c r="F178" i="49"/>
  <c r="F183" i="49"/>
  <c r="F235" i="49"/>
  <c r="H91" i="49"/>
  <c r="F122" i="49"/>
  <c r="G205" i="49"/>
  <c r="G277" i="49"/>
  <c r="H73" i="49"/>
  <c r="H103" i="49"/>
  <c r="G124" i="49"/>
  <c r="G160" i="49"/>
  <c r="H211" i="49"/>
  <c r="G241" i="49"/>
  <c r="F102" i="49"/>
  <c r="H145" i="49"/>
  <c r="F109" i="49"/>
  <c r="F165" i="49"/>
  <c r="G223" i="49"/>
  <c r="H190" i="49"/>
  <c r="F50" i="49"/>
  <c r="H127" i="49"/>
  <c r="F174" i="49"/>
  <c r="F230" i="49"/>
  <c r="F257" i="49"/>
  <c r="F113" i="49"/>
  <c r="F273" i="49"/>
  <c r="H40" i="49"/>
  <c r="H98" i="49"/>
  <c r="H240" i="49"/>
  <c r="F208" i="49"/>
  <c r="H258" i="49"/>
  <c r="H215" i="49"/>
  <c r="F91" i="49"/>
  <c r="F196" i="49"/>
  <c r="F151" i="49"/>
  <c r="G37" i="49"/>
  <c r="G64" i="49"/>
  <c r="G82" i="49"/>
  <c r="G100" i="49"/>
  <c r="G118" i="49"/>
  <c r="F160" i="49"/>
  <c r="H254" i="49"/>
  <c r="F88" i="49"/>
  <c r="F133" i="49"/>
  <c r="G46" i="49"/>
  <c r="G73" i="49"/>
  <c r="F106" i="49"/>
  <c r="F169" i="49"/>
  <c r="G91" i="49"/>
  <c r="F124" i="49"/>
  <c r="F265" i="49"/>
  <c r="G39" i="49"/>
  <c r="F229" i="49"/>
  <c r="G102" i="49"/>
  <c r="F121" i="49"/>
  <c r="F159" i="49"/>
  <c r="G10" i="49"/>
  <c r="F11" i="49"/>
  <c r="F89" i="49"/>
  <c r="G13" i="49"/>
  <c r="H72" i="49"/>
  <c r="F6" i="49"/>
  <c r="F76" i="49"/>
  <c r="G85" i="49"/>
  <c r="H117" i="49"/>
  <c r="F157" i="49"/>
  <c r="F177" i="49"/>
  <c r="H37" i="49"/>
  <c r="H46" i="49"/>
  <c r="G76" i="49"/>
  <c r="G97" i="49"/>
  <c r="F105" i="49"/>
  <c r="F140" i="49"/>
  <c r="F158" i="49"/>
  <c r="F176" i="49"/>
  <c r="H204" i="49"/>
  <c r="F226" i="49"/>
  <c r="F255" i="49"/>
  <c r="F42" i="49"/>
  <c r="H53" i="49"/>
  <c r="H101" i="49"/>
  <c r="F111" i="49"/>
  <c r="F123" i="49"/>
  <c r="G133" i="49"/>
  <c r="F150" i="49"/>
  <c r="H163" i="49"/>
  <c r="G184" i="49"/>
  <c r="G214" i="49"/>
  <c r="H235" i="49"/>
  <c r="F275" i="49"/>
  <c r="H99" i="49"/>
  <c r="H36" i="49"/>
  <c r="H83" i="49"/>
  <c r="F188" i="49"/>
  <c r="F37" i="49"/>
  <c r="F44" i="49"/>
  <c r="F57" i="49"/>
  <c r="F75" i="49"/>
  <c r="F84" i="49"/>
  <c r="G94" i="49"/>
  <c r="F138" i="49"/>
  <c r="F156" i="49"/>
  <c r="F192" i="49"/>
  <c r="F221" i="49"/>
  <c r="H244" i="49"/>
  <c r="F262" i="49"/>
  <c r="H146" i="49"/>
  <c r="H180" i="49"/>
  <c r="F193" i="49"/>
  <c r="H182" i="49"/>
  <c r="F204" i="49"/>
  <c r="F220" i="49"/>
  <c r="F152" i="49"/>
  <c r="H236" i="49"/>
  <c r="F107" i="49"/>
  <c r="F222" i="49"/>
  <c r="F240" i="49"/>
  <c r="H144" i="49"/>
  <c r="F206" i="49"/>
  <c r="H227" i="49"/>
  <c r="H216" i="49"/>
  <c r="F247" i="49"/>
  <c r="G42" i="49"/>
  <c r="G49" i="49"/>
  <c r="G58" i="49"/>
  <c r="G77" i="49"/>
  <c r="G113" i="49"/>
  <c r="G122" i="49"/>
  <c r="G11" i="49"/>
  <c r="G59" i="49"/>
  <c r="H70" i="49"/>
  <c r="G12" i="49"/>
  <c r="H43" i="49"/>
  <c r="G51" i="49"/>
  <c r="G60" i="49"/>
  <c r="H88" i="49"/>
  <c r="G116" i="49"/>
  <c r="G134" i="49"/>
  <c r="G40" i="49"/>
  <c r="G44" i="49"/>
  <c r="H52" i="49"/>
  <c r="H61" i="49"/>
  <c r="H14" i="49"/>
  <c r="G6" i="49"/>
  <c r="G41" i="49"/>
  <c r="G67" i="49"/>
  <c r="G62" i="49"/>
  <c r="G71" i="49"/>
  <c r="G95" i="49"/>
  <c r="G105" i="49"/>
  <c r="G111" i="49"/>
  <c r="G129" i="49"/>
  <c r="H142" i="49"/>
  <c r="G150" i="49"/>
  <c r="G158" i="49"/>
  <c r="G167" i="49"/>
  <c r="G96" i="49"/>
  <c r="G112" i="49"/>
  <c r="G123" i="49"/>
  <c r="G130" i="49"/>
  <c r="G278" i="49"/>
  <c r="H241" i="49"/>
  <c r="G50" i="49"/>
  <c r="G57" i="49"/>
  <c r="G66" i="49"/>
  <c r="G78" i="49"/>
  <c r="G84" i="49"/>
  <c r="G89" i="49"/>
  <c r="H106" i="49"/>
  <c r="G120" i="49"/>
  <c r="G131" i="49"/>
  <c r="G139" i="49"/>
  <c r="H151" i="49"/>
  <c r="G159" i="49"/>
  <c r="H169" i="49"/>
  <c r="G35" i="49"/>
  <c r="G68" i="49"/>
  <c r="H79" i="49"/>
  <c r="G86" i="49"/>
  <c r="H97" i="49"/>
  <c r="G103" i="49"/>
  <c r="G107" i="49"/>
  <c r="G114" i="49"/>
  <c r="G121" i="49"/>
  <c r="G75" i="49"/>
  <c r="G80" i="49"/>
  <c r="G87" i="49"/>
  <c r="G98" i="49"/>
  <c r="H124" i="49"/>
  <c r="G140" i="49"/>
  <c r="G147" i="49"/>
  <c r="G156" i="49"/>
  <c r="H160" i="49"/>
  <c r="G48" i="49"/>
  <c r="G93" i="49"/>
  <c r="G104" i="49"/>
  <c r="H115" i="49"/>
  <c r="H133" i="49"/>
  <c r="G141" i="49"/>
  <c r="G149" i="49"/>
  <c r="H8" i="49"/>
  <c r="F48" i="49"/>
  <c r="G52" i="49"/>
  <c r="G79" i="49"/>
  <c r="F95" i="49"/>
  <c r="F104" i="49"/>
  <c r="H118" i="49"/>
  <c r="F129" i="49"/>
  <c r="G151" i="49"/>
  <c r="F167" i="49"/>
  <c r="F194" i="49"/>
  <c r="H226" i="49"/>
  <c r="H262" i="49"/>
  <c r="H280" i="49"/>
  <c r="F10" i="49"/>
  <c r="G14" i="49"/>
  <c r="F39" i="49"/>
  <c r="F59" i="49"/>
  <c r="H64" i="49"/>
  <c r="G70" i="49"/>
  <c r="F120" i="49"/>
  <c r="F147" i="49"/>
  <c r="G178" i="49"/>
  <c r="F185" i="49"/>
  <c r="G196" i="49"/>
  <c r="H217" i="49"/>
  <c r="F237" i="49"/>
  <c r="F248" i="49"/>
  <c r="F264" i="49"/>
  <c r="F282" i="49"/>
  <c r="G43" i="49"/>
  <c r="F66" i="49"/>
  <c r="F86" i="49"/>
  <c r="H100" i="49"/>
  <c r="H199" i="49"/>
  <c r="H208" i="49"/>
  <c r="F219" i="49"/>
  <c r="F228" i="49"/>
  <c r="F239" i="49"/>
  <c r="G250" i="49"/>
  <c r="F266" i="49"/>
  <c r="F284" i="49"/>
  <c r="F77" i="49"/>
  <c r="H109" i="49"/>
  <c r="G115" i="49"/>
  <c r="F131" i="49"/>
  <c r="H136" i="49"/>
  <c r="G142" i="49"/>
  <c r="F149" i="49"/>
  <c r="H154" i="49"/>
  <c r="G169" i="49"/>
  <c r="G187" i="49"/>
  <c r="F201" i="49"/>
  <c r="F210" i="49"/>
  <c r="H253" i="49"/>
  <c r="G268" i="49"/>
  <c r="G286" i="49"/>
  <c r="F12" i="49"/>
  <c r="F41" i="49"/>
  <c r="H55" i="49"/>
  <c r="G61" i="49"/>
  <c r="F68" i="49"/>
  <c r="H82" i="49"/>
  <c r="F93" i="49"/>
  <c r="G106" i="49"/>
  <c r="H172" i="49"/>
  <c r="H181" i="49"/>
  <c r="F212" i="49"/>
  <c r="G232" i="49"/>
  <c r="H58" i="49"/>
  <c r="F64" i="49"/>
  <c r="F100" i="49"/>
  <c r="H112" i="49"/>
  <c r="H134" i="49"/>
  <c r="H213" i="49"/>
  <c r="F244" i="49"/>
  <c r="H256" i="49"/>
  <c r="G190" i="49"/>
  <c r="H274" i="49"/>
  <c r="H78" i="49"/>
  <c r="H87" i="49"/>
  <c r="H96" i="49"/>
  <c r="H116" i="49"/>
  <c r="G135" i="49"/>
  <c r="G163" i="49"/>
  <c r="H170" i="49"/>
  <c r="G199" i="49"/>
  <c r="H220" i="49"/>
  <c r="F118" i="49"/>
  <c r="F127" i="49"/>
  <c r="H152" i="49"/>
  <c r="H188" i="49"/>
  <c r="H238" i="49"/>
  <c r="H276" i="49"/>
  <c r="H269" i="49"/>
  <c r="H13" i="49"/>
  <c r="H44" i="49"/>
  <c r="H105" i="49"/>
  <c r="H114" i="49"/>
  <c r="G154" i="49"/>
  <c r="H175" i="49"/>
  <c r="H202" i="49"/>
  <c r="G209" i="49"/>
  <c r="H222" i="49"/>
  <c r="H229" i="49"/>
  <c r="G272" i="49"/>
  <c r="H85" i="49"/>
  <c r="H159" i="49"/>
  <c r="G215" i="49"/>
  <c r="G258" i="49"/>
  <c r="G211" i="49"/>
  <c r="G195" i="49"/>
  <c r="F286" i="49"/>
  <c r="G208" i="49"/>
  <c r="F214" i="49"/>
  <c r="F250" i="49"/>
  <c r="G235" i="49"/>
  <c r="F241" i="49"/>
  <c r="F242" i="49"/>
  <c r="G138" i="49"/>
  <c r="G148" i="49"/>
  <c r="G157" i="49"/>
  <c r="G168" i="49"/>
  <c r="G175" i="49"/>
  <c r="G193" i="49"/>
  <c r="G221" i="49"/>
  <c r="G143" i="49"/>
  <c r="G152" i="49"/>
  <c r="G161" i="49"/>
  <c r="G186" i="49"/>
  <c r="G201" i="49"/>
  <c r="G206" i="49"/>
  <c r="G176" i="49"/>
  <c r="G256" i="49"/>
  <c r="G170" i="49"/>
  <c r="G177" i="49"/>
  <c r="H196" i="49"/>
  <c r="G203" i="49"/>
  <c r="G266" i="49"/>
  <c r="G125" i="49"/>
  <c r="G166" i="49"/>
  <c r="G183" i="49"/>
  <c r="G197" i="49"/>
  <c r="H214" i="49"/>
  <c r="G247" i="49"/>
  <c r="G283" i="49"/>
  <c r="G165" i="49"/>
  <c r="F187" i="49"/>
  <c r="G192" i="49"/>
  <c r="G244" i="49"/>
  <c r="G253" i="49"/>
  <c r="F259" i="49"/>
  <c r="F268" i="49"/>
  <c r="F277" i="49"/>
  <c r="F232" i="49"/>
  <c r="G172" i="49"/>
  <c r="H187" i="49"/>
  <c r="F205" i="49"/>
  <c r="G226" i="49"/>
  <c r="H259" i="49"/>
  <c r="H268" i="49"/>
  <c r="G280" i="49"/>
  <c r="G262" i="49"/>
  <c r="G271" i="49"/>
  <c r="G174" i="49"/>
  <c r="G202" i="49"/>
  <c r="G239" i="49"/>
  <c r="G242" i="49"/>
  <c r="G264" i="49"/>
  <c r="G269" i="49"/>
  <c r="G275" i="49"/>
  <c r="H205" i="49"/>
  <c r="G210" i="49"/>
  <c r="G222" i="49"/>
  <c r="G230" i="49"/>
  <c r="G248" i="49"/>
  <c r="G265" i="49"/>
  <c r="F271" i="49"/>
  <c r="G276" i="49"/>
  <c r="H286" i="49"/>
  <c r="G219" i="49"/>
  <c r="G231" i="49"/>
  <c r="G240" i="49"/>
  <c r="G249" i="49"/>
  <c r="G255" i="49"/>
  <c r="G282" i="49"/>
  <c r="G220" i="49"/>
  <c r="G228" i="49"/>
  <c r="G237" i="49"/>
  <c r="G260" i="49"/>
  <c r="G267" i="49"/>
  <c r="G179" i="49"/>
  <c r="G188" i="49"/>
  <c r="G204" i="49"/>
  <c r="G212" i="49"/>
  <c r="H223" i="49"/>
  <c r="H232" i="49"/>
  <c r="G238" i="49"/>
  <c r="G246" i="49"/>
  <c r="H250" i="49"/>
  <c r="H277" i="49"/>
  <c r="G284" i="49"/>
  <c r="G185" i="49"/>
  <c r="G194" i="49"/>
  <c r="G213" i="49"/>
  <c r="G224" i="49"/>
  <c r="G229" i="49"/>
  <c r="G233" i="49"/>
  <c r="G251" i="49"/>
  <c r="G110" i="49"/>
  <c r="G146" i="49"/>
  <c r="G252" i="49"/>
  <c r="G198" i="49"/>
  <c r="G243" i="49"/>
  <c r="F274" i="49"/>
  <c r="G7" i="49"/>
  <c r="G171" i="49"/>
  <c r="G189" i="49"/>
  <c r="G207" i="49"/>
  <c r="G254" i="49"/>
  <c r="G54" i="49"/>
  <c r="G108" i="49"/>
  <c r="G144" i="49"/>
  <c r="G182" i="49"/>
  <c r="G200" i="49"/>
  <c r="H278" i="49"/>
  <c r="G9" i="49"/>
  <c r="F276" i="49"/>
  <c r="H167" i="49"/>
  <c r="G47" i="49"/>
  <c r="F55" i="49"/>
  <c r="H62" i="49"/>
  <c r="G74" i="49"/>
  <c r="G81" i="49"/>
  <c r="G99" i="49"/>
  <c r="G117" i="49"/>
  <c r="F136" i="49"/>
  <c r="H143" i="49"/>
  <c r="G153" i="49"/>
  <c r="G164" i="49"/>
  <c r="F172" i="49"/>
  <c r="H179" i="49"/>
  <c r="H186" i="49"/>
  <c r="F190" i="49"/>
  <c r="H193" i="49"/>
  <c r="G216" i="49"/>
  <c r="H233" i="49"/>
  <c r="H247" i="49"/>
  <c r="G263" i="49"/>
  <c r="H267" i="49"/>
  <c r="G279" i="49"/>
  <c r="H283" i="49"/>
  <c r="H6" i="49"/>
  <c r="H51" i="49"/>
  <c r="G63" i="49"/>
  <c r="H67" i="49"/>
  <c r="F82" i="49"/>
  <c r="G92" i="49"/>
  <c r="G128" i="49"/>
  <c r="H132" i="49"/>
  <c r="F144" i="49"/>
  <c r="H150" i="49"/>
  <c r="F154" i="49"/>
  <c r="H157" i="49"/>
  <c r="H168" i="49"/>
  <c r="G180" i="49"/>
  <c r="H197" i="49"/>
  <c r="G227" i="49"/>
  <c r="G234" i="49"/>
  <c r="H251" i="49"/>
  <c r="F280" i="49"/>
  <c r="F8" i="49"/>
  <c r="H11" i="49"/>
  <c r="G45" i="49"/>
  <c r="G56" i="49"/>
  <c r="H60" i="49"/>
  <c r="G72" i="49"/>
  <c r="G137" i="49"/>
  <c r="H141" i="49"/>
  <c r="H161" i="49"/>
  <c r="G173" i="49"/>
  <c r="H177" i="49"/>
  <c r="F181" i="49"/>
  <c r="H184" i="49"/>
  <c r="G191" i="49"/>
  <c r="F199" i="49"/>
  <c r="H231" i="49"/>
  <c r="G245" i="49"/>
  <c r="F253" i="49"/>
  <c r="H260" i="49"/>
  <c r="H35" i="49"/>
  <c r="H42" i="49"/>
  <c r="F46" i="49"/>
  <c r="F83" i="49"/>
  <c r="H89" i="49"/>
  <c r="H93" i="49"/>
  <c r="H125" i="49"/>
  <c r="F145" i="49"/>
  <c r="H148" i="49"/>
  <c r="G155" i="49"/>
  <c r="G162" i="49"/>
  <c r="H166" i="49"/>
  <c r="H195" i="49"/>
  <c r="H224" i="49"/>
  <c r="H249" i="49"/>
  <c r="G261" i="49"/>
  <c r="H265" i="49"/>
  <c r="G281" i="49"/>
  <c r="H285" i="49"/>
  <c r="F47" i="49"/>
  <c r="F245" i="49"/>
  <c r="G36" i="49"/>
  <c r="H49" i="49"/>
  <c r="G65" i="49"/>
  <c r="F73" i="49"/>
  <c r="H76" i="49"/>
  <c r="G83" i="49"/>
  <c r="G90" i="49"/>
  <c r="G101" i="49"/>
  <c r="H107" i="49"/>
  <c r="G119" i="49"/>
  <c r="G126" i="49"/>
  <c r="H130" i="49"/>
  <c r="F163" i="49"/>
  <c r="H206" i="49"/>
  <c r="G218" i="49"/>
  <c r="G225" i="49"/>
  <c r="G236" i="49"/>
  <c r="H242" i="49"/>
  <c r="F225" i="49"/>
  <c r="F81" i="49"/>
  <c r="F155" i="49"/>
  <c r="F180" i="49"/>
  <c r="H59" i="49"/>
  <c r="F99" i="49"/>
  <c r="H138" i="49"/>
  <c r="H201" i="49"/>
  <c r="H257" i="49"/>
  <c r="H284" i="49"/>
  <c r="F36" i="49"/>
  <c r="H131" i="49"/>
  <c r="F227" i="49"/>
  <c r="H270" i="49"/>
  <c r="H57" i="49"/>
  <c r="H156" i="49"/>
  <c r="H174" i="49"/>
  <c r="H255" i="49"/>
  <c r="F9" i="49"/>
  <c r="H41" i="49"/>
  <c r="H54" i="49"/>
  <c r="F60" i="49"/>
  <c r="F65" i="49"/>
  <c r="H75" i="49"/>
  <c r="F94" i="49"/>
  <c r="H104" i="49"/>
  <c r="F110" i="49"/>
  <c r="H120" i="49"/>
  <c r="F126" i="49"/>
  <c r="H128" i="49"/>
  <c r="F134" i="49"/>
  <c r="F139" i="49"/>
  <c r="H149" i="49"/>
  <c r="F162" i="49"/>
  <c r="H164" i="49"/>
  <c r="F170" i="49"/>
  <c r="F175" i="49"/>
  <c r="H185" i="49"/>
  <c r="F191" i="49"/>
  <c r="H198" i="49"/>
  <c r="H203" i="49"/>
  <c r="F209" i="49"/>
  <c r="H219" i="49"/>
  <c r="H234" i="49"/>
  <c r="H239" i="49"/>
  <c r="H252" i="49"/>
  <c r="F258" i="49"/>
  <c r="F263" i="49"/>
  <c r="H273" i="49"/>
  <c r="F279" i="49"/>
  <c r="H281" i="49"/>
  <c r="F7" i="49"/>
  <c r="H9" i="49"/>
  <c r="H39" i="49"/>
  <c r="F58" i="49"/>
  <c r="F63" i="49"/>
  <c r="H65" i="49"/>
  <c r="F71" i="49"/>
  <c r="H86" i="49"/>
  <c r="F92" i="49"/>
  <c r="H102" i="49"/>
  <c r="F108" i="49"/>
  <c r="H110" i="49"/>
  <c r="F116" i="49"/>
  <c r="H126" i="49"/>
  <c r="F132" i="49"/>
  <c r="F137" i="49"/>
  <c r="H147" i="49"/>
  <c r="H162" i="49"/>
  <c r="F168" i="49"/>
  <c r="F173" i="49"/>
  <c r="H183" i="49"/>
  <c r="F189" i="49"/>
  <c r="H191" i="49"/>
  <c r="F202" i="49"/>
  <c r="F207" i="49"/>
  <c r="H209" i="49"/>
  <c r="F215" i="49"/>
  <c r="H237" i="49"/>
  <c r="F256" i="49"/>
  <c r="F261" i="49"/>
  <c r="H263" i="49"/>
  <c r="F269" i="49"/>
  <c r="H279" i="49"/>
  <c r="F40" i="49"/>
  <c r="F45" i="49"/>
  <c r="H47" i="49"/>
  <c r="F53" i="49"/>
  <c r="H68" i="49"/>
  <c r="F74" i="49"/>
  <c r="H81" i="49"/>
  <c r="F87" i="49"/>
  <c r="F103" i="49"/>
  <c r="H113" i="49"/>
  <c r="F119" i="49"/>
  <c r="H129" i="49"/>
  <c r="F148" i="49"/>
  <c r="F153" i="49"/>
  <c r="H155" i="49"/>
  <c r="H165" i="49"/>
  <c r="F184" i="49"/>
  <c r="F197" i="49"/>
  <c r="H212" i="49"/>
  <c r="F218" i="49"/>
  <c r="H225" i="49"/>
  <c r="F233" i="49"/>
  <c r="F238" i="49"/>
  <c r="F243" i="49"/>
  <c r="H245" i="49"/>
  <c r="F251" i="49"/>
  <c r="H266" i="49"/>
  <c r="F272" i="49"/>
  <c r="H282" i="49"/>
  <c r="F285" i="49"/>
  <c r="H7" i="49"/>
  <c r="H12" i="49"/>
  <c r="F35" i="49"/>
  <c r="H50" i="49"/>
  <c r="F56" i="49"/>
  <c r="H63" i="49"/>
  <c r="F69" i="49"/>
  <c r="H84" i="49"/>
  <c r="F90" i="49"/>
  <c r="H92" i="49"/>
  <c r="F98" i="49"/>
  <c r="H108" i="49"/>
  <c r="F114" i="49"/>
  <c r="F130" i="49"/>
  <c r="F135" i="49"/>
  <c r="H137" i="49"/>
  <c r="F143" i="49"/>
  <c r="F166" i="49"/>
  <c r="F171" i="49"/>
  <c r="H173" i="49"/>
  <c r="F179" i="49"/>
  <c r="H189" i="49"/>
  <c r="H194" i="49"/>
  <c r="F200" i="49"/>
  <c r="H207" i="49"/>
  <c r="F213" i="49"/>
  <c r="H230" i="49"/>
  <c r="H248" i="49"/>
  <c r="F254" i="49"/>
  <c r="H261" i="49"/>
  <c r="F267" i="49"/>
  <c r="F283" i="49"/>
  <c r="F38" i="49"/>
  <c r="H45" i="49"/>
  <c r="F51" i="49"/>
  <c r="H66" i="49"/>
  <c r="F72" i="49"/>
  <c r="H74" i="49"/>
  <c r="F80" i="49"/>
  <c r="F85" i="49"/>
  <c r="H95" i="49"/>
  <c r="F101" i="49"/>
  <c r="H111" i="49"/>
  <c r="F117" i="49"/>
  <c r="H119" i="49"/>
  <c r="F125" i="49"/>
  <c r="H140" i="49"/>
  <c r="F146" i="49"/>
  <c r="H153" i="49"/>
  <c r="F161" i="49"/>
  <c r="H176" i="49"/>
  <c r="F182" i="49"/>
  <c r="F195" i="49"/>
  <c r="H210" i="49"/>
  <c r="F216" i="49"/>
  <c r="H218" i="49"/>
  <c r="F224" i="49"/>
  <c r="H228" i="49"/>
  <c r="F231" i="49"/>
  <c r="F236" i="49"/>
  <c r="H243" i="49"/>
  <c r="F249" i="49"/>
  <c r="H264" i="49"/>
  <c r="F270" i="49"/>
  <c r="H272" i="49"/>
  <c r="F278" i="49"/>
  <c r="H10" i="49"/>
  <c r="F13" i="49"/>
  <c r="H48" i="49"/>
  <c r="F54" i="49"/>
  <c r="H56" i="49"/>
  <c r="F62" i="49"/>
  <c r="F67" i="49"/>
  <c r="H77" i="49"/>
  <c r="H90" i="49"/>
  <c r="F96" i="49"/>
  <c r="F112" i="49"/>
  <c r="H122" i="49"/>
  <c r="F128" i="49"/>
  <c r="H135" i="49"/>
  <c r="F141" i="49"/>
  <c r="H158" i="49"/>
  <c r="F164" i="49"/>
  <c r="H192" i="49"/>
  <c r="F198" i="49"/>
  <c r="H200" i="49"/>
  <c r="F211" i="49"/>
  <c r="H221" i="49"/>
  <c r="F234" i="49"/>
  <c r="G183" i="48"/>
  <c r="H46" i="48"/>
  <c r="H94" i="48"/>
  <c r="G34" i="48"/>
  <c r="G106" i="48"/>
  <c r="H36" i="48"/>
  <c r="G81" i="48"/>
  <c r="G112" i="48"/>
  <c r="H144" i="48"/>
  <c r="H192" i="48"/>
  <c r="G39" i="48"/>
  <c r="H84" i="48"/>
  <c r="F147" i="48"/>
  <c r="F195" i="48"/>
  <c r="G94" i="48"/>
  <c r="H60" i="48"/>
  <c r="F63" i="48"/>
  <c r="G88" i="48"/>
  <c r="F123" i="48"/>
  <c r="G160" i="48"/>
  <c r="H186" i="48"/>
  <c r="H174" i="48"/>
  <c r="H142" i="48"/>
  <c r="G46" i="48"/>
  <c r="H64" i="48"/>
  <c r="G130" i="48"/>
  <c r="H162" i="48"/>
  <c r="G136" i="48"/>
  <c r="G33" i="48"/>
  <c r="G52" i="48"/>
  <c r="F79" i="48"/>
  <c r="F99" i="48"/>
  <c r="F141" i="48"/>
  <c r="F177" i="48"/>
  <c r="F140" i="48"/>
  <c r="G50" i="48"/>
  <c r="G68" i="48"/>
  <c r="F192" i="48"/>
  <c r="G188" i="48"/>
  <c r="G44" i="48"/>
  <c r="G62" i="48"/>
  <c r="G144" i="48"/>
  <c r="H33" i="48"/>
  <c r="F6" i="48"/>
  <c r="H38" i="48"/>
  <c r="H10" i="48"/>
  <c r="G55" i="48"/>
  <c r="G154" i="48"/>
  <c r="H57" i="48"/>
  <c r="F58" i="48"/>
  <c r="H68" i="48"/>
  <c r="G37" i="48"/>
  <c r="H170" i="48"/>
  <c r="F52" i="48"/>
  <c r="H32" i="48"/>
  <c r="G43" i="48"/>
  <c r="H191" i="48"/>
  <c r="F43" i="48"/>
  <c r="H83" i="48"/>
  <c r="F97" i="48"/>
  <c r="F9" i="48"/>
  <c r="G69" i="48"/>
  <c r="G87" i="48"/>
  <c r="H131" i="48"/>
  <c r="F74" i="48"/>
  <c r="G63" i="48"/>
  <c r="H89" i="48"/>
  <c r="H112" i="48"/>
  <c r="F31" i="48"/>
  <c r="F49" i="48"/>
  <c r="F68" i="48"/>
  <c r="G117" i="48"/>
  <c r="G6" i="48"/>
  <c r="H30" i="48"/>
  <c r="G64" i="48"/>
  <c r="G70" i="48"/>
  <c r="H90" i="48"/>
  <c r="G100" i="48"/>
  <c r="H114" i="48"/>
  <c r="G124" i="48"/>
  <c r="G137" i="48"/>
  <c r="G148" i="48"/>
  <c r="F165" i="48"/>
  <c r="G178" i="48"/>
  <c r="F51" i="48"/>
  <c r="G58" i="48"/>
  <c r="H72" i="48"/>
  <c r="G82" i="48"/>
  <c r="H102" i="48"/>
  <c r="H126" i="48"/>
  <c r="H138" i="48"/>
  <c r="H150" i="48"/>
  <c r="G166" i="48"/>
  <c r="H180" i="48"/>
  <c r="G190" i="48"/>
  <c r="H8" i="48"/>
  <c r="F39" i="48"/>
  <c r="F45" i="48"/>
  <c r="H66" i="48"/>
  <c r="F93" i="48"/>
  <c r="F105" i="48"/>
  <c r="F117" i="48"/>
  <c r="F129" i="48"/>
  <c r="F153" i="48"/>
  <c r="H168" i="48"/>
  <c r="F183" i="48"/>
  <c r="G40" i="48"/>
  <c r="H54" i="48"/>
  <c r="G76" i="48"/>
  <c r="F87" i="48"/>
  <c r="H108" i="48"/>
  <c r="G118" i="48"/>
  <c r="G142" i="48"/>
  <c r="H156" i="48"/>
  <c r="G172" i="48"/>
  <c r="F11" i="48"/>
  <c r="H42" i="48"/>
  <c r="H48" i="48"/>
  <c r="H78" i="48"/>
  <c r="H96" i="48"/>
  <c r="F111" i="48"/>
  <c r="H120" i="48"/>
  <c r="F159" i="48"/>
  <c r="H35" i="48"/>
  <c r="H41" i="48"/>
  <c r="F98" i="48"/>
  <c r="H107" i="48"/>
  <c r="F116" i="48"/>
  <c r="F152" i="48"/>
  <c r="F176" i="48"/>
  <c r="F10" i="48"/>
  <c r="F32" i="48"/>
  <c r="H47" i="48"/>
  <c r="H77" i="48"/>
  <c r="F110" i="48"/>
  <c r="H125" i="48"/>
  <c r="F38" i="48"/>
  <c r="H53" i="48"/>
  <c r="H59" i="48"/>
  <c r="F86" i="48"/>
  <c r="H101" i="48"/>
  <c r="F170" i="48"/>
  <c r="F44" i="48"/>
  <c r="F128" i="48"/>
  <c r="F146" i="48"/>
  <c r="F158" i="48"/>
  <c r="F50" i="48"/>
  <c r="H65" i="48"/>
  <c r="H71" i="48"/>
  <c r="F80" i="48"/>
  <c r="H95" i="48"/>
  <c r="F104" i="48"/>
  <c r="H119" i="48"/>
  <c r="H137" i="48"/>
  <c r="F134" i="48"/>
  <c r="H7" i="48"/>
  <c r="H29" i="48"/>
  <c r="F56" i="48"/>
  <c r="F62" i="48"/>
  <c r="F78" i="48"/>
  <c r="G98" i="48"/>
  <c r="F108" i="48"/>
  <c r="G67" i="48"/>
  <c r="H87" i="48"/>
  <c r="H104" i="48"/>
  <c r="G84" i="48"/>
  <c r="H135" i="48"/>
  <c r="H165" i="48"/>
  <c r="H128" i="48"/>
  <c r="F166" i="48"/>
  <c r="G157" i="48"/>
  <c r="H116" i="48"/>
  <c r="H74" i="48"/>
  <c r="G79" i="48"/>
  <c r="G150" i="48"/>
  <c r="G192" i="48"/>
  <c r="F94" i="48"/>
  <c r="H98" i="48"/>
  <c r="G49" i="48"/>
  <c r="H75" i="48"/>
  <c r="G114" i="48"/>
  <c r="G169" i="48"/>
  <c r="G9" i="48"/>
  <c r="G42" i="48"/>
  <c r="H45" i="48"/>
  <c r="G61" i="48"/>
  <c r="H153" i="48"/>
  <c r="F164" i="48"/>
  <c r="H122" i="48"/>
  <c r="F130" i="48"/>
  <c r="G30" i="48"/>
  <c r="F46" i="48"/>
  <c r="G54" i="48"/>
  <c r="G66" i="48"/>
  <c r="H69" i="48"/>
  <c r="F76" i="48"/>
  <c r="F100" i="48"/>
  <c r="H123" i="48"/>
  <c r="H134" i="48"/>
  <c r="G138" i="48"/>
  <c r="F34" i="48"/>
  <c r="H80" i="48"/>
  <c r="G85" i="48"/>
  <c r="H117" i="48"/>
  <c r="F124" i="48"/>
  <c r="H129" i="48"/>
  <c r="H146" i="48"/>
  <c r="H176" i="48"/>
  <c r="F184" i="48"/>
  <c r="H195" i="48"/>
  <c r="G162" i="48"/>
  <c r="H11" i="48"/>
  <c r="G31" i="48"/>
  <c r="H39" i="48"/>
  <c r="G60" i="48"/>
  <c r="H63" i="48"/>
  <c r="H86" i="48"/>
  <c r="G97" i="48"/>
  <c r="G108" i="48"/>
  <c r="G125" i="48"/>
  <c r="F136" i="48"/>
  <c r="H147" i="48"/>
  <c r="F154" i="48"/>
  <c r="G186" i="48"/>
  <c r="H139" i="48"/>
  <c r="G8" i="48"/>
  <c r="F28" i="48"/>
  <c r="G36" i="48"/>
  <c r="F40" i="48"/>
  <c r="G48" i="48"/>
  <c r="H51" i="48"/>
  <c r="H56" i="48"/>
  <c r="F64" i="48"/>
  <c r="G78" i="48"/>
  <c r="F82" i="48"/>
  <c r="H93" i="48"/>
  <c r="G103" i="48"/>
  <c r="G131" i="48"/>
  <c r="F148" i="48"/>
  <c r="G179" i="48"/>
  <c r="F137" i="48"/>
  <c r="G180" i="48"/>
  <c r="H154" i="48"/>
  <c r="H40" i="48"/>
  <c r="F73" i="48"/>
  <c r="H34" i="48"/>
  <c r="G38" i="48"/>
  <c r="F48" i="48"/>
  <c r="G57" i="48"/>
  <c r="F67" i="48"/>
  <c r="F70" i="48"/>
  <c r="G73" i="48"/>
  <c r="H82" i="48"/>
  <c r="G86" i="48"/>
  <c r="H92" i="48"/>
  <c r="F96" i="48"/>
  <c r="G102" i="48"/>
  <c r="G105" i="48"/>
  <c r="H111" i="48"/>
  <c r="F115" i="48"/>
  <c r="F118" i="48"/>
  <c r="G121" i="48"/>
  <c r="G127" i="48"/>
  <c r="G133" i="48"/>
  <c r="F139" i="48"/>
  <c r="H141" i="48"/>
  <c r="G145" i="48"/>
  <c r="H152" i="48"/>
  <c r="G156" i="48"/>
  <c r="F160" i="48"/>
  <c r="H164" i="48"/>
  <c r="G168" i="48"/>
  <c r="F172" i="48"/>
  <c r="F181" i="48"/>
  <c r="G193" i="48"/>
  <c r="H88" i="48"/>
  <c r="F102" i="48"/>
  <c r="H28" i="48"/>
  <c r="G32" i="48"/>
  <c r="F42" i="48"/>
  <c r="G51" i="48"/>
  <c r="F61" i="48"/>
  <c r="H76" i="48"/>
  <c r="G80" i="48"/>
  <c r="F90" i="48"/>
  <c r="G96" i="48"/>
  <c r="G99" i="48"/>
  <c r="H105" i="48"/>
  <c r="F109" i="48"/>
  <c r="F112" i="48"/>
  <c r="G115" i="48"/>
  <c r="H124" i="48"/>
  <c r="H130" i="48"/>
  <c r="H136" i="48"/>
  <c r="G139" i="48"/>
  <c r="F142" i="48"/>
  <c r="H148" i="48"/>
  <c r="G177" i="48"/>
  <c r="H182" i="48"/>
  <c r="F187" i="48"/>
  <c r="H194" i="48"/>
  <c r="F54" i="48"/>
  <c r="F121" i="48"/>
  <c r="F133" i="48"/>
  <c r="H6" i="48"/>
  <c r="G10" i="48"/>
  <c r="F36" i="48"/>
  <c r="G45" i="48"/>
  <c r="F55" i="48"/>
  <c r="H70" i="48"/>
  <c r="G74" i="48"/>
  <c r="F84" i="48"/>
  <c r="G90" i="48"/>
  <c r="G93" i="48"/>
  <c r="H99" i="48"/>
  <c r="F103" i="48"/>
  <c r="F106" i="48"/>
  <c r="G109" i="48"/>
  <c r="H118" i="48"/>
  <c r="G122" i="48"/>
  <c r="G128" i="48"/>
  <c r="G134" i="48"/>
  <c r="G146" i="48"/>
  <c r="F150" i="48"/>
  <c r="G153" i="48"/>
  <c r="F157" i="48"/>
  <c r="H160" i="48"/>
  <c r="G165" i="48"/>
  <c r="F169" i="48"/>
  <c r="H172" i="48"/>
  <c r="F178" i="48"/>
  <c r="H188" i="48"/>
  <c r="H58" i="48"/>
  <c r="H106" i="48"/>
  <c r="F120" i="48"/>
  <c r="F132" i="48"/>
  <c r="G140" i="48"/>
  <c r="F144" i="48"/>
  <c r="H178" i="48"/>
  <c r="G189" i="48"/>
  <c r="F72" i="48"/>
  <c r="F91" i="48"/>
  <c r="G110" i="48"/>
  <c r="F126" i="48"/>
  <c r="G11" i="48"/>
  <c r="F37" i="48"/>
  <c r="H52" i="48"/>
  <c r="G56" i="48"/>
  <c r="F66" i="48"/>
  <c r="G72" i="48"/>
  <c r="G75" i="48"/>
  <c r="H81" i="48"/>
  <c r="F85" i="48"/>
  <c r="F88" i="48"/>
  <c r="G91" i="48"/>
  <c r="H100" i="48"/>
  <c r="G104" i="48"/>
  <c r="H110" i="48"/>
  <c r="F114" i="48"/>
  <c r="G120" i="48"/>
  <c r="G123" i="48"/>
  <c r="G126" i="48"/>
  <c r="G129" i="48"/>
  <c r="G132" i="48"/>
  <c r="G135" i="48"/>
  <c r="F138" i="48"/>
  <c r="H140" i="48"/>
  <c r="G147" i="48"/>
  <c r="F151" i="48"/>
  <c r="H158" i="48"/>
  <c r="F163" i="48"/>
  <c r="F175" i="48"/>
  <c r="H166" i="48"/>
  <c r="H184" i="48"/>
  <c r="G92" i="48"/>
  <c r="G111" i="48"/>
  <c r="F127" i="48"/>
  <c r="G141" i="48"/>
  <c r="F145" i="48"/>
  <c r="G152" i="48"/>
  <c r="F156" i="48"/>
  <c r="G159" i="48"/>
  <c r="G164" i="48"/>
  <c r="F168" i="48"/>
  <c r="G171" i="48"/>
  <c r="G194" i="48"/>
  <c r="H159" i="48"/>
  <c r="G163" i="48"/>
  <c r="G170" i="48"/>
  <c r="F174" i="48"/>
  <c r="F186" i="48"/>
  <c r="G182" i="48"/>
  <c r="H189" i="48"/>
  <c r="G151" i="48"/>
  <c r="G158" i="48"/>
  <c r="F162" i="48"/>
  <c r="H171" i="48"/>
  <c r="G187" i="48"/>
  <c r="G176" i="48"/>
  <c r="F180" i="48"/>
  <c r="F35" i="48"/>
  <c r="G143" i="48"/>
  <c r="G149" i="48"/>
  <c r="G155" i="48"/>
  <c r="G161" i="48"/>
  <c r="G167" i="48"/>
  <c r="G173" i="48"/>
  <c r="G29" i="48"/>
  <c r="G35" i="48"/>
  <c r="H143" i="48"/>
  <c r="H149" i="48"/>
  <c r="H155" i="48"/>
  <c r="H161" i="48"/>
  <c r="H167" i="48"/>
  <c r="H173" i="48"/>
  <c r="F188" i="48"/>
  <c r="G191" i="48"/>
  <c r="H37" i="48"/>
  <c r="G41" i="48"/>
  <c r="G47" i="48"/>
  <c r="G53" i="48"/>
  <c r="G59" i="48"/>
  <c r="G65" i="48"/>
  <c r="G71" i="48"/>
  <c r="F77" i="48"/>
  <c r="H79" i="48"/>
  <c r="G7" i="48"/>
  <c r="G77" i="48"/>
  <c r="F182" i="48"/>
  <c r="G185" i="48"/>
  <c r="G83" i="48"/>
  <c r="G89" i="48"/>
  <c r="G95" i="48"/>
  <c r="G101" i="48"/>
  <c r="G107" i="48"/>
  <c r="G113" i="48"/>
  <c r="F119" i="48"/>
  <c r="H121" i="48"/>
  <c r="F59" i="48"/>
  <c r="H61" i="48"/>
  <c r="F101" i="48"/>
  <c r="H103" i="48"/>
  <c r="F161" i="48"/>
  <c r="H163" i="48"/>
  <c r="H179" i="48"/>
  <c r="F185" i="48"/>
  <c r="H187" i="48"/>
  <c r="F125" i="48"/>
  <c r="H127" i="48"/>
  <c r="F143" i="48"/>
  <c r="H145" i="48"/>
  <c r="F7" i="48"/>
  <c r="H9" i="48"/>
  <c r="F41" i="48"/>
  <c r="H43" i="48"/>
  <c r="F83" i="48"/>
  <c r="H85" i="48"/>
  <c r="F107" i="48"/>
  <c r="H109" i="48"/>
  <c r="F167" i="48"/>
  <c r="H169" i="48"/>
  <c r="H177" i="48"/>
  <c r="H185" i="48"/>
  <c r="F191" i="48"/>
  <c r="H193" i="48"/>
  <c r="F65" i="48"/>
  <c r="H67" i="48"/>
  <c r="F149" i="48"/>
  <c r="H151" i="48"/>
  <c r="G175" i="48"/>
  <c r="F29" i="48"/>
  <c r="H31" i="48"/>
  <c r="F47" i="48"/>
  <c r="H49" i="48"/>
  <c r="F89" i="48"/>
  <c r="H91" i="48"/>
  <c r="F131" i="48"/>
  <c r="H133" i="48"/>
  <c r="F173" i="48"/>
  <c r="H175" i="48"/>
  <c r="F71" i="48"/>
  <c r="H73" i="48"/>
  <c r="F113" i="48"/>
  <c r="H115" i="48"/>
  <c r="F155" i="48"/>
  <c r="H157" i="48"/>
  <c r="F53" i="48"/>
  <c r="H55" i="48"/>
  <c r="F95" i="48"/>
  <c r="H97" i="48"/>
  <c r="L6" i="32"/>
  <c r="H21" i="45"/>
  <c r="H135" i="45" s="1"/>
  <c r="G21" i="45"/>
  <c r="G111" i="45" s="1"/>
  <c r="F21" i="45"/>
  <c r="F141" i="45" s="1"/>
  <c r="H20" i="45"/>
  <c r="H86" i="45" s="1"/>
  <c r="G20" i="45"/>
  <c r="G134" i="45" s="1"/>
  <c r="F20" i="45"/>
  <c r="F110" i="45" s="1"/>
  <c r="I19" i="45"/>
  <c r="H19" i="45"/>
  <c r="H109" i="45" s="1"/>
  <c r="G19" i="45"/>
  <c r="G145" i="45" s="1"/>
  <c r="F19" i="45"/>
  <c r="F127" i="45" s="1"/>
  <c r="H18" i="45"/>
  <c r="H138" i="45" s="1"/>
  <c r="G18" i="45"/>
  <c r="G120" i="45" s="1"/>
  <c r="F18" i="45"/>
  <c r="F114" i="45" s="1"/>
  <c r="H17" i="45"/>
  <c r="H137" i="45" s="1"/>
  <c r="G17" i="45"/>
  <c r="G125" i="45" s="1"/>
  <c r="F17" i="45"/>
  <c r="F107" i="45" s="1"/>
  <c r="I16" i="45"/>
  <c r="H16" i="45"/>
  <c r="H130" i="45" s="1"/>
  <c r="G16" i="45"/>
  <c r="G112" i="45" s="1"/>
  <c r="F16" i="45"/>
  <c r="F142" i="45" s="1"/>
  <c r="K303" i="64" l="1"/>
  <c r="K141" i="64"/>
  <c r="K375" i="64"/>
  <c r="K249" i="64"/>
  <c r="K87" i="64"/>
  <c r="K195" i="64"/>
  <c r="K204" i="64"/>
  <c r="K96" i="64"/>
  <c r="K60" i="64"/>
  <c r="K267" i="64"/>
  <c r="K168" i="64"/>
  <c r="K402" i="64"/>
  <c r="K150" i="64"/>
  <c r="K339" i="64"/>
  <c r="K276" i="64"/>
  <c r="K312" i="64"/>
  <c r="K222" i="64"/>
  <c r="K285" i="64"/>
  <c r="K321" i="64"/>
  <c r="K159" i="64"/>
  <c r="K384" i="64"/>
  <c r="K177" i="64"/>
  <c r="K231" i="64"/>
  <c r="L6" i="64"/>
  <c r="K258" i="64"/>
  <c r="K51" i="64"/>
  <c r="K114" i="64"/>
  <c r="K348" i="64"/>
  <c r="K69" i="64"/>
  <c r="K240" i="64"/>
  <c r="K357" i="64"/>
  <c r="K186" i="64"/>
  <c r="K78" i="64"/>
  <c r="K123" i="64"/>
  <c r="K213" i="64"/>
  <c r="K105" i="64"/>
  <c r="K366" i="64"/>
  <c r="K132" i="64"/>
  <c r="K294" i="64"/>
  <c r="K330" i="64"/>
  <c r="K393" i="64"/>
  <c r="K366" i="58"/>
  <c r="K231" i="58"/>
  <c r="K348" i="58"/>
  <c r="K375" i="58"/>
  <c r="K51" i="58"/>
  <c r="K87" i="58"/>
  <c r="K114" i="58"/>
  <c r="K321" i="58"/>
  <c r="K105" i="58"/>
  <c r="K213" i="58"/>
  <c r="K330" i="58"/>
  <c r="K141" i="58"/>
  <c r="K204" i="58"/>
  <c r="K78" i="58"/>
  <c r="K240" i="58"/>
  <c r="K276" i="58"/>
  <c r="K357" i="58"/>
  <c r="K402" i="58"/>
  <c r="K303" i="58"/>
  <c r="K96" i="58"/>
  <c r="L6" i="58"/>
  <c r="K258" i="58"/>
  <c r="K267" i="58"/>
  <c r="K393" i="58"/>
  <c r="K123" i="58"/>
  <c r="K60" i="58"/>
  <c r="K159" i="58"/>
  <c r="K294" i="58"/>
  <c r="K69" i="58"/>
  <c r="K168" i="58"/>
  <c r="K132" i="58"/>
  <c r="K222" i="58"/>
  <c r="K384" i="58"/>
  <c r="K312" i="58"/>
  <c r="K150" i="58"/>
  <c r="K186" i="58"/>
  <c r="K249" i="58"/>
  <c r="K195" i="58"/>
  <c r="K177" i="58"/>
  <c r="K339" i="58"/>
  <c r="K285" i="58"/>
  <c r="I7" i="51"/>
  <c r="J7" i="51" s="1"/>
  <c r="L6" i="57"/>
  <c r="M6" i="57" s="1"/>
  <c r="L7" i="57"/>
  <c r="M7" i="57" s="1"/>
  <c r="L330" i="57"/>
  <c r="M330" i="57" s="1"/>
  <c r="L258" i="57"/>
  <c r="M258" i="57" s="1"/>
  <c r="L267" i="57"/>
  <c r="M267" i="57" s="1"/>
  <c r="L186" i="57"/>
  <c r="M186" i="57" s="1"/>
  <c r="L150" i="57"/>
  <c r="M150" i="57" s="1"/>
  <c r="L232" i="57"/>
  <c r="M232" i="57" s="1"/>
  <c r="L295" i="57"/>
  <c r="M295" i="57" s="1"/>
  <c r="L222" i="57"/>
  <c r="M222" i="57" s="1"/>
  <c r="L394" i="57"/>
  <c r="M394" i="57" s="1"/>
  <c r="L366" i="57"/>
  <c r="M366" i="57" s="1"/>
  <c r="L78" i="57"/>
  <c r="M78" i="57" s="1"/>
  <c r="L196" i="57"/>
  <c r="M196" i="57" s="1"/>
  <c r="L115" i="57"/>
  <c r="M115" i="57" s="1"/>
  <c r="L331" i="57"/>
  <c r="M331" i="57" s="1"/>
  <c r="L69" i="57"/>
  <c r="M69" i="57" s="1"/>
  <c r="L241" i="57"/>
  <c r="M241" i="57" s="1"/>
  <c r="L231" i="57"/>
  <c r="M231" i="57" s="1"/>
  <c r="L70" i="57"/>
  <c r="M70" i="57" s="1"/>
  <c r="L250" i="57"/>
  <c r="M250" i="57" s="1"/>
  <c r="L223" i="57"/>
  <c r="M223" i="57" s="1"/>
  <c r="L249" i="57"/>
  <c r="M249" i="57" s="1"/>
  <c r="L187" i="57"/>
  <c r="M187" i="57" s="1"/>
  <c r="L141" i="57"/>
  <c r="M141" i="57" s="1"/>
  <c r="L402" i="57"/>
  <c r="M402" i="57" s="1"/>
  <c r="L259" i="57"/>
  <c r="M259" i="57" s="1"/>
  <c r="L240" i="57"/>
  <c r="M240" i="57" s="1"/>
  <c r="L114" i="57"/>
  <c r="M114" i="57" s="1"/>
  <c r="L339" i="57"/>
  <c r="M339" i="57" s="1"/>
  <c r="L294" i="57"/>
  <c r="M294" i="57" s="1"/>
  <c r="L133" i="57"/>
  <c r="M133" i="57" s="1"/>
  <c r="L159" i="57"/>
  <c r="M159" i="57" s="1"/>
  <c r="L160" i="57"/>
  <c r="M160" i="57" s="1"/>
  <c r="L385" i="57"/>
  <c r="M385" i="57" s="1"/>
  <c r="L384" i="57"/>
  <c r="M384" i="57" s="1"/>
  <c r="L213" i="57"/>
  <c r="M213" i="57" s="1"/>
  <c r="L214" i="57"/>
  <c r="M214" i="57" s="1"/>
  <c r="L322" i="57"/>
  <c r="M322" i="57" s="1"/>
  <c r="L321" i="57"/>
  <c r="M321" i="57" s="1"/>
  <c r="L79" i="57"/>
  <c r="M79" i="57" s="1"/>
  <c r="L304" i="57"/>
  <c r="M304" i="57" s="1"/>
  <c r="L303" i="57"/>
  <c r="M303" i="57" s="1"/>
  <c r="L87" i="57"/>
  <c r="M87" i="57" s="1"/>
  <c r="L88" i="57"/>
  <c r="M88" i="57" s="1"/>
  <c r="L367" i="57"/>
  <c r="M367" i="57" s="1"/>
  <c r="L313" i="57"/>
  <c r="M313" i="57" s="1"/>
  <c r="L312" i="57"/>
  <c r="M312" i="57" s="1"/>
  <c r="L178" i="57"/>
  <c r="M178" i="57" s="1"/>
  <c r="L177" i="57"/>
  <c r="M177" i="57" s="1"/>
  <c r="L105" i="57"/>
  <c r="M105" i="57" s="1"/>
  <c r="L106" i="57"/>
  <c r="M106" i="57" s="1"/>
  <c r="L276" i="57"/>
  <c r="M276" i="57" s="1"/>
  <c r="L277" i="57"/>
  <c r="M277" i="57" s="1"/>
  <c r="L61" i="57"/>
  <c r="M61" i="57" s="1"/>
  <c r="L60" i="57"/>
  <c r="M60" i="57" s="1"/>
  <c r="L393" i="57"/>
  <c r="M393" i="57" s="1"/>
  <c r="L340" i="57"/>
  <c r="M340" i="57" s="1"/>
  <c r="L151" i="57"/>
  <c r="M151" i="57" s="1"/>
  <c r="L357" i="57"/>
  <c r="M357" i="57" s="1"/>
  <c r="L358" i="57"/>
  <c r="M358" i="57" s="1"/>
  <c r="L124" i="57"/>
  <c r="M124" i="57" s="1"/>
  <c r="L123" i="57"/>
  <c r="M123" i="57" s="1"/>
  <c r="L132" i="57"/>
  <c r="M132" i="57" s="1"/>
  <c r="L52" i="57"/>
  <c r="M52" i="57" s="1"/>
  <c r="L205" i="57"/>
  <c r="M205" i="57" s="1"/>
  <c r="L204" i="57"/>
  <c r="M204" i="57" s="1"/>
  <c r="L97" i="57"/>
  <c r="M97" i="57" s="1"/>
  <c r="L96" i="57"/>
  <c r="M96" i="57" s="1"/>
  <c r="L403" i="57"/>
  <c r="M403" i="57" s="1"/>
  <c r="L268" i="57"/>
  <c r="M268" i="57" s="1"/>
  <c r="L142" i="57"/>
  <c r="M142" i="57" s="1"/>
  <c r="L285" i="57"/>
  <c r="M285" i="57" s="1"/>
  <c r="L286" i="57"/>
  <c r="M286" i="57" s="1"/>
  <c r="L195" i="57"/>
  <c r="M195" i="57" s="1"/>
  <c r="L349" i="57"/>
  <c r="M349" i="57" s="1"/>
  <c r="L348" i="57"/>
  <c r="M348" i="57" s="1"/>
  <c r="L168" i="57"/>
  <c r="M168" i="57" s="1"/>
  <c r="L169" i="57"/>
  <c r="M169" i="57" s="1"/>
  <c r="L375" i="57"/>
  <c r="M375" i="57" s="1"/>
  <c r="L376" i="57"/>
  <c r="M376" i="57" s="1"/>
  <c r="L402" i="56"/>
  <c r="M402" i="56" s="1"/>
  <c r="L403" i="56"/>
  <c r="M403" i="56" s="1"/>
  <c r="L393" i="56"/>
  <c r="M393" i="56" s="1"/>
  <c r="L394" i="56"/>
  <c r="M394" i="56" s="1"/>
  <c r="L384" i="56"/>
  <c r="M384" i="56" s="1"/>
  <c r="L385" i="56"/>
  <c r="M385" i="56" s="1"/>
  <c r="L375" i="56"/>
  <c r="M375" i="56" s="1"/>
  <c r="L376" i="56"/>
  <c r="M376" i="56" s="1"/>
  <c r="L366" i="56"/>
  <c r="M366" i="56" s="1"/>
  <c r="L367" i="56"/>
  <c r="M367" i="56" s="1"/>
  <c r="L357" i="56"/>
  <c r="M357" i="56" s="1"/>
  <c r="L358" i="56"/>
  <c r="M358" i="56" s="1"/>
  <c r="L348" i="56"/>
  <c r="M348" i="56" s="1"/>
  <c r="L349" i="56"/>
  <c r="M349" i="56" s="1"/>
  <c r="L339" i="56"/>
  <c r="M339" i="56" s="1"/>
  <c r="L340" i="56"/>
  <c r="M340" i="56" s="1"/>
  <c r="L330" i="56"/>
  <c r="M330" i="56" s="1"/>
  <c r="L331" i="56"/>
  <c r="M331" i="56" s="1"/>
  <c r="L321" i="56"/>
  <c r="M321" i="56" s="1"/>
  <c r="L322" i="56"/>
  <c r="M322" i="56" s="1"/>
  <c r="L312" i="56"/>
  <c r="M312" i="56" s="1"/>
  <c r="L313" i="56"/>
  <c r="M313" i="56" s="1"/>
  <c r="L303" i="56"/>
  <c r="M303" i="56" s="1"/>
  <c r="L304" i="56"/>
  <c r="M304" i="56" s="1"/>
  <c r="L294" i="56"/>
  <c r="M294" i="56" s="1"/>
  <c r="L295" i="56"/>
  <c r="M295" i="56" s="1"/>
  <c r="L285" i="56"/>
  <c r="M285" i="56" s="1"/>
  <c r="L286" i="56"/>
  <c r="M286" i="56" s="1"/>
  <c r="L259" i="56"/>
  <c r="M259" i="56" s="1"/>
  <c r="L276" i="56"/>
  <c r="M276" i="56" s="1"/>
  <c r="L277" i="56"/>
  <c r="M277" i="56" s="1"/>
  <c r="L258" i="56"/>
  <c r="M258" i="56" s="1"/>
  <c r="L268" i="56"/>
  <c r="M268" i="56" s="1"/>
  <c r="L267" i="56"/>
  <c r="M267" i="56" s="1"/>
  <c r="L249" i="56"/>
  <c r="M249" i="56" s="1"/>
  <c r="L250" i="56"/>
  <c r="M250" i="56" s="1"/>
  <c r="L240" i="56"/>
  <c r="M240" i="56" s="1"/>
  <c r="L241" i="56"/>
  <c r="M241" i="56" s="1"/>
  <c r="L231" i="56"/>
  <c r="M231" i="56" s="1"/>
  <c r="L232" i="56"/>
  <c r="M232" i="56" s="1"/>
  <c r="L222" i="56"/>
  <c r="M222" i="56" s="1"/>
  <c r="L223" i="56"/>
  <c r="M223" i="56" s="1"/>
  <c r="L213" i="56"/>
  <c r="M213" i="56" s="1"/>
  <c r="L214" i="56"/>
  <c r="M214" i="56" s="1"/>
  <c r="L204" i="56"/>
  <c r="M204" i="56" s="1"/>
  <c r="L205" i="56"/>
  <c r="M205" i="56" s="1"/>
  <c r="L196" i="56"/>
  <c r="M196" i="56" s="1"/>
  <c r="L195" i="56"/>
  <c r="M195" i="56" s="1"/>
  <c r="L141" i="56"/>
  <c r="M141" i="56" s="1"/>
  <c r="L186" i="56"/>
  <c r="M186" i="56" s="1"/>
  <c r="L187" i="56"/>
  <c r="M187" i="56" s="1"/>
  <c r="L177" i="56"/>
  <c r="M177" i="56" s="1"/>
  <c r="L178" i="56"/>
  <c r="M178" i="56" s="1"/>
  <c r="L159" i="56"/>
  <c r="M159" i="56" s="1"/>
  <c r="L168" i="56"/>
  <c r="M168" i="56" s="1"/>
  <c r="L169" i="56"/>
  <c r="M169" i="56" s="1"/>
  <c r="L142" i="56"/>
  <c r="M142" i="56" s="1"/>
  <c r="L160" i="56"/>
  <c r="M160" i="56" s="1"/>
  <c r="L150" i="56"/>
  <c r="M150" i="56" s="1"/>
  <c r="L151" i="56"/>
  <c r="M151" i="56" s="1"/>
  <c r="L132" i="56"/>
  <c r="M132" i="56" s="1"/>
  <c r="L133" i="56"/>
  <c r="M133" i="56" s="1"/>
  <c r="L123" i="56"/>
  <c r="M123" i="56" s="1"/>
  <c r="L124" i="56"/>
  <c r="M124" i="56" s="1"/>
  <c r="L114" i="56"/>
  <c r="M114" i="56" s="1"/>
  <c r="L115" i="56"/>
  <c r="M115" i="56" s="1"/>
  <c r="L105" i="56"/>
  <c r="M105" i="56" s="1"/>
  <c r="L106" i="56"/>
  <c r="M106" i="56" s="1"/>
  <c r="L96" i="56"/>
  <c r="M96" i="56" s="1"/>
  <c r="L97" i="56"/>
  <c r="M97" i="56" s="1"/>
  <c r="L87" i="56"/>
  <c r="M87" i="56" s="1"/>
  <c r="L88" i="56"/>
  <c r="M88" i="56" s="1"/>
  <c r="L78" i="56"/>
  <c r="M78" i="56" s="1"/>
  <c r="L79" i="56"/>
  <c r="M79" i="56" s="1"/>
  <c r="L69" i="56"/>
  <c r="M69" i="56" s="1"/>
  <c r="L70" i="56"/>
  <c r="M70" i="56" s="1"/>
  <c r="L60" i="56"/>
  <c r="M60" i="56" s="1"/>
  <c r="L61" i="56"/>
  <c r="M61" i="56" s="1"/>
  <c r="L52" i="56"/>
  <c r="M52" i="56" s="1"/>
  <c r="L51" i="56"/>
  <c r="M51" i="56" s="1"/>
  <c r="L6" i="56"/>
  <c r="AF367" i="55"/>
  <c r="AG367" i="55" s="1"/>
  <c r="AJ364" i="55" s="1"/>
  <c r="AR29" i="55" s="1"/>
  <c r="AF350" i="55"/>
  <c r="AG350" i="55" s="1"/>
  <c r="AF353" i="55"/>
  <c r="AG353" i="55" s="1"/>
  <c r="AF325" i="55"/>
  <c r="AG325" i="55" s="1"/>
  <c r="AJ322" i="55"/>
  <c r="AC29" i="55" s="1"/>
  <c r="AF308" i="55"/>
  <c r="AG308" i="55" s="1"/>
  <c r="AJ308" i="55"/>
  <c r="X29" i="55" s="1"/>
  <c r="AE298" i="55"/>
  <c r="AF297" i="55" s="1"/>
  <c r="AG297" i="55" s="1"/>
  <c r="AJ294" i="55"/>
  <c r="AW21" i="55" s="1"/>
  <c r="AF378" i="55"/>
  <c r="AG378" i="55" s="1"/>
  <c r="AJ378" i="55" s="1"/>
  <c r="AW29" i="55" s="1"/>
  <c r="AF182" i="55"/>
  <c r="AG182" i="55" s="1"/>
  <c r="AJ182" i="55" s="1"/>
  <c r="AM13" i="55" s="1"/>
  <c r="AF171" i="55"/>
  <c r="AG171" i="55" s="1"/>
  <c r="AJ168" i="55" s="1"/>
  <c r="AH13" i="55" s="1"/>
  <c r="AE157" i="55"/>
  <c r="AF157" i="55" s="1"/>
  <c r="AG157" i="55" s="1"/>
  <c r="AF154" i="55"/>
  <c r="AG154" i="55" s="1"/>
  <c r="AF252" i="55"/>
  <c r="AG252" i="55" s="1"/>
  <c r="AJ252" i="55" s="1"/>
  <c r="AH21" i="55" s="1"/>
  <c r="AF238" i="55"/>
  <c r="AG238" i="55" s="1"/>
  <c r="AJ238" i="55" s="1"/>
  <c r="AC21" i="55" s="1"/>
  <c r="AJ224" i="55"/>
  <c r="X21" i="55" s="1"/>
  <c r="AJ112" i="55"/>
  <c r="AF87" i="55"/>
  <c r="AG87" i="55" s="1"/>
  <c r="AF84" i="55"/>
  <c r="AG84" i="55" s="1"/>
  <c r="AF70" i="55"/>
  <c r="AG70" i="55" s="1"/>
  <c r="AJ70" i="55" s="1"/>
  <c r="AJ336" i="55"/>
  <c r="AH29" i="55" s="1"/>
  <c r="AJ196" i="55"/>
  <c r="AR13" i="55" s="1"/>
  <c r="AJ98" i="55"/>
  <c r="O242" i="55"/>
  <c r="O359" i="55"/>
  <c r="M71" i="55"/>
  <c r="N71" i="55" s="1"/>
  <c r="O278" i="55"/>
  <c r="M74" i="55"/>
  <c r="N74" i="55" s="1"/>
  <c r="O143" i="55"/>
  <c r="O350" i="55"/>
  <c r="O188" i="55"/>
  <c r="O251" i="55"/>
  <c r="O170" i="55"/>
  <c r="O287" i="55"/>
  <c r="O260" i="55"/>
  <c r="O98" i="55"/>
  <c r="O161" i="55"/>
  <c r="O296" i="55"/>
  <c r="O53" i="55"/>
  <c r="O89" i="55"/>
  <c r="O80" i="55"/>
  <c r="I9" i="54"/>
  <c r="J9" i="54" s="1"/>
  <c r="L7" i="54" s="1"/>
  <c r="I41" i="54"/>
  <c r="J41" i="54" s="1"/>
  <c r="L37" i="54" s="1"/>
  <c r="I176" i="54"/>
  <c r="J176" i="54" s="1"/>
  <c r="L175" i="54" s="1"/>
  <c r="I164" i="54"/>
  <c r="J164" i="54" s="1"/>
  <c r="L162" i="54" s="1"/>
  <c r="I47" i="54"/>
  <c r="J47" i="54" s="1"/>
  <c r="L45" i="54" s="1"/>
  <c r="I95" i="54"/>
  <c r="J95" i="54" s="1"/>
  <c r="L91" i="54" s="1"/>
  <c r="I158" i="54"/>
  <c r="J158" i="54" s="1"/>
  <c r="L154" i="54" s="1"/>
  <c r="I152" i="54"/>
  <c r="J152" i="54" s="1"/>
  <c r="L155" i="54" s="1"/>
  <c r="I194" i="54"/>
  <c r="J194" i="54" s="1"/>
  <c r="L193" i="54" s="1"/>
  <c r="I122" i="54"/>
  <c r="J122" i="54" s="1"/>
  <c r="L121" i="54" s="1"/>
  <c r="I107" i="54"/>
  <c r="J107" i="54" s="1"/>
  <c r="L110" i="54" s="1"/>
  <c r="I125" i="54"/>
  <c r="J125" i="54" s="1"/>
  <c r="L125" i="54" s="1"/>
  <c r="I35" i="54"/>
  <c r="J35" i="54" s="1"/>
  <c r="L35" i="54" s="1"/>
  <c r="I185" i="54"/>
  <c r="J185" i="54" s="1"/>
  <c r="L184" i="54" s="1"/>
  <c r="I68" i="54"/>
  <c r="J68" i="54" s="1"/>
  <c r="L67" i="54" s="1"/>
  <c r="I65" i="54"/>
  <c r="J65" i="54" s="1"/>
  <c r="L63" i="54" s="1"/>
  <c r="I212" i="54"/>
  <c r="J212" i="54" s="1"/>
  <c r="L208" i="54" s="1"/>
  <c r="I116" i="54"/>
  <c r="J116" i="54" s="1"/>
  <c r="L119" i="54" s="1"/>
  <c r="I203" i="54"/>
  <c r="J203" i="54" s="1"/>
  <c r="L202" i="54" s="1"/>
  <c r="I119" i="54"/>
  <c r="J119" i="54" s="1"/>
  <c r="L120" i="54" s="1"/>
  <c r="I239" i="54"/>
  <c r="J239" i="54" s="1"/>
  <c r="L238" i="54" s="1"/>
  <c r="I188" i="54"/>
  <c r="J188" i="54" s="1"/>
  <c r="L191" i="54" s="1"/>
  <c r="I248" i="54"/>
  <c r="J248" i="54" s="1"/>
  <c r="L244" i="54" s="1"/>
  <c r="I134" i="54"/>
  <c r="J134" i="54" s="1"/>
  <c r="L134" i="54" s="1"/>
  <c r="I221" i="54"/>
  <c r="J221" i="54" s="1"/>
  <c r="L220" i="54" s="1"/>
  <c r="I236" i="54"/>
  <c r="J236" i="54" s="1"/>
  <c r="L234" i="54" s="1"/>
  <c r="I266" i="54"/>
  <c r="J266" i="54" s="1"/>
  <c r="L265" i="54" s="1"/>
  <c r="I155" i="54"/>
  <c r="J155" i="54" s="1"/>
  <c r="L156" i="54" s="1"/>
  <c r="I167" i="54"/>
  <c r="J167" i="54" s="1"/>
  <c r="L163" i="54" s="1"/>
  <c r="I257" i="54"/>
  <c r="J257" i="54" s="1"/>
  <c r="L256" i="54" s="1"/>
  <c r="I230" i="54"/>
  <c r="J230" i="54" s="1"/>
  <c r="L229" i="54" s="1"/>
  <c r="I12" i="54"/>
  <c r="J12" i="54" s="1"/>
  <c r="L11" i="54" s="1"/>
  <c r="I74" i="54"/>
  <c r="J74" i="54" s="1"/>
  <c r="L72" i="54" s="1"/>
  <c r="I272" i="54"/>
  <c r="J272" i="54" s="1"/>
  <c r="L270" i="54" s="1"/>
  <c r="I89" i="54"/>
  <c r="J89" i="54" s="1"/>
  <c r="I80" i="54"/>
  <c r="J80" i="54" s="1"/>
  <c r="L83" i="54" s="1"/>
  <c r="I53" i="54"/>
  <c r="J53" i="54" s="1"/>
  <c r="L56" i="54" s="1"/>
  <c r="I83" i="54"/>
  <c r="J83" i="54" s="1"/>
  <c r="L84" i="54" s="1"/>
  <c r="I224" i="54"/>
  <c r="J224" i="54" s="1"/>
  <c r="L227" i="54" s="1"/>
  <c r="I254" i="54"/>
  <c r="J254" i="54" s="1"/>
  <c r="L255" i="54" s="1"/>
  <c r="I260" i="54"/>
  <c r="J260" i="54" s="1"/>
  <c r="L263" i="54" s="1"/>
  <c r="I137" i="54"/>
  <c r="J137" i="54" s="1"/>
  <c r="I245" i="54"/>
  <c r="J245" i="54" s="1"/>
  <c r="L243" i="54" s="1"/>
  <c r="I263" i="54"/>
  <c r="J263" i="54" s="1"/>
  <c r="L261" i="54" s="1"/>
  <c r="I98" i="54"/>
  <c r="J98" i="54" s="1"/>
  <c r="L101" i="54" s="1"/>
  <c r="I173" i="54"/>
  <c r="J173" i="54" s="1"/>
  <c r="L174" i="54" s="1"/>
  <c r="I44" i="54"/>
  <c r="J44" i="54" s="1"/>
  <c r="L44" i="54" s="1"/>
  <c r="I275" i="54"/>
  <c r="J275" i="54" s="1"/>
  <c r="L274" i="54" s="1"/>
  <c r="I104" i="54"/>
  <c r="J104" i="54" s="1"/>
  <c r="L103" i="54" s="1"/>
  <c r="I6" i="54"/>
  <c r="J6" i="54" s="1"/>
  <c r="L9" i="54" s="1"/>
  <c r="I209" i="54"/>
  <c r="J209" i="54" s="1"/>
  <c r="L207" i="54" s="1"/>
  <c r="I50" i="54"/>
  <c r="J50" i="54" s="1"/>
  <c r="L49" i="54" s="1"/>
  <c r="I161" i="54"/>
  <c r="J161" i="54" s="1"/>
  <c r="L164" i="54" s="1"/>
  <c r="I149" i="54"/>
  <c r="J149" i="54" s="1"/>
  <c r="L145" i="54" s="1"/>
  <c r="I197" i="54"/>
  <c r="J197" i="54" s="1"/>
  <c r="L200" i="54" s="1"/>
  <c r="I215" i="54"/>
  <c r="J215" i="54" s="1"/>
  <c r="L218" i="54" s="1"/>
  <c r="I71" i="54"/>
  <c r="J71" i="54" s="1"/>
  <c r="L74" i="54" s="1"/>
  <c r="I140" i="54"/>
  <c r="J140" i="54" s="1"/>
  <c r="L139" i="54" s="1"/>
  <c r="I128" i="54"/>
  <c r="J128" i="54" s="1"/>
  <c r="L126" i="54" s="1"/>
  <c r="I131" i="54"/>
  <c r="J131" i="54" s="1"/>
  <c r="L130" i="54" s="1"/>
  <c r="I227" i="54"/>
  <c r="J227" i="54" s="1"/>
  <c r="I113" i="54"/>
  <c r="J113" i="54" s="1"/>
  <c r="L112" i="54" s="1"/>
  <c r="I218" i="54"/>
  <c r="J218" i="54" s="1"/>
  <c r="L219" i="54" s="1"/>
  <c r="I269" i="54"/>
  <c r="J269" i="54" s="1"/>
  <c r="I86" i="54"/>
  <c r="J86" i="54" s="1"/>
  <c r="L82" i="54" s="1"/>
  <c r="I92" i="54"/>
  <c r="J92" i="54" s="1"/>
  <c r="L93" i="54" s="1"/>
  <c r="I59" i="54"/>
  <c r="J59" i="54" s="1"/>
  <c r="L55" i="54" s="1"/>
  <c r="I143" i="54"/>
  <c r="J143" i="54" s="1"/>
  <c r="I77" i="54"/>
  <c r="J77" i="54" s="1"/>
  <c r="L76" i="54" s="1"/>
  <c r="I284" i="54"/>
  <c r="J284" i="54" s="1"/>
  <c r="L280" i="54" s="1"/>
  <c r="I233" i="54"/>
  <c r="J233" i="54" s="1"/>
  <c r="L233" i="54" s="1"/>
  <c r="I200" i="54"/>
  <c r="J200" i="54" s="1"/>
  <c r="L198" i="54" s="1"/>
  <c r="I56" i="54"/>
  <c r="J56" i="54" s="1"/>
  <c r="L57" i="54" s="1"/>
  <c r="I251" i="54"/>
  <c r="J251" i="54" s="1"/>
  <c r="I182" i="54"/>
  <c r="J182" i="54" s="1"/>
  <c r="L180" i="54" s="1"/>
  <c r="I110" i="54"/>
  <c r="J110" i="54" s="1"/>
  <c r="I281" i="54"/>
  <c r="J281" i="54" s="1"/>
  <c r="I101" i="54"/>
  <c r="J101" i="54" s="1"/>
  <c r="I170" i="54"/>
  <c r="J170" i="54" s="1"/>
  <c r="I278" i="54"/>
  <c r="J278" i="54" s="1"/>
  <c r="I191" i="54"/>
  <c r="J191" i="54" s="1"/>
  <c r="I38" i="54"/>
  <c r="J38" i="54" s="1"/>
  <c r="I146" i="54"/>
  <c r="J146" i="54" s="1"/>
  <c r="I62" i="54"/>
  <c r="J62" i="54" s="1"/>
  <c r="I179" i="54"/>
  <c r="J179" i="54" s="1"/>
  <c r="I242" i="54"/>
  <c r="J242" i="54" s="1"/>
  <c r="I206" i="54"/>
  <c r="J206" i="54" s="1"/>
  <c r="I86" i="53"/>
  <c r="J86" i="53" s="1"/>
  <c r="L82" i="53" s="1"/>
  <c r="I104" i="53"/>
  <c r="J104" i="53" s="1"/>
  <c r="L100" i="53" s="1"/>
  <c r="I218" i="53"/>
  <c r="J218" i="53" s="1"/>
  <c r="L219" i="53" s="1"/>
  <c r="I95" i="53"/>
  <c r="J95" i="53" s="1"/>
  <c r="L91" i="53" s="1"/>
  <c r="I122" i="53"/>
  <c r="J122" i="53" s="1"/>
  <c r="L121" i="53" s="1"/>
  <c r="I275" i="53"/>
  <c r="J275" i="53" s="1"/>
  <c r="L274" i="53" s="1"/>
  <c r="I53" i="53"/>
  <c r="J53" i="53" s="1"/>
  <c r="L53" i="53" s="1"/>
  <c r="I152" i="53"/>
  <c r="J152" i="53" s="1"/>
  <c r="L155" i="53" s="1"/>
  <c r="I38" i="53"/>
  <c r="J38" i="53" s="1"/>
  <c r="L39" i="53" s="1"/>
  <c r="I140" i="53"/>
  <c r="J140" i="53" s="1"/>
  <c r="L136" i="53" s="1"/>
  <c r="I266" i="53"/>
  <c r="J266" i="53" s="1"/>
  <c r="L262" i="53" s="1"/>
  <c r="I308" i="53"/>
  <c r="J308" i="53" s="1"/>
  <c r="L309" i="53" s="1"/>
  <c r="I146" i="53"/>
  <c r="J146" i="53" s="1"/>
  <c r="L147" i="53" s="1"/>
  <c r="I107" i="53"/>
  <c r="J107" i="53" s="1"/>
  <c r="L110" i="53" s="1"/>
  <c r="I62" i="53"/>
  <c r="J62" i="53" s="1"/>
  <c r="L62" i="53" s="1"/>
  <c r="I68" i="53"/>
  <c r="J68" i="53" s="1"/>
  <c r="L64" i="53" s="1"/>
  <c r="I290" i="53"/>
  <c r="J290" i="53" s="1"/>
  <c r="L291" i="53" s="1"/>
  <c r="I167" i="53"/>
  <c r="J167" i="53" s="1"/>
  <c r="L163" i="53" s="1"/>
  <c r="I383" i="53"/>
  <c r="J383" i="53" s="1"/>
  <c r="L382" i="53" s="1"/>
  <c r="I377" i="53"/>
  <c r="J377" i="53" s="1"/>
  <c r="L377" i="53" s="1"/>
  <c r="I212" i="53"/>
  <c r="J212" i="53" s="1"/>
  <c r="L208" i="53" s="1"/>
  <c r="I284" i="53"/>
  <c r="J284" i="53" s="1"/>
  <c r="L283" i="53" s="1"/>
  <c r="I314" i="53"/>
  <c r="J314" i="53" s="1"/>
  <c r="L317" i="53" s="1"/>
  <c r="I296" i="53"/>
  <c r="J296" i="53" s="1"/>
  <c r="L296" i="53" s="1"/>
  <c r="I323" i="53"/>
  <c r="J323" i="53" s="1"/>
  <c r="L326" i="53" s="1"/>
  <c r="I185" i="53"/>
  <c r="J185" i="53" s="1"/>
  <c r="L184" i="53" s="1"/>
  <c r="I41" i="53"/>
  <c r="J41" i="53" s="1"/>
  <c r="L40" i="53" s="1"/>
  <c r="I389" i="53"/>
  <c r="J389" i="53" s="1"/>
  <c r="L387" i="53" s="1"/>
  <c r="I71" i="53"/>
  <c r="J71" i="53" s="1"/>
  <c r="L74" i="53" s="1"/>
  <c r="I191" i="53"/>
  <c r="J191" i="53" s="1"/>
  <c r="L189" i="53" s="1"/>
  <c r="I302" i="53"/>
  <c r="J302" i="53" s="1"/>
  <c r="L301" i="53" s="1"/>
  <c r="I371" i="53"/>
  <c r="J371" i="53" s="1"/>
  <c r="L372" i="53" s="1"/>
  <c r="I386" i="53"/>
  <c r="J386" i="53" s="1"/>
  <c r="L389" i="53" s="1"/>
  <c r="I83" i="53"/>
  <c r="J83" i="53" s="1"/>
  <c r="L84" i="53" s="1"/>
  <c r="I311" i="53"/>
  <c r="J311" i="53" s="1"/>
  <c r="L307" i="53" s="1"/>
  <c r="I35" i="53"/>
  <c r="J35" i="53" s="1"/>
  <c r="L35" i="53" s="1"/>
  <c r="I320" i="53"/>
  <c r="J320" i="53" s="1"/>
  <c r="L319" i="53" s="1"/>
  <c r="I239" i="53"/>
  <c r="J239" i="53" s="1"/>
  <c r="L235" i="53" s="1"/>
  <c r="I203" i="53"/>
  <c r="J203" i="53" s="1"/>
  <c r="L202" i="53" s="1"/>
  <c r="I12" i="53"/>
  <c r="J12" i="53" s="1"/>
  <c r="L8" i="53" s="1"/>
  <c r="I368" i="53"/>
  <c r="J368" i="53" s="1"/>
  <c r="L371" i="53" s="1"/>
  <c r="I317" i="53"/>
  <c r="J317" i="53" s="1"/>
  <c r="L315" i="53" s="1"/>
  <c r="I350" i="53"/>
  <c r="J350" i="53" s="1"/>
  <c r="L353" i="53" s="1"/>
  <c r="I206" i="53"/>
  <c r="J206" i="53" s="1"/>
  <c r="L209" i="53" s="1"/>
  <c r="I116" i="53"/>
  <c r="J116" i="53" s="1"/>
  <c r="L116" i="53" s="1"/>
  <c r="I359" i="53"/>
  <c r="J359" i="53" s="1"/>
  <c r="L359" i="53" s="1"/>
  <c r="I260" i="53"/>
  <c r="J260" i="53" s="1"/>
  <c r="L263" i="53" s="1"/>
  <c r="I293" i="53"/>
  <c r="J293" i="53" s="1"/>
  <c r="L292" i="53" s="1"/>
  <c r="I257" i="53"/>
  <c r="J257" i="53" s="1"/>
  <c r="L253" i="53" s="1"/>
  <c r="I281" i="53"/>
  <c r="J281" i="53" s="1"/>
  <c r="L282" i="53" s="1"/>
  <c r="I80" i="53"/>
  <c r="J80" i="53" s="1"/>
  <c r="L83" i="53" s="1"/>
  <c r="I170" i="53"/>
  <c r="J170" i="53" s="1"/>
  <c r="L170" i="53" s="1"/>
  <c r="I269" i="53"/>
  <c r="J269" i="53" s="1"/>
  <c r="L272" i="53" s="1"/>
  <c r="I278" i="53"/>
  <c r="J278" i="53" s="1"/>
  <c r="L281" i="53" s="1"/>
  <c r="I164" i="53"/>
  <c r="J164" i="53" s="1"/>
  <c r="L165" i="53" s="1"/>
  <c r="I59" i="53"/>
  <c r="J59" i="53" s="1"/>
  <c r="I251" i="53"/>
  <c r="J251" i="53" s="1"/>
  <c r="L254" i="53" s="1"/>
  <c r="I332" i="53"/>
  <c r="J332" i="53" s="1"/>
  <c r="L335" i="53" s="1"/>
  <c r="I89" i="53"/>
  <c r="J89" i="53" s="1"/>
  <c r="L92" i="53" s="1"/>
  <c r="I188" i="53"/>
  <c r="J188" i="53" s="1"/>
  <c r="L191" i="53" s="1"/>
  <c r="I230" i="53"/>
  <c r="J230" i="53" s="1"/>
  <c r="L226" i="53" s="1"/>
  <c r="I347" i="53"/>
  <c r="J347" i="53" s="1"/>
  <c r="L343" i="53" s="1"/>
  <c r="I182" i="53"/>
  <c r="J182" i="53" s="1"/>
  <c r="L183" i="53" s="1"/>
  <c r="I344" i="53"/>
  <c r="J344" i="53" s="1"/>
  <c r="I194" i="53"/>
  <c r="J194" i="53" s="1"/>
  <c r="L193" i="53" s="1"/>
  <c r="I338" i="53"/>
  <c r="J338" i="53" s="1"/>
  <c r="L334" i="53" s="1"/>
  <c r="I134" i="53"/>
  <c r="J134" i="53" s="1"/>
  <c r="L137" i="53" s="1"/>
  <c r="I44" i="53"/>
  <c r="J44" i="53" s="1"/>
  <c r="L47" i="53" s="1"/>
  <c r="I137" i="53"/>
  <c r="J137" i="53" s="1"/>
  <c r="I125" i="53"/>
  <c r="J125" i="53" s="1"/>
  <c r="L125" i="53" s="1"/>
  <c r="I329" i="53"/>
  <c r="J329" i="53" s="1"/>
  <c r="L325" i="53" s="1"/>
  <c r="I128" i="53"/>
  <c r="J128" i="53" s="1"/>
  <c r="L126" i="53" s="1"/>
  <c r="I131" i="53"/>
  <c r="J131" i="53" s="1"/>
  <c r="I236" i="53"/>
  <c r="J236" i="53" s="1"/>
  <c r="I335" i="53"/>
  <c r="J335" i="53" s="1"/>
  <c r="L333" i="53" s="1"/>
  <c r="I365" i="53"/>
  <c r="J365" i="53" s="1"/>
  <c r="L361" i="53" s="1"/>
  <c r="I179" i="53"/>
  <c r="J179" i="53" s="1"/>
  <c r="L182" i="53" s="1"/>
  <c r="I374" i="53"/>
  <c r="J374" i="53" s="1"/>
  <c r="L370" i="53" s="1"/>
  <c r="I161" i="53"/>
  <c r="J161" i="53" s="1"/>
  <c r="L161" i="53" s="1"/>
  <c r="I6" i="53"/>
  <c r="J6" i="53" s="1"/>
  <c r="L9" i="53" s="1"/>
  <c r="I305" i="53"/>
  <c r="J305" i="53" s="1"/>
  <c r="L308" i="53" s="1"/>
  <c r="I215" i="53"/>
  <c r="J215" i="53" s="1"/>
  <c r="L218" i="53" s="1"/>
  <c r="I362" i="53"/>
  <c r="J362" i="53" s="1"/>
  <c r="L360" i="53" s="1"/>
  <c r="I272" i="53"/>
  <c r="J272" i="53" s="1"/>
  <c r="I119" i="53"/>
  <c r="J119" i="53" s="1"/>
  <c r="I9" i="53"/>
  <c r="J9" i="53" s="1"/>
  <c r="I221" i="53"/>
  <c r="J221" i="53" s="1"/>
  <c r="L220" i="53" s="1"/>
  <c r="I98" i="53"/>
  <c r="J98" i="53" s="1"/>
  <c r="L101" i="53" s="1"/>
  <c r="I353" i="53"/>
  <c r="J353" i="53" s="1"/>
  <c r="L354" i="53" s="1"/>
  <c r="I356" i="53"/>
  <c r="J356" i="53" s="1"/>
  <c r="L355" i="53" s="1"/>
  <c r="I197" i="53"/>
  <c r="J197" i="53" s="1"/>
  <c r="L200" i="53" s="1"/>
  <c r="I380" i="53"/>
  <c r="J380" i="53" s="1"/>
  <c r="L381" i="53" s="1"/>
  <c r="I92" i="53"/>
  <c r="J92" i="53" s="1"/>
  <c r="L90" i="53" s="1"/>
  <c r="I287" i="53"/>
  <c r="J287" i="53" s="1"/>
  <c r="L290" i="53" s="1"/>
  <c r="I47" i="53"/>
  <c r="J47" i="53" s="1"/>
  <c r="I74" i="53"/>
  <c r="J74" i="53" s="1"/>
  <c r="L75" i="53" s="1"/>
  <c r="I56" i="53"/>
  <c r="J56" i="53" s="1"/>
  <c r="L54" i="53" s="1"/>
  <c r="I176" i="53"/>
  <c r="J176" i="53" s="1"/>
  <c r="L175" i="53" s="1"/>
  <c r="I77" i="53"/>
  <c r="J77" i="53" s="1"/>
  <c r="I248" i="53"/>
  <c r="J248" i="53" s="1"/>
  <c r="I173" i="53"/>
  <c r="J173" i="53" s="1"/>
  <c r="L174" i="53" s="1"/>
  <c r="I110" i="53"/>
  <c r="J110" i="53" s="1"/>
  <c r="L111" i="53" s="1"/>
  <c r="I392" i="53"/>
  <c r="J392" i="53" s="1"/>
  <c r="L391" i="53" s="1"/>
  <c r="I233" i="53"/>
  <c r="J233" i="53" s="1"/>
  <c r="L233" i="53" s="1"/>
  <c r="I242" i="53"/>
  <c r="J242" i="53" s="1"/>
  <c r="L245" i="53" s="1"/>
  <c r="I50" i="53"/>
  <c r="J50" i="53" s="1"/>
  <c r="L46" i="53" s="1"/>
  <c r="I113" i="53"/>
  <c r="J113" i="53" s="1"/>
  <c r="I341" i="53"/>
  <c r="J341" i="53" s="1"/>
  <c r="L344" i="53" s="1"/>
  <c r="I224" i="53"/>
  <c r="J224" i="53" s="1"/>
  <c r="L227" i="53" s="1"/>
  <c r="I65" i="53"/>
  <c r="J65" i="53" s="1"/>
  <c r="I299" i="53"/>
  <c r="J299" i="53" s="1"/>
  <c r="L297" i="53" s="1"/>
  <c r="I209" i="53"/>
  <c r="J209" i="53" s="1"/>
  <c r="L207" i="53" s="1"/>
  <c r="I326" i="53"/>
  <c r="J326" i="53" s="1"/>
  <c r="I200" i="53"/>
  <c r="J200" i="53" s="1"/>
  <c r="I158" i="53"/>
  <c r="J158" i="53" s="1"/>
  <c r="I155" i="53"/>
  <c r="J155" i="53" s="1"/>
  <c r="L153" i="53" s="1"/>
  <c r="I245" i="53"/>
  <c r="J245" i="53" s="1"/>
  <c r="L246" i="53" s="1"/>
  <c r="I143" i="53"/>
  <c r="J143" i="53" s="1"/>
  <c r="L143" i="53" s="1"/>
  <c r="I254" i="53"/>
  <c r="J254" i="53" s="1"/>
  <c r="L252" i="53" s="1"/>
  <c r="L148" i="53"/>
  <c r="L145" i="53"/>
  <c r="I263" i="53"/>
  <c r="J263" i="53" s="1"/>
  <c r="I227" i="53"/>
  <c r="J227" i="53" s="1"/>
  <c r="I101" i="53"/>
  <c r="J101" i="53" s="1"/>
  <c r="I267" i="51"/>
  <c r="J267" i="51" s="1"/>
  <c r="I205" i="51"/>
  <c r="J205" i="51" s="1"/>
  <c r="I133" i="51"/>
  <c r="J133" i="51" s="1"/>
  <c r="I78" i="51"/>
  <c r="J78" i="51" s="1"/>
  <c r="I241" i="51"/>
  <c r="J241" i="51" s="1"/>
  <c r="I151" i="51"/>
  <c r="J151" i="51" s="1"/>
  <c r="I51" i="51"/>
  <c r="J51" i="51" s="1"/>
  <c r="I114" i="51"/>
  <c r="J114" i="51" s="1"/>
  <c r="I348" i="51"/>
  <c r="J348" i="51" s="1"/>
  <c r="I105" i="51"/>
  <c r="J105" i="51" s="1"/>
  <c r="I303" i="51"/>
  <c r="J303" i="51" s="1"/>
  <c r="I79" i="51"/>
  <c r="J79" i="51" s="1"/>
  <c r="I168" i="51"/>
  <c r="J168" i="51" s="1"/>
  <c r="I150" i="51"/>
  <c r="J150" i="51" s="1"/>
  <c r="I88" i="51"/>
  <c r="J88" i="51" s="1"/>
  <c r="I384" i="51"/>
  <c r="J384" i="51" s="1"/>
  <c r="I322" i="51"/>
  <c r="J322" i="51" s="1"/>
  <c r="I70" i="51"/>
  <c r="J70" i="51" s="1"/>
  <c r="I123" i="51"/>
  <c r="J123" i="51" s="1"/>
  <c r="I60" i="51"/>
  <c r="J60" i="51" s="1"/>
  <c r="I52" i="51"/>
  <c r="J52" i="51" s="1"/>
  <c r="I349" i="51"/>
  <c r="J349" i="51" s="1"/>
  <c r="I204" i="51"/>
  <c r="J204" i="51" s="1"/>
  <c r="I268" i="51"/>
  <c r="J268" i="51" s="1"/>
  <c r="I393" i="51"/>
  <c r="J393" i="51" s="1"/>
  <c r="I276" i="51"/>
  <c r="J276" i="51" s="1"/>
  <c r="I115" i="51"/>
  <c r="J115" i="51" s="1"/>
  <c r="I394" i="51"/>
  <c r="J394" i="51" s="1"/>
  <c r="I286" i="51"/>
  <c r="J286" i="51" s="1"/>
  <c r="I294" i="51"/>
  <c r="J294" i="51" s="1"/>
  <c r="I87" i="51"/>
  <c r="J87" i="51" s="1"/>
  <c r="I169" i="51"/>
  <c r="J169" i="51" s="1"/>
  <c r="I339" i="51"/>
  <c r="J339" i="51" s="1"/>
  <c r="I277" i="51"/>
  <c r="J277" i="51" s="1"/>
  <c r="I222" i="51"/>
  <c r="J222" i="51" s="1"/>
  <c r="I142" i="51"/>
  <c r="J142" i="51" s="1"/>
  <c r="I385" i="51"/>
  <c r="J385" i="51" s="1"/>
  <c r="I330" i="51"/>
  <c r="J330" i="51" s="1"/>
  <c r="I249" i="51"/>
  <c r="J249" i="51" s="1"/>
  <c r="I177" i="51"/>
  <c r="J177" i="51" s="1"/>
  <c r="I69" i="51"/>
  <c r="J69" i="51" s="1"/>
  <c r="I312" i="51"/>
  <c r="J312" i="51" s="1"/>
  <c r="I240" i="51"/>
  <c r="J240" i="51" s="1"/>
  <c r="I195" i="51"/>
  <c r="J195" i="51" s="1"/>
  <c r="I376" i="51"/>
  <c r="J376" i="51" s="1"/>
  <c r="I321" i="51"/>
  <c r="J321" i="51" s="1"/>
  <c r="I258" i="51"/>
  <c r="J258" i="51" s="1"/>
  <c r="I186" i="51"/>
  <c r="J186" i="51" s="1"/>
  <c r="I124" i="51"/>
  <c r="J124" i="51" s="1"/>
  <c r="I61" i="51"/>
  <c r="J61" i="51" s="1"/>
  <c r="I214" i="51"/>
  <c r="J214" i="51" s="1"/>
  <c r="I106" i="51"/>
  <c r="J106" i="51" s="1"/>
  <c r="I402" i="51"/>
  <c r="J402" i="51" s="1"/>
  <c r="I358" i="51"/>
  <c r="J358" i="51" s="1"/>
  <c r="I295" i="51"/>
  <c r="J295" i="51" s="1"/>
  <c r="I159" i="51"/>
  <c r="J159" i="51" s="1"/>
  <c r="I96" i="51"/>
  <c r="J96" i="51" s="1"/>
  <c r="I6" i="51"/>
  <c r="J6" i="51" s="1"/>
  <c r="I366" i="51"/>
  <c r="J366" i="51" s="1"/>
  <c r="I285" i="51"/>
  <c r="J285" i="51" s="1"/>
  <c r="I231" i="51"/>
  <c r="J231" i="51" s="1"/>
  <c r="I304" i="51"/>
  <c r="J304" i="51" s="1"/>
  <c r="I132" i="51"/>
  <c r="J132" i="51" s="1"/>
  <c r="I232" i="51"/>
  <c r="J232" i="51" s="1"/>
  <c r="I331" i="51"/>
  <c r="J331" i="51" s="1"/>
  <c r="I340" i="51"/>
  <c r="J340" i="51" s="1"/>
  <c r="I160" i="51"/>
  <c r="J160" i="51" s="1"/>
  <c r="I367" i="51"/>
  <c r="J367" i="51" s="1"/>
  <c r="I187" i="51"/>
  <c r="J187" i="51" s="1"/>
  <c r="I313" i="51"/>
  <c r="J313" i="51" s="1"/>
  <c r="I259" i="51"/>
  <c r="J259" i="51" s="1"/>
  <c r="I250" i="51"/>
  <c r="J250" i="51" s="1"/>
  <c r="I178" i="51"/>
  <c r="J178" i="51" s="1"/>
  <c r="I375" i="51"/>
  <c r="J375" i="51" s="1"/>
  <c r="I223" i="51"/>
  <c r="J223" i="51" s="1"/>
  <c r="I213" i="51"/>
  <c r="J213" i="51" s="1"/>
  <c r="I403" i="51"/>
  <c r="J403" i="51" s="1"/>
  <c r="I141" i="51"/>
  <c r="J141" i="51" s="1"/>
  <c r="I357" i="51"/>
  <c r="J357" i="51" s="1"/>
  <c r="I97" i="51"/>
  <c r="J97" i="51" s="1"/>
  <c r="I196" i="51"/>
  <c r="J196" i="51" s="1"/>
  <c r="I122" i="49"/>
  <c r="J122" i="49" s="1"/>
  <c r="L118" i="49" s="1"/>
  <c r="I158" i="49"/>
  <c r="J158" i="49" s="1"/>
  <c r="L157" i="49" s="1"/>
  <c r="I104" i="49"/>
  <c r="J104" i="49" s="1"/>
  <c r="L103" i="49" s="1"/>
  <c r="I77" i="49"/>
  <c r="J77" i="49" s="1"/>
  <c r="L76" i="49" s="1"/>
  <c r="I257" i="49"/>
  <c r="J257" i="49" s="1"/>
  <c r="L253" i="49" s="1"/>
  <c r="I185" i="49"/>
  <c r="J185" i="49" s="1"/>
  <c r="L184" i="49" s="1"/>
  <c r="I221" i="49"/>
  <c r="J221" i="49" s="1"/>
  <c r="L217" i="49" s="1"/>
  <c r="I149" i="49"/>
  <c r="J149" i="49" s="1"/>
  <c r="L145" i="49" s="1"/>
  <c r="I239" i="49"/>
  <c r="J239" i="49" s="1"/>
  <c r="L238" i="49" s="1"/>
  <c r="I278" i="49"/>
  <c r="J278" i="49" s="1"/>
  <c r="L281" i="49" s="1"/>
  <c r="I275" i="49"/>
  <c r="J275" i="49" s="1"/>
  <c r="L274" i="49" s="1"/>
  <c r="I203" i="49"/>
  <c r="J203" i="49" s="1"/>
  <c r="L199" i="49" s="1"/>
  <c r="I176" i="49"/>
  <c r="J176" i="49" s="1"/>
  <c r="L172" i="49" s="1"/>
  <c r="I143" i="49"/>
  <c r="J143" i="49" s="1"/>
  <c r="L146" i="49" s="1"/>
  <c r="I284" i="49"/>
  <c r="J284" i="49" s="1"/>
  <c r="L283" i="49" s="1"/>
  <c r="I86" i="49"/>
  <c r="J86" i="49" s="1"/>
  <c r="L82" i="49" s="1"/>
  <c r="I41" i="49"/>
  <c r="J41" i="49" s="1"/>
  <c r="L40" i="49" s="1"/>
  <c r="I167" i="49"/>
  <c r="J167" i="49" s="1"/>
  <c r="L166" i="49" s="1"/>
  <c r="I113" i="49"/>
  <c r="J113" i="49" s="1"/>
  <c r="L109" i="49" s="1"/>
  <c r="I107" i="49"/>
  <c r="J107" i="49" s="1"/>
  <c r="L110" i="49" s="1"/>
  <c r="I92" i="49"/>
  <c r="J92" i="49" s="1"/>
  <c r="L93" i="49" s="1"/>
  <c r="I245" i="49"/>
  <c r="J245" i="49" s="1"/>
  <c r="I59" i="49"/>
  <c r="J59" i="49" s="1"/>
  <c r="L55" i="49" s="1"/>
  <c r="I224" i="49"/>
  <c r="J224" i="49" s="1"/>
  <c r="I269" i="49"/>
  <c r="J269" i="49" s="1"/>
  <c r="L272" i="49" s="1"/>
  <c r="I131" i="49"/>
  <c r="J131" i="49" s="1"/>
  <c r="L127" i="49" s="1"/>
  <c r="I254" i="49"/>
  <c r="J254" i="49" s="1"/>
  <c r="L255" i="49" s="1"/>
  <c r="I125" i="49"/>
  <c r="J125" i="49" s="1"/>
  <c r="L128" i="49" s="1"/>
  <c r="I200" i="49"/>
  <c r="J200" i="49" s="1"/>
  <c r="L201" i="49" s="1"/>
  <c r="I152" i="49"/>
  <c r="J152" i="49" s="1"/>
  <c r="L155" i="49" s="1"/>
  <c r="I68" i="49"/>
  <c r="J68" i="49" s="1"/>
  <c r="I236" i="49"/>
  <c r="J236" i="49" s="1"/>
  <c r="L237" i="49" s="1"/>
  <c r="I182" i="49"/>
  <c r="J182" i="49" s="1"/>
  <c r="L183" i="49" s="1"/>
  <c r="I272" i="49"/>
  <c r="J272" i="49" s="1"/>
  <c r="L270" i="49" s="1"/>
  <c r="I218" i="49"/>
  <c r="J218" i="49" s="1"/>
  <c r="L216" i="49" s="1"/>
  <c r="I116" i="49"/>
  <c r="J116" i="49" s="1"/>
  <c r="L119" i="49" s="1"/>
  <c r="I179" i="49"/>
  <c r="J179" i="49" s="1"/>
  <c r="I266" i="49"/>
  <c r="J266" i="49" s="1"/>
  <c r="L265" i="49" s="1"/>
  <c r="I173" i="49"/>
  <c r="J173" i="49" s="1"/>
  <c r="L174" i="49" s="1"/>
  <c r="I227" i="49"/>
  <c r="J227" i="49" s="1"/>
  <c r="L225" i="49" s="1"/>
  <c r="I95" i="49"/>
  <c r="J95" i="49" s="1"/>
  <c r="L91" i="49" s="1"/>
  <c r="I35" i="49"/>
  <c r="J35" i="49" s="1"/>
  <c r="I161" i="49"/>
  <c r="J161" i="49" s="1"/>
  <c r="L164" i="49" s="1"/>
  <c r="I146" i="49"/>
  <c r="J146" i="49" s="1"/>
  <c r="L144" i="49" s="1"/>
  <c r="I38" i="49"/>
  <c r="J38" i="49" s="1"/>
  <c r="L39" i="49" s="1"/>
  <c r="I242" i="49"/>
  <c r="J242" i="49" s="1"/>
  <c r="L245" i="49" s="1"/>
  <c r="I164" i="49"/>
  <c r="J164" i="49" s="1"/>
  <c r="L165" i="49" s="1"/>
  <c r="I74" i="49"/>
  <c r="J74" i="49" s="1"/>
  <c r="I263" i="49"/>
  <c r="J263" i="49" s="1"/>
  <c r="L264" i="49" s="1"/>
  <c r="I6" i="49"/>
  <c r="J6" i="49" s="1"/>
  <c r="L6" i="49" s="1"/>
  <c r="I128" i="49"/>
  <c r="J128" i="49" s="1"/>
  <c r="L129" i="49" s="1"/>
  <c r="I260" i="49"/>
  <c r="J260" i="49" s="1"/>
  <c r="L263" i="49" s="1"/>
  <c r="I233" i="49"/>
  <c r="J233" i="49" s="1"/>
  <c r="L236" i="49" s="1"/>
  <c r="I56" i="49"/>
  <c r="J56" i="49" s="1"/>
  <c r="L57" i="49" s="1"/>
  <c r="I212" i="49"/>
  <c r="J212" i="49" s="1"/>
  <c r="I53" i="49"/>
  <c r="J53" i="49" s="1"/>
  <c r="I281" i="49"/>
  <c r="J281" i="49" s="1"/>
  <c r="L279" i="49" s="1"/>
  <c r="I119" i="49"/>
  <c r="J119" i="49" s="1"/>
  <c r="L117" i="49" s="1"/>
  <c r="I101" i="49"/>
  <c r="J101" i="49" s="1"/>
  <c r="L102" i="49" s="1"/>
  <c r="I50" i="49"/>
  <c r="J50" i="49" s="1"/>
  <c r="I251" i="49"/>
  <c r="J251" i="49" s="1"/>
  <c r="L254" i="49" s="1"/>
  <c r="I197" i="49"/>
  <c r="J197" i="49" s="1"/>
  <c r="L197" i="49" s="1"/>
  <c r="I230" i="49"/>
  <c r="J230" i="49" s="1"/>
  <c r="I98" i="49"/>
  <c r="J98" i="49" s="1"/>
  <c r="L98" i="49" s="1"/>
  <c r="I44" i="49"/>
  <c r="J44" i="49" s="1"/>
  <c r="L47" i="49" s="1"/>
  <c r="I83" i="49"/>
  <c r="J83" i="49" s="1"/>
  <c r="L81" i="49" s="1"/>
  <c r="I12" i="49"/>
  <c r="J12" i="49" s="1"/>
  <c r="L11" i="49" s="1"/>
  <c r="I140" i="49"/>
  <c r="J140" i="49" s="1"/>
  <c r="I80" i="49"/>
  <c r="J80" i="49" s="1"/>
  <c r="L83" i="49" s="1"/>
  <c r="I206" i="49"/>
  <c r="J206" i="49" s="1"/>
  <c r="I89" i="49"/>
  <c r="J89" i="49" s="1"/>
  <c r="L92" i="49" s="1"/>
  <c r="I155" i="49"/>
  <c r="J155" i="49" s="1"/>
  <c r="L153" i="49" s="1"/>
  <c r="I47" i="49"/>
  <c r="J47" i="49" s="1"/>
  <c r="I71" i="49"/>
  <c r="J71" i="49" s="1"/>
  <c r="I62" i="49"/>
  <c r="J62" i="49" s="1"/>
  <c r="I137" i="49"/>
  <c r="J137" i="49" s="1"/>
  <c r="I110" i="49"/>
  <c r="J110" i="49" s="1"/>
  <c r="I65" i="49"/>
  <c r="J65" i="49" s="1"/>
  <c r="I194" i="49"/>
  <c r="J194" i="49" s="1"/>
  <c r="I215" i="49"/>
  <c r="J215" i="49" s="1"/>
  <c r="I9" i="49"/>
  <c r="J9" i="49" s="1"/>
  <c r="I188" i="49"/>
  <c r="J188" i="49" s="1"/>
  <c r="I209" i="49"/>
  <c r="J209" i="49" s="1"/>
  <c r="I170" i="49"/>
  <c r="J170" i="49" s="1"/>
  <c r="I248" i="49"/>
  <c r="J248" i="49" s="1"/>
  <c r="I191" i="49"/>
  <c r="J191" i="49" s="1"/>
  <c r="I134" i="49"/>
  <c r="J134" i="49" s="1"/>
  <c r="I67" i="48"/>
  <c r="J67" i="48" s="1"/>
  <c r="I115" i="48"/>
  <c r="J115" i="48" s="1"/>
  <c r="I61" i="48"/>
  <c r="J61" i="48" s="1"/>
  <c r="I139" i="48"/>
  <c r="J139" i="48" s="1"/>
  <c r="I97" i="48"/>
  <c r="J97" i="48" s="1"/>
  <c r="I184" i="48"/>
  <c r="J184" i="48" s="1"/>
  <c r="I142" i="48"/>
  <c r="J142" i="48" s="1"/>
  <c r="I64" i="48"/>
  <c r="J64" i="48" s="1"/>
  <c r="I82" i="48"/>
  <c r="J82" i="48" s="1"/>
  <c r="I31" i="48"/>
  <c r="J31" i="48" s="1"/>
  <c r="I124" i="48"/>
  <c r="J124" i="48" s="1"/>
  <c r="I178" i="48"/>
  <c r="J178" i="48" s="1"/>
  <c r="I181" i="48"/>
  <c r="J181" i="48" s="1"/>
  <c r="I43" i="48"/>
  <c r="J43" i="48" s="1"/>
  <c r="I154" i="48"/>
  <c r="J154" i="48" s="1"/>
  <c r="I136" i="48"/>
  <c r="J136" i="48" s="1"/>
  <c r="I73" i="48"/>
  <c r="J73" i="48" s="1"/>
  <c r="I160" i="48"/>
  <c r="J160" i="48" s="1"/>
  <c r="I145" i="48"/>
  <c r="J145" i="48" s="1"/>
  <c r="I163" i="48"/>
  <c r="J163" i="48" s="1"/>
  <c r="I37" i="48"/>
  <c r="J37" i="48" s="1"/>
  <c r="I52" i="48"/>
  <c r="J52" i="48" s="1"/>
  <c r="I193" i="48"/>
  <c r="J193" i="48" s="1"/>
  <c r="I85" i="48"/>
  <c r="J85" i="48" s="1"/>
  <c r="I127" i="48"/>
  <c r="J127" i="48" s="1"/>
  <c r="I100" i="48"/>
  <c r="J100" i="48" s="1"/>
  <c r="I76" i="48"/>
  <c r="J76" i="48" s="1"/>
  <c r="K172" i="48"/>
  <c r="I187" i="48"/>
  <c r="J187" i="48" s="1"/>
  <c r="I79" i="48"/>
  <c r="J79" i="48" s="1"/>
  <c r="I121" i="48"/>
  <c r="J121" i="48" s="1"/>
  <c r="I103" i="48"/>
  <c r="J103" i="48" s="1"/>
  <c r="I28" i="48"/>
  <c r="J28" i="48" s="1"/>
  <c r="I190" i="48"/>
  <c r="J190" i="48" s="1"/>
  <c r="I70" i="48"/>
  <c r="J70" i="48" s="1"/>
  <c r="I49" i="48"/>
  <c r="J49" i="48" s="1"/>
  <c r="I157" i="48"/>
  <c r="J157" i="48" s="1"/>
  <c r="I46" i="48"/>
  <c r="J46" i="48" s="1"/>
  <c r="I106" i="48"/>
  <c r="J106" i="48" s="1"/>
  <c r="I151" i="48"/>
  <c r="J151" i="48" s="1"/>
  <c r="I133" i="48"/>
  <c r="J133" i="48" s="1"/>
  <c r="I130" i="48"/>
  <c r="J130" i="48" s="1"/>
  <c r="I55" i="48"/>
  <c r="J55" i="48" s="1"/>
  <c r="I112" i="48"/>
  <c r="J112" i="48" s="1"/>
  <c r="I91" i="48"/>
  <c r="J91" i="48" s="1"/>
  <c r="I9" i="48"/>
  <c r="J9" i="48" s="1"/>
  <c r="I118" i="48"/>
  <c r="J118" i="48" s="1"/>
  <c r="I88" i="48"/>
  <c r="J88" i="48" s="1"/>
  <c r="I166" i="48"/>
  <c r="J166" i="48" s="1"/>
  <c r="I6" i="48"/>
  <c r="J6" i="48" s="1"/>
  <c r="I109" i="48"/>
  <c r="J109" i="48" s="1"/>
  <c r="I40" i="48"/>
  <c r="J40" i="48" s="1"/>
  <c r="I148" i="48"/>
  <c r="J148" i="48" s="1"/>
  <c r="I169" i="48"/>
  <c r="J169" i="48" s="1"/>
  <c r="I94" i="48"/>
  <c r="J94" i="48" s="1"/>
  <c r="I58" i="48"/>
  <c r="J58" i="48" s="1"/>
  <c r="I175" i="48"/>
  <c r="I34" i="48"/>
  <c r="J34" i="48" s="1"/>
  <c r="F28" i="45"/>
  <c r="G146" i="45"/>
  <c r="G10" i="45"/>
  <c r="H33" i="45"/>
  <c r="H93" i="45"/>
  <c r="H69" i="45"/>
  <c r="G8" i="45"/>
  <c r="H75" i="45"/>
  <c r="H99" i="45"/>
  <c r="G9" i="45"/>
  <c r="G32" i="45"/>
  <c r="H105" i="45"/>
  <c r="F120" i="45"/>
  <c r="G44" i="45"/>
  <c r="G43" i="45"/>
  <c r="G34" i="45"/>
  <c r="H44" i="45"/>
  <c r="H11" i="45"/>
  <c r="H51" i="45"/>
  <c r="H54" i="45"/>
  <c r="H39" i="45"/>
  <c r="G85" i="45"/>
  <c r="H57" i="45"/>
  <c r="G103" i="45"/>
  <c r="H81" i="45"/>
  <c r="G31" i="45"/>
  <c r="H45" i="45"/>
  <c r="H87" i="45"/>
  <c r="G54" i="45"/>
  <c r="G42" i="45"/>
  <c r="H98" i="45"/>
  <c r="F58" i="45"/>
  <c r="G102" i="45"/>
  <c r="G109" i="45"/>
  <c r="H63" i="45"/>
  <c r="G91" i="45"/>
  <c r="G115" i="45"/>
  <c r="G37" i="45"/>
  <c r="G49" i="45"/>
  <c r="G74" i="45"/>
  <c r="H129" i="45"/>
  <c r="F42" i="45"/>
  <c r="G79" i="45"/>
  <c r="F118" i="45"/>
  <c r="G90" i="45"/>
  <c r="H104" i="45"/>
  <c r="H122" i="45"/>
  <c r="G36" i="45"/>
  <c r="G60" i="45"/>
  <c r="F76" i="45"/>
  <c r="G108" i="45"/>
  <c r="G144" i="45"/>
  <c r="G48" i="45"/>
  <c r="H62" i="45"/>
  <c r="F94" i="45"/>
  <c r="G30" i="45"/>
  <c r="G66" i="45"/>
  <c r="F82" i="45"/>
  <c r="H116" i="45"/>
  <c r="F70" i="45"/>
  <c r="F55" i="45"/>
  <c r="G55" i="45"/>
  <c r="G67" i="45"/>
  <c r="G97" i="45"/>
  <c r="F130" i="45"/>
  <c r="G73" i="45"/>
  <c r="F102" i="45"/>
  <c r="G61" i="45"/>
  <c r="H28" i="45"/>
  <c r="F39" i="45"/>
  <c r="F45" i="45"/>
  <c r="H66" i="45"/>
  <c r="F123" i="45"/>
  <c r="F136" i="45"/>
  <c r="F11" i="45"/>
  <c r="G52" i="45"/>
  <c r="H36" i="45"/>
  <c r="H60" i="45"/>
  <c r="F81" i="45"/>
  <c r="H117" i="45"/>
  <c r="G6" i="45"/>
  <c r="G118" i="45"/>
  <c r="H48" i="45"/>
  <c r="F57" i="45"/>
  <c r="F87" i="45"/>
  <c r="H111" i="45"/>
  <c r="G121" i="45"/>
  <c r="G76" i="45"/>
  <c r="F69" i="45"/>
  <c r="F117" i="45"/>
  <c r="G131" i="45"/>
  <c r="F111" i="45"/>
  <c r="G64" i="45"/>
  <c r="G71" i="45"/>
  <c r="G65" i="45"/>
  <c r="G83" i="45"/>
  <c r="H84" i="45"/>
  <c r="G95" i="45"/>
  <c r="F36" i="45"/>
  <c r="G104" i="45"/>
  <c r="F144" i="45"/>
  <c r="G51" i="45"/>
  <c r="G86" i="45"/>
  <c r="G116" i="45"/>
  <c r="F72" i="45"/>
  <c r="F108" i="45"/>
  <c r="F126" i="45"/>
  <c r="F8" i="45"/>
  <c r="F54" i="45"/>
  <c r="F90" i="45"/>
  <c r="H40" i="45"/>
  <c r="G68" i="45"/>
  <c r="F84" i="45"/>
  <c r="G77" i="45"/>
  <c r="F88" i="45"/>
  <c r="G96" i="45"/>
  <c r="H110" i="45"/>
  <c r="G132" i="45"/>
  <c r="H10" i="45"/>
  <c r="H32" i="45"/>
  <c r="H38" i="45"/>
  <c r="H50" i="45"/>
  <c r="G72" i="45"/>
  <c r="G78" i="45"/>
  <c r="G84" i="45"/>
  <c r="F124" i="45"/>
  <c r="H134" i="45"/>
  <c r="H146" i="45"/>
  <c r="F6" i="45"/>
  <c r="F34" i="45"/>
  <c r="H56" i="45"/>
  <c r="H68" i="45"/>
  <c r="H80" i="45"/>
  <c r="F112" i="45"/>
  <c r="G126" i="45"/>
  <c r="G138" i="45"/>
  <c r="F40" i="45"/>
  <c r="F52" i="45"/>
  <c r="F64" i="45"/>
  <c r="H74" i="45"/>
  <c r="H92" i="45"/>
  <c r="F100" i="45"/>
  <c r="F106" i="45"/>
  <c r="G114" i="45"/>
  <c r="H128" i="45"/>
  <c r="H140" i="45"/>
  <c r="F46" i="45"/>
  <c r="G101" i="45"/>
  <c r="H59" i="45"/>
  <c r="G45" i="45"/>
  <c r="F37" i="45"/>
  <c r="H52" i="45"/>
  <c r="F80" i="45"/>
  <c r="F38" i="45"/>
  <c r="G75" i="45"/>
  <c r="F10" i="45"/>
  <c r="H29" i="45"/>
  <c r="G63" i="45"/>
  <c r="F98" i="45"/>
  <c r="F132" i="45"/>
  <c r="F31" i="45"/>
  <c r="H34" i="45"/>
  <c r="F43" i="45"/>
  <c r="H46" i="45"/>
  <c r="F68" i="45"/>
  <c r="G81" i="45"/>
  <c r="H6" i="45"/>
  <c r="H35" i="45"/>
  <c r="H47" i="45"/>
  <c r="F56" i="45"/>
  <c r="H112" i="45"/>
  <c r="G11" i="45"/>
  <c r="G39" i="45"/>
  <c r="F61" i="45"/>
  <c r="H64" i="45"/>
  <c r="H77" i="45"/>
  <c r="F9" i="45"/>
  <c r="G33" i="45"/>
  <c r="F49" i="45"/>
  <c r="G57" i="45"/>
  <c r="F62" i="45"/>
  <c r="H65" i="45"/>
  <c r="G69" i="45"/>
  <c r="G87" i="45"/>
  <c r="G99" i="45"/>
  <c r="H70" i="45"/>
  <c r="G133" i="45"/>
  <c r="H88" i="45"/>
  <c r="H95" i="45"/>
  <c r="H76" i="45"/>
  <c r="F140" i="45"/>
  <c r="H82" i="45"/>
  <c r="H94" i="45"/>
  <c r="F99" i="45"/>
  <c r="H102" i="45"/>
  <c r="G107" i="45"/>
  <c r="H132" i="45"/>
  <c r="H83" i="45"/>
  <c r="F109" i="45"/>
  <c r="G93" i="45"/>
  <c r="H96" i="45"/>
  <c r="H100" i="45"/>
  <c r="G105" i="45"/>
  <c r="G89" i="45"/>
  <c r="G94" i="45"/>
  <c r="G106" i="45"/>
  <c r="G28" i="45"/>
  <c r="F32" i="45"/>
  <c r="G38" i="45"/>
  <c r="H41" i="45"/>
  <c r="F48" i="45"/>
  <c r="F51" i="45"/>
  <c r="G70" i="45"/>
  <c r="F74" i="45"/>
  <c r="G80" i="45"/>
  <c r="H89" i="45"/>
  <c r="F93" i="45"/>
  <c r="F96" i="45"/>
  <c r="G110" i="45"/>
  <c r="H114" i="45"/>
  <c r="H119" i="45"/>
  <c r="G130" i="45"/>
  <c r="F138" i="45"/>
  <c r="H7" i="45"/>
  <c r="F30" i="45"/>
  <c r="F33" i="45"/>
  <c r="H42" i="45"/>
  <c r="G58" i="45"/>
  <c r="G62" i="45"/>
  <c r="H71" i="45"/>
  <c r="F75" i="45"/>
  <c r="F78" i="45"/>
  <c r="H90" i="45"/>
  <c r="G100" i="45"/>
  <c r="F104" i="45"/>
  <c r="F128" i="45"/>
  <c r="G140" i="45"/>
  <c r="F122" i="45"/>
  <c r="G128" i="45"/>
  <c r="H30" i="45"/>
  <c r="G46" i="45"/>
  <c r="F50" i="45"/>
  <c r="G56" i="45"/>
  <c r="F60" i="45"/>
  <c r="F63" i="45"/>
  <c r="F66" i="45"/>
  <c r="H78" i="45"/>
  <c r="G88" i="45"/>
  <c r="F92" i="45"/>
  <c r="G98" i="45"/>
  <c r="G122" i="45"/>
  <c r="H8" i="45"/>
  <c r="G40" i="45"/>
  <c r="F44" i="45"/>
  <c r="G50" i="45"/>
  <c r="H53" i="45"/>
  <c r="H72" i="45"/>
  <c r="G82" i="45"/>
  <c r="F86" i="45"/>
  <c r="G92" i="45"/>
  <c r="H101" i="45"/>
  <c r="F105" i="45"/>
  <c r="H143" i="45"/>
  <c r="F116" i="45"/>
  <c r="H118" i="45"/>
  <c r="F133" i="45"/>
  <c r="F146" i="45"/>
  <c r="H113" i="45"/>
  <c r="H125" i="45"/>
  <c r="F134" i="45"/>
  <c r="F67" i="45"/>
  <c r="F73" i="45"/>
  <c r="F79" i="45"/>
  <c r="F85" i="45"/>
  <c r="F91" i="45"/>
  <c r="F97" i="45"/>
  <c r="F103" i="45"/>
  <c r="G117" i="45"/>
  <c r="H131" i="45"/>
  <c r="H58" i="45"/>
  <c r="H107" i="45"/>
  <c r="F115" i="45"/>
  <c r="G136" i="45"/>
  <c r="G113" i="45"/>
  <c r="G119" i="45"/>
  <c r="G137" i="45"/>
  <c r="G143" i="45"/>
  <c r="G7" i="45"/>
  <c r="G29" i="45"/>
  <c r="G35" i="45"/>
  <c r="G41" i="45"/>
  <c r="G47" i="45"/>
  <c r="G53" i="45"/>
  <c r="G59" i="45"/>
  <c r="F65" i="45"/>
  <c r="H67" i="45"/>
  <c r="G141" i="45"/>
  <c r="F89" i="45"/>
  <c r="H91" i="45"/>
  <c r="G127" i="45"/>
  <c r="H141" i="45"/>
  <c r="H106" i="45"/>
  <c r="H123" i="45"/>
  <c r="H147" i="45"/>
  <c r="H133" i="45"/>
  <c r="G135" i="45"/>
  <c r="F139" i="45"/>
  <c r="F7" i="45"/>
  <c r="H9" i="45"/>
  <c r="F121" i="45"/>
  <c r="H124" i="45"/>
  <c r="G139" i="45"/>
  <c r="H37" i="45"/>
  <c r="F131" i="45"/>
  <c r="F47" i="45"/>
  <c r="H49" i="45"/>
  <c r="H120" i="45"/>
  <c r="G123" i="45"/>
  <c r="H136" i="45"/>
  <c r="F147" i="45"/>
  <c r="F71" i="45"/>
  <c r="H73" i="45"/>
  <c r="F113" i="45"/>
  <c r="H115" i="45"/>
  <c r="F129" i="45"/>
  <c r="F137" i="45"/>
  <c r="H139" i="45"/>
  <c r="H144" i="45"/>
  <c r="G147" i="45"/>
  <c r="F29" i="45"/>
  <c r="F53" i="45"/>
  <c r="H55" i="45"/>
  <c r="F95" i="45"/>
  <c r="H97" i="45"/>
  <c r="H126" i="45"/>
  <c r="G129" i="45"/>
  <c r="G142" i="45"/>
  <c r="F145" i="45"/>
  <c r="H31" i="45"/>
  <c r="F77" i="45"/>
  <c r="H79" i="45"/>
  <c r="H108" i="45"/>
  <c r="F119" i="45"/>
  <c r="H121" i="45"/>
  <c r="G124" i="45"/>
  <c r="F135" i="45"/>
  <c r="H142" i="45"/>
  <c r="F35" i="45"/>
  <c r="F59" i="45"/>
  <c r="H61" i="45"/>
  <c r="F101" i="45"/>
  <c r="H103" i="45"/>
  <c r="F143" i="45"/>
  <c r="H145" i="45"/>
  <c r="F83" i="45"/>
  <c r="H85" i="45"/>
  <c r="F125" i="45"/>
  <c r="H127" i="45"/>
  <c r="F41" i="45"/>
  <c r="H43" i="45"/>
  <c r="H147" i="44"/>
  <c r="G147" i="44"/>
  <c r="F129" i="44"/>
  <c r="H134" i="44"/>
  <c r="G110" i="44"/>
  <c r="F146" i="44"/>
  <c r="H115" i="44"/>
  <c r="G127" i="44"/>
  <c r="F145" i="44"/>
  <c r="H144" i="44"/>
  <c r="G126" i="44"/>
  <c r="F102" i="44"/>
  <c r="H131" i="44"/>
  <c r="G125" i="44"/>
  <c r="F83" i="44"/>
  <c r="H124" i="44"/>
  <c r="G142" i="44"/>
  <c r="F142" i="44"/>
  <c r="H141" i="44"/>
  <c r="G135" i="44"/>
  <c r="G130" i="44"/>
  <c r="H111" i="44"/>
  <c r="F109" i="44"/>
  <c r="F103" i="44"/>
  <c r="G100" i="44"/>
  <c r="H96" i="44"/>
  <c r="G94" i="44"/>
  <c r="H93" i="44"/>
  <c r="G90" i="44"/>
  <c r="F85" i="44"/>
  <c r="F82" i="44"/>
  <c r="F79" i="44"/>
  <c r="G78" i="44"/>
  <c r="F73" i="44"/>
  <c r="F67" i="44"/>
  <c r="H65" i="44"/>
  <c r="H63" i="44"/>
  <c r="G63" i="44"/>
  <c r="H60" i="44"/>
  <c r="F55" i="44"/>
  <c r="G52" i="44"/>
  <c r="H51" i="44"/>
  <c r="H48" i="44"/>
  <c r="G46" i="44"/>
  <c r="F46" i="44"/>
  <c r="H45" i="44"/>
  <c r="G45" i="44"/>
  <c r="F43" i="44"/>
  <c r="G40" i="44"/>
  <c r="G39" i="44"/>
  <c r="G34" i="44"/>
  <c r="F34" i="44"/>
  <c r="H33" i="44"/>
  <c r="H30" i="44"/>
  <c r="F29" i="44"/>
  <c r="G28" i="44"/>
  <c r="G11" i="44"/>
  <c r="H9" i="44"/>
  <c r="H8" i="44"/>
  <c r="M51" i="64" l="1"/>
  <c r="M51" i="58"/>
  <c r="N6" i="57"/>
  <c r="O6" i="57"/>
  <c r="N141" i="56"/>
  <c r="N258" i="57"/>
  <c r="N330" i="57"/>
  <c r="N150" i="57"/>
  <c r="N267" i="57"/>
  <c r="N231" i="57"/>
  <c r="N222" i="57"/>
  <c r="N303" i="57"/>
  <c r="N393" i="57"/>
  <c r="N78" i="57"/>
  <c r="N186" i="57"/>
  <c r="N114" i="57"/>
  <c r="N69" i="57"/>
  <c r="N366" i="57"/>
  <c r="N294" i="57"/>
  <c r="N195" i="57"/>
  <c r="N204" i="57"/>
  <c r="N105" i="57"/>
  <c r="N339" i="57"/>
  <c r="N249" i="57"/>
  <c r="N384" i="57"/>
  <c r="N240" i="57"/>
  <c r="N402" i="57"/>
  <c r="N141" i="57"/>
  <c r="N87" i="57"/>
  <c r="N177" i="57"/>
  <c r="N321" i="57"/>
  <c r="N312" i="57"/>
  <c r="N348" i="57"/>
  <c r="N132" i="57"/>
  <c r="N159" i="57"/>
  <c r="N285" i="57"/>
  <c r="N357" i="57"/>
  <c r="N276" i="57"/>
  <c r="N375" i="57"/>
  <c r="N168" i="57"/>
  <c r="N213" i="57"/>
  <c r="N96" i="57"/>
  <c r="N123" i="57"/>
  <c r="N60" i="57"/>
  <c r="N402" i="56"/>
  <c r="N393" i="56"/>
  <c r="N366" i="56"/>
  <c r="N384" i="56"/>
  <c r="N375" i="56"/>
  <c r="N339" i="56"/>
  <c r="N321" i="56"/>
  <c r="N357" i="56"/>
  <c r="N348" i="56"/>
  <c r="N312" i="56"/>
  <c r="N330" i="56"/>
  <c r="N303" i="56"/>
  <c r="N258" i="56"/>
  <c r="N276" i="56"/>
  <c r="N294" i="56"/>
  <c r="N240" i="56"/>
  <c r="N285" i="56"/>
  <c r="N267" i="56"/>
  <c r="N249" i="56"/>
  <c r="N222" i="56"/>
  <c r="N195" i="56"/>
  <c r="N231" i="56"/>
  <c r="N204" i="56"/>
  <c r="N213" i="56"/>
  <c r="N159" i="56"/>
  <c r="N177" i="56"/>
  <c r="N186" i="56"/>
  <c r="N168" i="56"/>
  <c r="N123" i="56"/>
  <c r="N150" i="56"/>
  <c r="N132" i="56"/>
  <c r="N114" i="56"/>
  <c r="N87" i="56"/>
  <c r="N105" i="56"/>
  <c r="N96" i="56"/>
  <c r="N78" i="56"/>
  <c r="N69" i="56"/>
  <c r="N60" i="56"/>
  <c r="N51" i="56"/>
  <c r="AJ350" i="55"/>
  <c r="AM29" i="55" s="1"/>
  <c r="AJ154" i="55"/>
  <c r="AC13" i="55" s="1"/>
  <c r="AJ84" i="55"/>
  <c r="Q35" i="55"/>
  <c r="O71" i="55"/>
  <c r="L165" i="54"/>
  <c r="L48" i="54"/>
  <c r="L10" i="54"/>
  <c r="M9" i="54" s="1"/>
  <c r="N9" i="54" s="1"/>
  <c r="L190" i="54"/>
  <c r="L172" i="54"/>
  <c r="L264" i="54"/>
  <c r="M263" i="54" s="1"/>
  <c r="N263" i="54" s="1"/>
  <c r="L64" i="54"/>
  <c r="L53" i="54"/>
  <c r="L181" i="54"/>
  <c r="L107" i="54"/>
  <c r="L40" i="54"/>
  <c r="L157" i="54"/>
  <c r="M155" i="54" s="1"/>
  <c r="N155" i="54" s="1"/>
  <c r="L247" i="54"/>
  <c r="L66" i="54"/>
  <c r="L152" i="54"/>
  <c r="L128" i="54"/>
  <c r="L118" i="54"/>
  <c r="L94" i="54"/>
  <c r="L116" i="54"/>
  <c r="L211" i="54"/>
  <c r="L137" i="54"/>
  <c r="L80" i="54"/>
  <c r="L253" i="54"/>
  <c r="M119" i="54"/>
  <c r="N119" i="54" s="1"/>
  <c r="L117" i="54"/>
  <c r="L166" i="54"/>
  <c r="L199" i="54"/>
  <c r="L210" i="54"/>
  <c r="L188" i="54"/>
  <c r="L235" i="54"/>
  <c r="M233" i="54" s="1"/>
  <c r="N233" i="54" s="1"/>
  <c r="L271" i="54"/>
  <c r="L153" i="54"/>
  <c r="L217" i="54"/>
  <c r="L262" i="54"/>
  <c r="L197" i="54"/>
  <c r="L46" i="54"/>
  <c r="M44" i="54" s="1"/>
  <c r="N44" i="54" s="1"/>
  <c r="L237" i="54"/>
  <c r="L75" i="54"/>
  <c r="M74" i="54" s="1"/>
  <c r="N74" i="54" s="1"/>
  <c r="L273" i="54"/>
  <c r="L252" i="54"/>
  <c r="L226" i="54"/>
  <c r="L224" i="54"/>
  <c r="L129" i="54"/>
  <c r="L71" i="54"/>
  <c r="L98" i="54"/>
  <c r="L85" i="54"/>
  <c r="M83" i="54" s="1"/>
  <c r="N83" i="54" s="1"/>
  <c r="L236" i="54"/>
  <c r="L73" i="54"/>
  <c r="L8" i="54"/>
  <c r="L6" i="54"/>
  <c r="L81" i="54"/>
  <c r="L246" i="54"/>
  <c r="L215" i="54"/>
  <c r="L136" i="54"/>
  <c r="L171" i="54"/>
  <c r="L201" i="54"/>
  <c r="M200" i="54" s="1"/>
  <c r="N200" i="54" s="1"/>
  <c r="L90" i="54"/>
  <c r="L100" i="54"/>
  <c r="L92" i="54"/>
  <c r="L89" i="54"/>
  <c r="L148" i="54"/>
  <c r="L216" i="54"/>
  <c r="L54" i="54"/>
  <c r="L260" i="54"/>
  <c r="L161" i="54"/>
  <c r="M161" i="54" s="1"/>
  <c r="N161" i="54" s="1"/>
  <c r="L183" i="54"/>
  <c r="L138" i="54"/>
  <c r="L135" i="54"/>
  <c r="L47" i="54"/>
  <c r="L228" i="54"/>
  <c r="M227" i="54" s="1"/>
  <c r="N227" i="54" s="1"/>
  <c r="L225" i="54"/>
  <c r="L127" i="54"/>
  <c r="M125" i="54" s="1"/>
  <c r="N125" i="54" s="1"/>
  <c r="L283" i="54"/>
  <c r="L109" i="54"/>
  <c r="M218" i="54"/>
  <c r="N218" i="54" s="1"/>
  <c r="L272" i="54"/>
  <c r="L269" i="54"/>
  <c r="L146" i="54"/>
  <c r="L143" i="54"/>
  <c r="L254" i="54"/>
  <c r="M254" i="54" s="1"/>
  <c r="N254" i="54" s="1"/>
  <c r="L251" i="54"/>
  <c r="L58" i="54"/>
  <c r="M56" i="54" s="1"/>
  <c r="N56" i="54" s="1"/>
  <c r="L62" i="54"/>
  <c r="L65" i="54"/>
  <c r="L209" i="54"/>
  <c r="L206" i="54"/>
  <c r="M206" i="54" s="1"/>
  <c r="N206" i="54" s="1"/>
  <c r="L147" i="54"/>
  <c r="L144" i="54"/>
  <c r="L173" i="54"/>
  <c r="M173" i="54" s="1"/>
  <c r="N173" i="54" s="1"/>
  <c r="L170" i="54"/>
  <c r="L111" i="54"/>
  <c r="M110" i="54" s="1"/>
  <c r="N110" i="54" s="1"/>
  <c r="L108" i="54"/>
  <c r="L245" i="54"/>
  <c r="L242" i="54"/>
  <c r="M242" i="54" s="1"/>
  <c r="N242" i="54" s="1"/>
  <c r="L39" i="54"/>
  <c r="L36" i="54"/>
  <c r="L102" i="54"/>
  <c r="M101" i="54" s="1"/>
  <c r="N101" i="54" s="1"/>
  <c r="L99" i="54"/>
  <c r="L182" i="54"/>
  <c r="L179" i="54"/>
  <c r="L192" i="54"/>
  <c r="M191" i="54" s="1"/>
  <c r="N191" i="54" s="1"/>
  <c r="L189" i="54"/>
  <c r="L282" i="54"/>
  <c r="L279" i="54"/>
  <c r="L278" i="54"/>
  <c r="L281" i="54"/>
  <c r="L85" i="53"/>
  <c r="L103" i="53"/>
  <c r="L216" i="53"/>
  <c r="L56" i="53"/>
  <c r="L271" i="53"/>
  <c r="L318" i="53"/>
  <c r="M317" i="53" s="1"/>
  <c r="N317" i="53" s="1"/>
  <c r="L36" i="53"/>
  <c r="L81" i="53"/>
  <c r="L265" i="53"/>
  <c r="L67" i="53"/>
  <c r="L144" i="53"/>
  <c r="M143" i="53" s="1"/>
  <c r="N143" i="53" s="1"/>
  <c r="L166" i="53"/>
  <c r="L181" i="53"/>
  <c r="L94" i="53"/>
  <c r="L118" i="53"/>
  <c r="L139" i="53"/>
  <c r="L380" i="53"/>
  <c r="M380" i="53" s="1"/>
  <c r="N380" i="53" s="1"/>
  <c r="L229" i="53"/>
  <c r="L328" i="53"/>
  <c r="L238" i="53"/>
  <c r="L352" i="53"/>
  <c r="L279" i="53"/>
  <c r="L192" i="53"/>
  <c r="M191" i="53" s="1"/>
  <c r="N191" i="53" s="1"/>
  <c r="L107" i="53"/>
  <c r="L332" i="53"/>
  <c r="M332" i="53" s="1"/>
  <c r="N332" i="53" s="1"/>
  <c r="L362" i="53"/>
  <c r="L152" i="53"/>
  <c r="L206" i="53"/>
  <c r="M206" i="53" s="1"/>
  <c r="N206" i="53" s="1"/>
  <c r="L173" i="53"/>
  <c r="M173" i="53" s="1"/>
  <c r="N173" i="53" s="1"/>
  <c r="L299" i="53"/>
  <c r="L44" i="53"/>
  <c r="L211" i="53"/>
  <c r="L316" i="53"/>
  <c r="L364" i="53"/>
  <c r="L280" i="53"/>
  <c r="L388" i="53"/>
  <c r="L379" i="53"/>
  <c r="L310" i="53"/>
  <c r="M308" i="53" s="1"/>
  <c r="N308" i="53" s="1"/>
  <c r="L256" i="53"/>
  <c r="L37" i="53"/>
  <c r="L217" i="53"/>
  <c r="L288" i="53"/>
  <c r="L336" i="53"/>
  <c r="L390" i="53"/>
  <c r="M389" i="53" s="1"/>
  <c r="N389" i="53" s="1"/>
  <c r="L306" i="53"/>
  <c r="L65" i="53"/>
  <c r="L350" i="53"/>
  <c r="L378" i="53"/>
  <c r="L188" i="53"/>
  <c r="L89" i="53"/>
  <c r="M89" i="53" s="1"/>
  <c r="N89" i="53" s="1"/>
  <c r="L80" i="53"/>
  <c r="L134" i="53"/>
  <c r="M359" i="53"/>
  <c r="N359" i="53" s="1"/>
  <c r="L243" i="53"/>
  <c r="L199" i="53"/>
  <c r="L298" i="53"/>
  <c r="M296" i="53" s="1"/>
  <c r="N296" i="53" s="1"/>
  <c r="L314" i="53"/>
  <c r="L255" i="53"/>
  <c r="L363" i="53"/>
  <c r="L368" i="53"/>
  <c r="L386" i="53"/>
  <c r="L351" i="53"/>
  <c r="L323" i="53"/>
  <c r="L269" i="53"/>
  <c r="L369" i="53"/>
  <c r="L260" i="53"/>
  <c r="L11" i="53"/>
  <c r="L289" i="53"/>
  <c r="L119" i="53"/>
  <c r="L71" i="53"/>
  <c r="L300" i="53"/>
  <c r="L337" i="53"/>
  <c r="L98" i="53"/>
  <c r="L93" i="53"/>
  <c r="L38" i="53"/>
  <c r="M38" i="53" s="1"/>
  <c r="N38" i="53" s="1"/>
  <c r="L236" i="53"/>
  <c r="L305" i="53"/>
  <c r="L172" i="53"/>
  <c r="L251" i="53"/>
  <c r="M251" i="53" s="1"/>
  <c r="N251" i="53" s="1"/>
  <c r="L287" i="53"/>
  <c r="L180" i="53"/>
  <c r="L72" i="53"/>
  <c r="L190" i="53"/>
  <c r="L6" i="53"/>
  <c r="L373" i="53"/>
  <c r="M371" i="53" s="1"/>
  <c r="N371" i="53" s="1"/>
  <c r="L242" i="53"/>
  <c r="L108" i="53"/>
  <c r="L224" i="53"/>
  <c r="M218" i="53"/>
  <c r="N218" i="53" s="1"/>
  <c r="L346" i="53"/>
  <c r="L215" i="53"/>
  <c r="L162" i="53"/>
  <c r="M161" i="53" s="1"/>
  <c r="N161" i="53" s="1"/>
  <c r="L278" i="53"/>
  <c r="L128" i="53"/>
  <c r="L55" i="53"/>
  <c r="M53" i="53" s="1"/>
  <c r="N53" i="53" s="1"/>
  <c r="L58" i="53"/>
  <c r="M353" i="53"/>
  <c r="N353" i="53" s="1"/>
  <c r="L156" i="53"/>
  <c r="L57" i="53"/>
  <c r="L197" i="53"/>
  <c r="L129" i="53"/>
  <c r="L164" i="53"/>
  <c r="L146" i="53"/>
  <c r="M146" i="53" s="1"/>
  <c r="N146" i="53" s="1"/>
  <c r="L49" i="53"/>
  <c r="L234" i="53"/>
  <c r="M233" i="53" s="1"/>
  <c r="N233" i="53" s="1"/>
  <c r="L237" i="53"/>
  <c r="L48" i="53"/>
  <c r="L45" i="53"/>
  <c r="L130" i="53"/>
  <c r="L127" i="53"/>
  <c r="M125" i="53" s="1"/>
  <c r="N125" i="53" s="1"/>
  <c r="L210" i="53"/>
  <c r="L179" i="53"/>
  <c r="L10" i="53"/>
  <c r="L7" i="53"/>
  <c r="L345" i="53"/>
  <c r="L342" i="53"/>
  <c r="L117" i="53"/>
  <c r="L120" i="53"/>
  <c r="L273" i="53"/>
  <c r="M272" i="53" s="1"/>
  <c r="N272" i="53" s="1"/>
  <c r="L270" i="53"/>
  <c r="L135" i="53"/>
  <c r="L138" i="53"/>
  <c r="M182" i="53"/>
  <c r="N182" i="53" s="1"/>
  <c r="L341" i="53"/>
  <c r="L112" i="53"/>
  <c r="M110" i="53" s="1"/>
  <c r="N110" i="53" s="1"/>
  <c r="L109" i="53"/>
  <c r="L247" i="53"/>
  <c r="M245" i="53" s="1"/>
  <c r="N245" i="53" s="1"/>
  <c r="L244" i="53"/>
  <c r="L201" i="53"/>
  <c r="M200" i="53" s="1"/>
  <c r="N200" i="53" s="1"/>
  <c r="L198" i="53"/>
  <c r="L76" i="53"/>
  <c r="M74" i="53" s="1"/>
  <c r="N74" i="53" s="1"/>
  <c r="L73" i="53"/>
  <c r="L327" i="53"/>
  <c r="L324" i="53"/>
  <c r="L171" i="53"/>
  <c r="L66" i="53"/>
  <c r="L63" i="53"/>
  <c r="M62" i="53" s="1"/>
  <c r="N62" i="53" s="1"/>
  <c r="L157" i="53"/>
  <c r="L154" i="53"/>
  <c r="M290" i="53"/>
  <c r="N290" i="53" s="1"/>
  <c r="M83" i="53"/>
  <c r="N83" i="53" s="1"/>
  <c r="L102" i="53"/>
  <c r="L99" i="53"/>
  <c r="L228" i="53"/>
  <c r="L225" i="53"/>
  <c r="L264" i="53"/>
  <c r="L261" i="53"/>
  <c r="M281" i="53"/>
  <c r="N281" i="53" s="1"/>
  <c r="K78" i="51"/>
  <c r="K276" i="51"/>
  <c r="K87" i="51"/>
  <c r="K258" i="51"/>
  <c r="K150" i="51"/>
  <c r="K132" i="51"/>
  <c r="K303" i="51"/>
  <c r="K51" i="51"/>
  <c r="K357" i="51"/>
  <c r="K249" i="51"/>
  <c r="K168" i="51"/>
  <c r="K240" i="51"/>
  <c r="K267" i="51"/>
  <c r="K114" i="51"/>
  <c r="K330" i="51"/>
  <c r="K294" i="51"/>
  <c r="K204" i="51"/>
  <c r="K384" i="51"/>
  <c r="K105" i="51"/>
  <c r="K177" i="51"/>
  <c r="K69" i="51"/>
  <c r="K321" i="51"/>
  <c r="K348" i="51"/>
  <c r="L6" i="51"/>
  <c r="K231" i="51"/>
  <c r="K402" i="51"/>
  <c r="K285" i="51"/>
  <c r="K393" i="51"/>
  <c r="K375" i="51"/>
  <c r="K366" i="51"/>
  <c r="K141" i="51"/>
  <c r="K123" i="51"/>
  <c r="K159" i="51"/>
  <c r="K213" i="51"/>
  <c r="K222" i="51"/>
  <c r="K195" i="51"/>
  <c r="K60" i="51"/>
  <c r="K186" i="51"/>
  <c r="K312" i="51"/>
  <c r="K96" i="51"/>
  <c r="K339" i="51"/>
  <c r="L121" i="49"/>
  <c r="L100" i="49"/>
  <c r="L154" i="49"/>
  <c r="L73" i="49"/>
  <c r="L256" i="49"/>
  <c r="M254" i="49" s="1"/>
  <c r="N254" i="49" s="1"/>
  <c r="L171" i="49"/>
  <c r="L220" i="49"/>
  <c r="L181" i="49"/>
  <c r="L278" i="49"/>
  <c r="L148" i="49"/>
  <c r="L112" i="49"/>
  <c r="L271" i="49"/>
  <c r="L262" i="49"/>
  <c r="L280" i="49"/>
  <c r="L252" i="49"/>
  <c r="L80" i="49"/>
  <c r="M80" i="49" s="1"/>
  <c r="N80" i="49" s="1"/>
  <c r="L125" i="49"/>
  <c r="L94" i="49"/>
  <c r="M92" i="49" s="1"/>
  <c r="N92" i="49" s="1"/>
  <c r="L126" i="49"/>
  <c r="L198" i="49"/>
  <c r="M197" i="49" s="1"/>
  <c r="N197" i="49" s="1"/>
  <c r="L233" i="49"/>
  <c r="L143" i="49"/>
  <c r="M143" i="49" s="1"/>
  <c r="N143" i="49" s="1"/>
  <c r="L202" i="49"/>
  <c r="L107" i="49"/>
  <c r="L242" i="49"/>
  <c r="L116" i="49"/>
  <c r="M116" i="49" s="1"/>
  <c r="N116" i="49" s="1"/>
  <c r="L175" i="49"/>
  <c r="L282" i="49"/>
  <c r="M281" i="49" s="1"/>
  <c r="N281" i="49" s="1"/>
  <c r="L180" i="49"/>
  <c r="L130" i="49"/>
  <c r="M128" i="49" s="1"/>
  <c r="N128" i="49" s="1"/>
  <c r="L235" i="49"/>
  <c r="L269" i="49"/>
  <c r="L85" i="49"/>
  <c r="L163" i="49"/>
  <c r="L9" i="49"/>
  <c r="L37" i="49"/>
  <c r="L147" i="49"/>
  <c r="L251" i="49"/>
  <c r="L90" i="49"/>
  <c r="L58" i="49"/>
  <c r="L219" i="49"/>
  <c r="L89" i="49"/>
  <c r="L161" i="49"/>
  <c r="L44" i="49"/>
  <c r="L101" i="49"/>
  <c r="M101" i="49" s="1"/>
  <c r="N101" i="49" s="1"/>
  <c r="L99" i="49"/>
  <c r="L227" i="49"/>
  <c r="L224" i="49"/>
  <c r="L260" i="49"/>
  <c r="L84" i="49"/>
  <c r="L246" i="49"/>
  <c r="L243" i="49"/>
  <c r="L120" i="49"/>
  <c r="L67" i="49"/>
  <c r="L64" i="49"/>
  <c r="L179" i="49"/>
  <c r="L182" i="49"/>
  <c r="M182" i="49" s="1"/>
  <c r="N182" i="49" s="1"/>
  <c r="L273" i="49"/>
  <c r="M272" i="49" s="1"/>
  <c r="N272" i="49" s="1"/>
  <c r="L261" i="49"/>
  <c r="L152" i="49"/>
  <c r="L156" i="49"/>
  <c r="M155" i="49" s="1"/>
  <c r="N155" i="49" s="1"/>
  <c r="L36" i="49"/>
  <c r="L228" i="49"/>
  <c r="L234" i="49"/>
  <c r="L38" i="49"/>
  <c r="M38" i="49" s="1"/>
  <c r="N38" i="49" s="1"/>
  <c r="L35" i="49"/>
  <c r="L200" i="49"/>
  <c r="L54" i="49"/>
  <c r="L49" i="49"/>
  <c r="L46" i="49"/>
  <c r="L162" i="49"/>
  <c r="L209" i="49"/>
  <c r="L206" i="49"/>
  <c r="M263" i="49"/>
  <c r="N263" i="49" s="1"/>
  <c r="L229" i="49"/>
  <c r="L226" i="49"/>
  <c r="L8" i="49"/>
  <c r="L139" i="49"/>
  <c r="L136" i="49"/>
  <c r="L56" i="49"/>
  <c r="L53" i="49"/>
  <c r="L211" i="49"/>
  <c r="L208" i="49"/>
  <c r="L75" i="49"/>
  <c r="L72" i="49"/>
  <c r="L215" i="49"/>
  <c r="M215" i="49" s="1"/>
  <c r="N215" i="49" s="1"/>
  <c r="L218" i="49"/>
  <c r="L193" i="49"/>
  <c r="L190" i="49"/>
  <c r="L138" i="49"/>
  <c r="L135" i="49"/>
  <c r="L247" i="49"/>
  <c r="L244" i="49"/>
  <c r="L210" i="49"/>
  <c r="L207" i="49"/>
  <c r="L65" i="49"/>
  <c r="L62" i="49"/>
  <c r="L191" i="49"/>
  <c r="L188" i="49"/>
  <c r="L10" i="49"/>
  <c r="L7" i="49"/>
  <c r="M236" i="49"/>
  <c r="N236" i="49" s="1"/>
  <c r="L173" i="49"/>
  <c r="L170" i="49"/>
  <c r="L71" i="49"/>
  <c r="L74" i="49"/>
  <c r="L192" i="49"/>
  <c r="L189" i="49"/>
  <c r="L108" i="49"/>
  <c r="L111" i="49"/>
  <c r="L63" i="49"/>
  <c r="L66" i="49"/>
  <c r="L48" i="49"/>
  <c r="L45" i="49"/>
  <c r="L134" i="49"/>
  <c r="L137" i="49"/>
  <c r="M164" i="49"/>
  <c r="N164" i="49" s="1"/>
  <c r="K94" i="48"/>
  <c r="K64" i="48"/>
  <c r="K112" i="48"/>
  <c r="K118" i="48"/>
  <c r="K142" i="48"/>
  <c r="K58" i="48"/>
  <c r="K82" i="48"/>
  <c r="K136" i="48"/>
  <c r="K100" i="48"/>
  <c r="K154" i="48"/>
  <c r="K184" i="48"/>
  <c r="K28" i="48"/>
  <c r="K124" i="48"/>
  <c r="K178" i="48"/>
  <c r="K34" i="48"/>
  <c r="K160" i="48"/>
  <c r="K46" i="48"/>
  <c r="K52" i="48"/>
  <c r="K40" i="48"/>
  <c r="K190" i="48"/>
  <c r="K106" i="48"/>
  <c r="K130" i="48"/>
  <c r="K88" i="48"/>
  <c r="K70" i="48"/>
  <c r="K76" i="48"/>
  <c r="K148" i="48"/>
  <c r="L6" i="48"/>
  <c r="K166" i="48"/>
  <c r="I6" i="45"/>
  <c r="J6" i="45" s="1"/>
  <c r="I28" i="45"/>
  <c r="J28" i="45" s="1"/>
  <c r="I64" i="45"/>
  <c r="J64" i="45" s="1"/>
  <c r="I82" i="45"/>
  <c r="J82" i="45" s="1"/>
  <c r="I112" i="45"/>
  <c r="J112" i="45" s="1"/>
  <c r="I70" i="45"/>
  <c r="J70" i="45" s="1"/>
  <c r="I37" i="45"/>
  <c r="J37" i="45" s="1"/>
  <c r="I88" i="45"/>
  <c r="J88" i="45" s="1"/>
  <c r="I79" i="45"/>
  <c r="J79" i="45" s="1"/>
  <c r="I9" i="45"/>
  <c r="J9" i="45" s="1"/>
  <c r="I100" i="45"/>
  <c r="J100" i="45" s="1"/>
  <c r="I94" i="45"/>
  <c r="J94" i="45" s="1"/>
  <c r="I34" i="45"/>
  <c r="J34" i="45" s="1"/>
  <c r="I76" i="45"/>
  <c r="J76" i="45" s="1"/>
  <c r="I106" i="45"/>
  <c r="J106" i="45" s="1"/>
  <c r="I130" i="45"/>
  <c r="J130" i="45" s="1"/>
  <c r="I109" i="45"/>
  <c r="J109" i="45" s="1"/>
  <c r="I61" i="45"/>
  <c r="J61" i="45" s="1"/>
  <c r="I67" i="45"/>
  <c r="J67" i="45" s="1"/>
  <c r="I31" i="45"/>
  <c r="J31" i="45" s="1"/>
  <c r="I49" i="45"/>
  <c r="J49" i="45" s="1"/>
  <c r="I43" i="45"/>
  <c r="J43" i="45" s="1"/>
  <c r="I91" i="45"/>
  <c r="J91" i="45" s="1"/>
  <c r="I40" i="45"/>
  <c r="J40" i="45" s="1"/>
  <c r="I73" i="45"/>
  <c r="J73" i="45" s="1"/>
  <c r="I46" i="45"/>
  <c r="J46" i="45" s="1"/>
  <c r="I97" i="45"/>
  <c r="J97" i="45" s="1"/>
  <c r="I85" i="45"/>
  <c r="J85" i="45" s="1"/>
  <c r="I55" i="45"/>
  <c r="J55" i="45" s="1"/>
  <c r="I103" i="45"/>
  <c r="J103" i="45" s="1"/>
  <c r="I133" i="45"/>
  <c r="J133" i="45" s="1"/>
  <c r="I52" i="45"/>
  <c r="J52" i="45" s="1"/>
  <c r="I115" i="45"/>
  <c r="J115" i="45" s="1"/>
  <c r="I118" i="45"/>
  <c r="J118" i="45" s="1"/>
  <c r="I58" i="45"/>
  <c r="J58" i="45" s="1"/>
  <c r="I139" i="45"/>
  <c r="J139" i="45" s="1"/>
  <c r="I124" i="45"/>
  <c r="J124" i="45" s="1"/>
  <c r="I127" i="45"/>
  <c r="J127" i="45" s="1"/>
  <c r="I142" i="45"/>
  <c r="J142" i="45" s="1"/>
  <c r="I136" i="45"/>
  <c r="J136" i="45" s="1"/>
  <c r="I121" i="45"/>
  <c r="J121" i="45" s="1"/>
  <c r="I145" i="45"/>
  <c r="J145" i="45" s="1"/>
  <c r="H71" i="44"/>
  <c r="F28" i="44"/>
  <c r="H36" i="44"/>
  <c r="F77" i="44"/>
  <c r="G93" i="44"/>
  <c r="F40" i="44"/>
  <c r="G51" i="44"/>
  <c r="H66" i="44"/>
  <c r="H78" i="44"/>
  <c r="F6" i="44"/>
  <c r="G33" i="44"/>
  <c r="G69" i="44"/>
  <c r="G81" i="44"/>
  <c r="H72" i="44"/>
  <c r="H42" i="44"/>
  <c r="H73" i="44"/>
  <c r="G99" i="44"/>
  <c r="G123" i="44"/>
  <c r="F52" i="44"/>
  <c r="G75" i="44"/>
  <c r="G87" i="44"/>
  <c r="H54" i="44"/>
  <c r="H90" i="44"/>
  <c r="G105" i="44"/>
  <c r="G57" i="44"/>
  <c r="G111" i="44"/>
  <c r="H116" i="44"/>
  <c r="F64" i="44"/>
  <c r="F118" i="44"/>
  <c r="F138" i="44"/>
  <c r="F88" i="44"/>
  <c r="F58" i="44"/>
  <c r="H68" i="44"/>
  <c r="F76" i="44"/>
  <c r="G84" i="44"/>
  <c r="F106" i="44"/>
  <c r="H126" i="44"/>
  <c r="F42" i="44"/>
  <c r="H84" i="44"/>
  <c r="F94" i="44"/>
  <c r="H108" i="44"/>
  <c r="G129" i="44"/>
  <c r="F70" i="44"/>
  <c r="F78" i="44"/>
  <c r="F130" i="44"/>
  <c r="H86" i="44"/>
  <c r="F96" i="44"/>
  <c r="G108" i="44"/>
  <c r="H38" i="44"/>
  <c r="F30" i="44"/>
  <c r="G96" i="44"/>
  <c r="F48" i="44"/>
  <c r="H110" i="44"/>
  <c r="G65" i="44"/>
  <c r="G59" i="44"/>
  <c r="F126" i="44"/>
  <c r="G35" i="44"/>
  <c r="G29" i="44"/>
  <c r="G83" i="44"/>
  <c r="G77" i="44"/>
  <c r="G62" i="44"/>
  <c r="G122" i="44"/>
  <c r="H7" i="44"/>
  <c r="F31" i="44"/>
  <c r="G36" i="44"/>
  <c r="F49" i="44"/>
  <c r="H59" i="44"/>
  <c r="H69" i="44"/>
  <c r="F75" i="44"/>
  <c r="G82" i="44"/>
  <c r="F87" i="44"/>
  <c r="G98" i="44"/>
  <c r="H105" i="44"/>
  <c r="H137" i="44"/>
  <c r="G50" i="44"/>
  <c r="F9" i="44"/>
  <c r="F37" i="44"/>
  <c r="H41" i="44"/>
  <c r="G56" i="44"/>
  <c r="F61" i="44"/>
  <c r="G70" i="44"/>
  <c r="H75" i="44"/>
  <c r="H83" i="44"/>
  <c r="H87" i="44"/>
  <c r="H99" i="44"/>
  <c r="G106" i="44"/>
  <c r="F127" i="44"/>
  <c r="F139" i="44"/>
  <c r="G32" i="44"/>
  <c r="F117" i="44"/>
  <c r="G10" i="44"/>
  <c r="H29" i="44"/>
  <c r="H47" i="44"/>
  <c r="H57" i="44"/>
  <c r="G68" i="44"/>
  <c r="G76" i="44"/>
  <c r="G80" i="44"/>
  <c r="H89" i="44"/>
  <c r="G102" i="44"/>
  <c r="G38" i="44"/>
  <c r="F11" i="44"/>
  <c r="F39" i="44"/>
  <c r="G30" i="44"/>
  <c r="G44" i="44"/>
  <c r="G48" i="44"/>
  <c r="H53" i="44"/>
  <c r="G58" i="44"/>
  <c r="F69" i="44"/>
  <c r="H81" i="44"/>
  <c r="G86" i="44"/>
  <c r="F105" i="44"/>
  <c r="G134" i="44"/>
  <c r="G6" i="44"/>
  <c r="H11" i="44"/>
  <c r="H35" i="44"/>
  <c r="H39" i="44"/>
  <c r="F45" i="44"/>
  <c r="G54" i="44"/>
  <c r="G64" i="44"/>
  <c r="G74" i="44"/>
  <c r="H77" i="44"/>
  <c r="G92" i="44"/>
  <c r="F97" i="44"/>
  <c r="F111" i="44"/>
  <c r="G124" i="44"/>
  <c r="F143" i="44"/>
  <c r="H32" i="44"/>
  <c r="H67" i="44"/>
  <c r="F71" i="44"/>
  <c r="H80" i="44"/>
  <c r="H98" i="44"/>
  <c r="F107" i="44"/>
  <c r="F137" i="44"/>
  <c r="F144" i="44"/>
  <c r="F7" i="44"/>
  <c r="H10" i="44"/>
  <c r="F33" i="44"/>
  <c r="F36" i="44"/>
  <c r="G42" i="44"/>
  <c r="H61" i="44"/>
  <c r="F65" i="44"/>
  <c r="G71" i="44"/>
  <c r="H74" i="44"/>
  <c r="F81" i="44"/>
  <c r="F84" i="44"/>
  <c r="H91" i="44"/>
  <c r="F95" i="44"/>
  <c r="F99" i="44"/>
  <c r="H103" i="44"/>
  <c r="F108" i="44"/>
  <c r="F125" i="44"/>
  <c r="H145" i="44"/>
  <c r="H55" i="44"/>
  <c r="H146" i="44"/>
  <c r="F120" i="44"/>
  <c r="F147" i="44"/>
  <c r="G8" i="44"/>
  <c r="F47" i="44"/>
  <c r="G53" i="44"/>
  <c r="H56" i="44"/>
  <c r="F63" i="44"/>
  <c r="F66" i="44"/>
  <c r="G72" i="44"/>
  <c r="F89" i="44"/>
  <c r="F93" i="44"/>
  <c r="F114" i="44"/>
  <c r="H121" i="44"/>
  <c r="H133" i="44"/>
  <c r="H139" i="44"/>
  <c r="H104" i="44"/>
  <c r="F119" i="44"/>
  <c r="F131" i="44"/>
  <c r="F8" i="44"/>
  <c r="F72" i="44"/>
  <c r="F113" i="44"/>
  <c r="F132" i="44"/>
  <c r="H43" i="44"/>
  <c r="H37" i="44"/>
  <c r="F41" i="44"/>
  <c r="G47" i="44"/>
  <c r="H50" i="44"/>
  <c r="F57" i="44"/>
  <c r="F60" i="44"/>
  <c r="G66" i="44"/>
  <c r="H85" i="44"/>
  <c r="F101" i="44"/>
  <c r="H109" i="44"/>
  <c r="G114" i="44"/>
  <c r="H127" i="44"/>
  <c r="H140" i="44"/>
  <c r="F59" i="44"/>
  <c r="H49" i="44"/>
  <c r="F53" i="44"/>
  <c r="H62" i="44"/>
  <c r="H92" i="44"/>
  <c r="H31" i="44"/>
  <c r="F35" i="44"/>
  <c r="G41" i="44"/>
  <c r="H44" i="44"/>
  <c r="F51" i="44"/>
  <c r="F54" i="44"/>
  <c r="G60" i="44"/>
  <c r="H79" i="44"/>
  <c r="F90" i="44"/>
  <c r="H97" i="44"/>
  <c r="F110" i="44"/>
  <c r="H122" i="44"/>
  <c r="H128" i="44"/>
  <c r="G95" i="44"/>
  <c r="G113" i="44"/>
  <c r="G7" i="44"/>
  <c r="F10" i="44"/>
  <c r="F32" i="44"/>
  <c r="F38" i="44"/>
  <c r="F44" i="44"/>
  <c r="F50" i="44"/>
  <c r="F56" i="44"/>
  <c r="F62" i="44"/>
  <c r="F68" i="44"/>
  <c r="F74" i="44"/>
  <c r="F80" i="44"/>
  <c r="F86" i="44"/>
  <c r="G89" i="44"/>
  <c r="H95" i="44"/>
  <c r="H113" i="44"/>
  <c r="F128" i="44"/>
  <c r="G143" i="44"/>
  <c r="F134" i="44"/>
  <c r="F104" i="44"/>
  <c r="G107" i="44"/>
  <c r="H119" i="44"/>
  <c r="F140" i="44"/>
  <c r="F116" i="44"/>
  <c r="G140" i="44"/>
  <c r="G116" i="44"/>
  <c r="G119" i="44"/>
  <c r="H6" i="44"/>
  <c r="G9" i="44"/>
  <c r="F92" i="44"/>
  <c r="F98" i="44"/>
  <c r="G101" i="44"/>
  <c r="F122" i="44"/>
  <c r="G131" i="44"/>
  <c r="G137" i="44"/>
  <c r="G31" i="44"/>
  <c r="F124" i="44"/>
  <c r="F135" i="44"/>
  <c r="G144" i="44"/>
  <c r="G132" i="44"/>
  <c r="H40" i="44"/>
  <c r="G43" i="44"/>
  <c r="H120" i="44"/>
  <c r="H132" i="44"/>
  <c r="G136" i="44"/>
  <c r="H129" i="44"/>
  <c r="F133" i="44"/>
  <c r="H106" i="44"/>
  <c r="H64" i="44"/>
  <c r="G67" i="44"/>
  <c r="G88" i="44"/>
  <c r="F91" i="44"/>
  <c r="H101" i="44"/>
  <c r="G104" i="44"/>
  <c r="G109" i="44"/>
  <c r="F112" i="44"/>
  <c r="H114" i="44"/>
  <c r="G117" i="44"/>
  <c r="H130" i="44"/>
  <c r="G133" i="44"/>
  <c r="H135" i="44"/>
  <c r="G138" i="44"/>
  <c r="F141" i="44"/>
  <c r="H143" i="44"/>
  <c r="G146" i="44"/>
  <c r="H28" i="44"/>
  <c r="H46" i="44"/>
  <c r="G49" i="44"/>
  <c r="H88" i="44"/>
  <c r="G91" i="44"/>
  <c r="G112" i="44"/>
  <c r="F115" i="44"/>
  <c r="H117" i="44"/>
  <c r="G120" i="44"/>
  <c r="F123" i="44"/>
  <c r="H125" i="44"/>
  <c r="G128" i="44"/>
  <c r="F136" i="44"/>
  <c r="H138" i="44"/>
  <c r="G141" i="44"/>
  <c r="H70" i="44"/>
  <c r="G73" i="44"/>
  <c r="H112" i="44"/>
  <c r="G115" i="44"/>
  <c r="H52" i="44"/>
  <c r="G55" i="44"/>
  <c r="H94" i="44"/>
  <c r="G97" i="44"/>
  <c r="F100" i="44"/>
  <c r="H102" i="44"/>
  <c r="H107" i="44"/>
  <c r="G118" i="44"/>
  <c r="F121" i="44"/>
  <c r="H123" i="44"/>
  <c r="H136" i="44"/>
  <c r="G139" i="44"/>
  <c r="H34" i="44"/>
  <c r="G37" i="44"/>
  <c r="H76" i="44"/>
  <c r="G79" i="44"/>
  <c r="H118" i="44"/>
  <c r="G121" i="44"/>
  <c r="H58" i="44"/>
  <c r="H100" i="44"/>
  <c r="G103" i="44"/>
  <c r="H142" i="44"/>
  <c r="G145" i="44"/>
  <c r="G61" i="44"/>
  <c r="H82" i="44"/>
  <c r="G85" i="44"/>
  <c r="M51" i="51" l="1"/>
  <c r="P51" i="56"/>
  <c r="M164" i="54"/>
  <c r="N164" i="54" s="1"/>
  <c r="O161" i="54" s="1"/>
  <c r="M47" i="54"/>
  <c r="N47" i="54" s="1"/>
  <c r="O44" i="54" s="1"/>
  <c r="M179" i="54"/>
  <c r="N179" i="54" s="1"/>
  <c r="M62" i="54"/>
  <c r="N62" i="54" s="1"/>
  <c r="M152" i="54"/>
  <c r="N152" i="54" s="1"/>
  <c r="O152" i="54" s="1"/>
  <c r="M53" i="54"/>
  <c r="N53" i="54" s="1"/>
  <c r="O53" i="54" s="1"/>
  <c r="M65" i="54"/>
  <c r="N65" i="54" s="1"/>
  <c r="M80" i="54"/>
  <c r="N80" i="54" s="1"/>
  <c r="O80" i="54" s="1"/>
  <c r="M137" i="54"/>
  <c r="N137" i="54" s="1"/>
  <c r="M116" i="54"/>
  <c r="N116" i="54" s="1"/>
  <c r="O116" i="54" s="1"/>
  <c r="M92" i="54"/>
  <c r="N92" i="54" s="1"/>
  <c r="M269" i="54"/>
  <c r="N269" i="54" s="1"/>
  <c r="M128" i="54"/>
  <c r="N128" i="54" s="1"/>
  <c r="O125" i="54" s="1"/>
  <c r="M197" i="54"/>
  <c r="N197" i="54" s="1"/>
  <c r="O197" i="54" s="1"/>
  <c r="M209" i="54"/>
  <c r="N209" i="54" s="1"/>
  <c r="O206" i="54" s="1"/>
  <c r="M260" i="54"/>
  <c r="N260" i="54" s="1"/>
  <c r="O260" i="54" s="1"/>
  <c r="M188" i="54"/>
  <c r="N188" i="54" s="1"/>
  <c r="O188" i="54" s="1"/>
  <c r="M251" i="54"/>
  <c r="N251" i="54" s="1"/>
  <c r="O251" i="54" s="1"/>
  <c r="M6" i="54"/>
  <c r="N6" i="54" s="1"/>
  <c r="P6" i="54" s="1"/>
  <c r="M170" i="54"/>
  <c r="N170" i="54" s="1"/>
  <c r="O170" i="54" s="1"/>
  <c r="M245" i="54"/>
  <c r="N245" i="54" s="1"/>
  <c r="O242" i="54" s="1"/>
  <c r="M236" i="54"/>
  <c r="N236" i="54" s="1"/>
  <c r="O233" i="54" s="1"/>
  <c r="M182" i="54"/>
  <c r="N182" i="54" s="1"/>
  <c r="M272" i="54"/>
  <c r="N272" i="54" s="1"/>
  <c r="M215" i="54"/>
  <c r="N215" i="54" s="1"/>
  <c r="O215" i="54" s="1"/>
  <c r="M71" i="54"/>
  <c r="N71" i="54" s="1"/>
  <c r="O71" i="54" s="1"/>
  <c r="M224" i="54"/>
  <c r="N224" i="54" s="1"/>
  <c r="O224" i="54" s="1"/>
  <c r="M89" i="54"/>
  <c r="N89" i="54" s="1"/>
  <c r="M146" i="54"/>
  <c r="N146" i="54" s="1"/>
  <c r="M134" i="54"/>
  <c r="N134" i="54" s="1"/>
  <c r="M98" i="54"/>
  <c r="N98" i="54" s="1"/>
  <c r="O98" i="54" s="1"/>
  <c r="M107" i="54"/>
  <c r="N107" i="54" s="1"/>
  <c r="O107" i="54" s="1"/>
  <c r="M35" i="54"/>
  <c r="N35" i="54" s="1"/>
  <c r="M281" i="54"/>
  <c r="N281" i="54" s="1"/>
  <c r="L38" i="54"/>
  <c r="M38" i="54" s="1"/>
  <c r="N38" i="54" s="1"/>
  <c r="M143" i="54"/>
  <c r="N143" i="54" s="1"/>
  <c r="M278" i="54"/>
  <c r="N278" i="54" s="1"/>
  <c r="M101" i="53"/>
  <c r="N101" i="53" s="1"/>
  <c r="M116" i="53"/>
  <c r="N116" i="53" s="1"/>
  <c r="M80" i="53"/>
  <c r="N80" i="53" s="1"/>
  <c r="O80" i="53" s="1"/>
  <c r="M35" i="53"/>
  <c r="N35" i="53" s="1"/>
  <c r="O35" i="53" s="1"/>
  <c r="M263" i="53"/>
  <c r="N263" i="53" s="1"/>
  <c r="M314" i="53"/>
  <c r="N314" i="53" s="1"/>
  <c r="O314" i="53" s="1"/>
  <c r="M137" i="53"/>
  <c r="N137" i="53" s="1"/>
  <c r="M164" i="53"/>
  <c r="N164" i="53" s="1"/>
  <c r="O161" i="53" s="1"/>
  <c r="M152" i="53"/>
  <c r="N152" i="53" s="1"/>
  <c r="M92" i="53"/>
  <c r="N92" i="53" s="1"/>
  <c r="O89" i="53" s="1"/>
  <c r="M326" i="53"/>
  <c r="N326" i="53" s="1"/>
  <c r="M227" i="53"/>
  <c r="N227" i="53" s="1"/>
  <c r="M44" i="53"/>
  <c r="N44" i="53" s="1"/>
  <c r="M278" i="53"/>
  <c r="N278" i="53" s="1"/>
  <c r="O278" i="53" s="1"/>
  <c r="M170" i="53"/>
  <c r="N170" i="53" s="1"/>
  <c r="O170" i="53" s="1"/>
  <c r="M299" i="53"/>
  <c r="N299" i="53" s="1"/>
  <c r="O296" i="53" s="1"/>
  <c r="M134" i="53"/>
  <c r="N134" i="53" s="1"/>
  <c r="M350" i="53"/>
  <c r="N350" i="53" s="1"/>
  <c r="O350" i="53" s="1"/>
  <c r="M305" i="53"/>
  <c r="N305" i="53" s="1"/>
  <c r="O305" i="53" s="1"/>
  <c r="M209" i="53"/>
  <c r="N209" i="53" s="1"/>
  <c r="O206" i="53" s="1"/>
  <c r="M335" i="53"/>
  <c r="N335" i="53" s="1"/>
  <c r="O332" i="53" s="1"/>
  <c r="M65" i="53"/>
  <c r="N65" i="53" s="1"/>
  <c r="O62" i="53" s="1"/>
  <c r="M215" i="53"/>
  <c r="N215" i="53" s="1"/>
  <c r="O215" i="53" s="1"/>
  <c r="M362" i="53"/>
  <c r="N362" i="53" s="1"/>
  <c r="O359" i="53" s="1"/>
  <c r="M386" i="53"/>
  <c r="N386" i="53" s="1"/>
  <c r="O386" i="53" s="1"/>
  <c r="M254" i="53"/>
  <c r="N254" i="53" s="1"/>
  <c r="O251" i="53" s="1"/>
  <c r="M377" i="53"/>
  <c r="N377" i="53" s="1"/>
  <c r="O377" i="53" s="1"/>
  <c r="M179" i="53"/>
  <c r="N179" i="53" s="1"/>
  <c r="O179" i="53" s="1"/>
  <c r="M368" i="53"/>
  <c r="N368" i="53" s="1"/>
  <c r="O368" i="53" s="1"/>
  <c r="M188" i="53"/>
  <c r="N188" i="53" s="1"/>
  <c r="O188" i="53" s="1"/>
  <c r="M323" i="53"/>
  <c r="N323" i="53" s="1"/>
  <c r="M287" i="53"/>
  <c r="N287" i="53" s="1"/>
  <c r="O287" i="53" s="1"/>
  <c r="M98" i="53"/>
  <c r="N98" i="53" s="1"/>
  <c r="M9" i="53"/>
  <c r="N9" i="53" s="1"/>
  <c r="M119" i="53"/>
  <c r="N119" i="53" s="1"/>
  <c r="M344" i="53"/>
  <c r="N344" i="53" s="1"/>
  <c r="M260" i="53"/>
  <c r="N260" i="53" s="1"/>
  <c r="M224" i="53"/>
  <c r="N224" i="53" s="1"/>
  <c r="M6" i="53"/>
  <c r="N6" i="53" s="1"/>
  <c r="M71" i="53"/>
  <c r="N71" i="53" s="1"/>
  <c r="O71" i="53" s="1"/>
  <c r="M242" i="53"/>
  <c r="N242" i="53" s="1"/>
  <c r="O242" i="53" s="1"/>
  <c r="M269" i="53"/>
  <c r="N269" i="53" s="1"/>
  <c r="O269" i="53" s="1"/>
  <c r="M107" i="53"/>
  <c r="N107" i="53" s="1"/>
  <c r="O107" i="53" s="1"/>
  <c r="M341" i="53"/>
  <c r="N341" i="53" s="1"/>
  <c r="M236" i="53"/>
  <c r="N236" i="53" s="1"/>
  <c r="O233" i="53" s="1"/>
  <c r="M47" i="53"/>
  <c r="N47" i="53" s="1"/>
  <c r="M155" i="53"/>
  <c r="N155" i="53" s="1"/>
  <c r="M56" i="53"/>
  <c r="N56" i="53" s="1"/>
  <c r="O53" i="53" s="1"/>
  <c r="M128" i="53"/>
  <c r="N128" i="53" s="1"/>
  <c r="O125" i="53" s="1"/>
  <c r="M197" i="53"/>
  <c r="N197" i="53" s="1"/>
  <c r="O197" i="53" s="1"/>
  <c r="O143" i="53"/>
  <c r="M119" i="49"/>
  <c r="N119" i="49" s="1"/>
  <c r="O116" i="49" s="1"/>
  <c r="M152" i="49"/>
  <c r="N152" i="49" s="1"/>
  <c r="O152" i="49" s="1"/>
  <c r="M98" i="49"/>
  <c r="N98" i="49" s="1"/>
  <c r="O98" i="49" s="1"/>
  <c r="M170" i="49"/>
  <c r="N170" i="49" s="1"/>
  <c r="M146" i="49"/>
  <c r="N146" i="49" s="1"/>
  <c r="O143" i="49" s="1"/>
  <c r="M224" i="49"/>
  <c r="N224" i="49" s="1"/>
  <c r="M278" i="49"/>
  <c r="N278" i="49" s="1"/>
  <c r="O278" i="49" s="1"/>
  <c r="M110" i="49"/>
  <c r="N110" i="49" s="1"/>
  <c r="M251" i="49"/>
  <c r="N251" i="49" s="1"/>
  <c r="O251" i="49" s="1"/>
  <c r="M125" i="49"/>
  <c r="N125" i="49" s="1"/>
  <c r="O125" i="49" s="1"/>
  <c r="M173" i="49"/>
  <c r="N173" i="49" s="1"/>
  <c r="M233" i="49"/>
  <c r="N233" i="49" s="1"/>
  <c r="O233" i="49" s="1"/>
  <c r="M269" i="49"/>
  <c r="N269" i="49" s="1"/>
  <c r="O269" i="49" s="1"/>
  <c r="M200" i="49"/>
  <c r="N200" i="49" s="1"/>
  <c r="O197" i="49" s="1"/>
  <c r="M227" i="49"/>
  <c r="N227" i="49" s="1"/>
  <c r="M218" i="49"/>
  <c r="N218" i="49" s="1"/>
  <c r="O215" i="49" s="1"/>
  <c r="M107" i="49"/>
  <c r="N107" i="49" s="1"/>
  <c r="M242" i="49"/>
  <c r="N242" i="49" s="1"/>
  <c r="M56" i="49"/>
  <c r="N56" i="49" s="1"/>
  <c r="M161" i="49"/>
  <c r="N161" i="49" s="1"/>
  <c r="O161" i="49" s="1"/>
  <c r="M74" i="49"/>
  <c r="N74" i="49" s="1"/>
  <c r="M179" i="49"/>
  <c r="N179" i="49" s="1"/>
  <c r="O179" i="49" s="1"/>
  <c r="M83" i="49"/>
  <c r="N83" i="49" s="1"/>
  <c r="O80" i="49" s="1"/>
  <c r="M89" i="49"/>
  <c r="N89" i="49" s="1"/>
  <c r="O89" i="49" s="1"/>
  <c r="M9" i="49"/>
  <c r="N9" i="49" s="1"/>
  <c r="M209" i="49"/>
  <c r="N209" i="49" s="1"/>
  <c r="M137" i="49"/>
  <c r="N137" i="49" s="1"/>
  <c r="M6" i="49"/>
  <c r="N6" i="49" s="1"/>
  <c r="M245" i="49"/>
  <c r="N245" i="49" s="1"/>
  <c r="M53" i="49"/>
  <c r="N53" i="49" s="1"/>
  <c r="M47" i="49"/>
  <c r="N47" i="49" s="1"/>
  <c r="M35" i="49"/>
  <c r="N35" i="49" s="1"/>
  <c r="O35" i="49" s="1"/>
  <c r="M260" i="49"/>
  <c r="N260" i="49" s="1"/>
  <c r="O260" i="49" s="1"/>
  <c r="M134" i="49"/>
  <c r="N134" i="49" s="1"/>
  <c r="M71" i="49"/>
  <c r="N71" i="49" s="1"/>
  <c r="M188" i="49"/>
  <c r="N188" i="49" s="1"/>
  <c r="M44" i="49"/>
  <c r="N44" i="49" s="1"/>
  <c r="M206" i="49"/>
  <c r="N206" i="49" s="1"/>
  <c r="M191" i="49"/>
  <c r="N191" i="49" s="1"/>
  <c r="M62" i="49"/>
  <c r="N62" i="49" s="1"/>
  <c r="M65" i="49"/>
  <c r="N65" i="49" s="1"/>
  <c r="M28" i="48"/>
  <c r="K130" i="45"/>
  <c r="L6" i="45"/>
  <c r="K28" i="45"/>
  <c r="K94" i="45"/>
  <c r="K64" i="45"/>
  <c r="K88" i="45"/>
  <c r="K82" i="45"/>
  <c r="K70" i="45"/>
  <c r="K76" i="45"/>
  <c r="K112" i="45"/>
  <c r="K46" i="45"/>
  <c r="K34" i="45"/>
  <c r="K52" i="45"/>
  <c r="K100" i="45"/>
  <c r="K106" i="45"/>
  <c r="K142" i="45"/>
  <c r="K124" i="45"/>
  <c r="K40" i="45"/>
  <c r="K58" i="45"/>
  <c r="K136" i="45"/>
  <c r="K118" i="45"/>
  <c r="I82" i="44"/>
  <c r="J82" i="44" s="1"/>
  <c r="I76" i="44"/>
  <c r="J76" i="44" s="1"/>
  <c r="I40" i="44"/>
  <c r="J40" i="44" s="1"/>
  <c r="I88" i="44"/>
  <c r="J88" i="44" s="1"/>
  <c r="I46" i="44"/>
  <c r="J46" i="44" s="1"/>
  <c r="I67" i="44"/>
  <c r="J67" i="44" s="1"/>
  <c r="I55" i="44"/>
  <c r="J55" i="44" s="1"/>
  <c r="I73" i="44"/>
  <c r="J73" i="44" s="1"/>
  <c r="I43" i="44"/>
  <c r="J43" i="44" s="1"/>
  <c r="I64" i="44"/>
  <c r="J64" i="44" s="1"/>
  <c r="I61" i="44"/>
  <c r="J61" i="44" s="1"/>
  <c r="I31" i="44"/>
  <c r="J31" i="44" s="1"/>
  <c r="I9" i="44"/>
  <c r="J9" i="44" s="1"/>
  <c r="I34" i="44"/>
  <c r="J34" i="44" s="1"/>
  <c r="I6" i="44"/>
  <c r="J6" i="44" s="1"/>
  <c r="I58" i="44"/>
  <c r="J58" i="44" s="1"/>
  <c r="I28" i="44"/>
  <c r="J28" i="44" s="1"/>
  <c r="I52" i="44"/>
  <c r="J52" i="44" s="1"/>
  <c r="I70" i="44"/>
  <c r="J70" i="44" s="1"/>
  <c r="I91" i="44"/>
  <c r="J91" i="44" s="1"/>
  <c r="I127" i="44"/>
  <c r="J127" i="44" s="1"/>
  <c r="I145" i="44"/>
  <c r="J145" i="44" s="1"/>
  <c r="I85" i="44"/>
  <c r="J85" i="44" s="1"/>
  <c r="I79" i="44"/>
  <c r="J79" i="44" s="1"/>
  <c r="I103" i="44"/>
  <c r="J103" i="44" s="1"/>
  <c r="I106" i="44"/>
  <c r="J106" i="44" s="1"/>
  <c r="I124" i="44"/>
  <c r="J124" i="44" s="1"/>
  <c r="I109" i="44"/>
  <c r="J109" i="44" s="1"/>
  <c r="I37" i="44"/>
  <c r="J37" i="44" s="1"/>
  <c r="I49" i="44"/>
  <c r="J49" i="44" s="1"/>
  <c r="I139" i="44"/>
  <c r="J139" i="44" s="1"/>
  <c r="I97" i="44"/>
  <c r="J97" i="44" s="1"/>
  <c r="I133" i="44"/>
  <c r="J133" i="44" s="1"/>
  <c r="I94" i="44"/>
  <c r="J94" i="44" s="1"/>
  <c r="I130" i="44"/>
  <c r="J130" i="44" s="1"/>
  <c r="I142" i="44"/>
  <c r="J142" i="44" s="1"/>
  <c r="I100" i="44"/>
  <c r="J100" i="44" s="1"/>
  <c r="I118" i="44"/>
  <c r="J118" i="44" s="1"/>
  <c r="I115" i="44"/>
  <c r="J115" i="44" s="1"/>
  <c r="I121" i="44"/>
  <c r="J121" i="44" s="1"/>
  <c r="I136" i="44"/>
  <c r="J136" i="44" s="1"/>
  <c r="I112" i="44"/>
  <c r="J112" i="44" s="1"/>
  <c r="O179" i="54" l="1"/>
  <c r="O62" i="54"/>
  <c r="O89" i="54"/>
  <c r="O134" i="54"/>
  <c r="O269" i="54"/>
  <c r="O143" i="54"/>
  <c r="O35" i="54"/>
  <c r="O278" i="54"/>
  <c r="O116" i="53"/>
  <c r="O98" i="53"/>
  <c r="O260" i="53"/>
  <c r="O134" i="53"/>
  <c r="O323" i="53"/>
  <c r="O152" i="53"/>
  <c r="O224" i="53"/>
  <c r="O44" i="53"/>
  <c r="O341" i="53"/>
  <c r="P6" i="53"/>
  <c r="O170" i="49"/>
  <c r="O224" i="49"/>
  <c r="O107" i="49"/>
  <c r="O242" i="49"/>
  <c r="O206" i="49"/>
  <c r="O44" i="49"/>
  <c r="O53" i="49"/>
  <c r="P6" i="49"/>
  <c r="O71" i="49"/>
  <c r="O134" i="49"/>
  <c r="O188" i="49"/>
  <c r="O62" i="49"/>
  <c r="L6" i="44"/>
  <c r="M28" i="45"/>
  <c r="K34" i="44"/>
  <c r="K40" i="44"/>
  <c r="K82" i="44"/>
  <c r="K64" i="44"/>
  <c r="K52" i="44"/>
  <c r="K118" i="44"/>
  <c r="K88" i="44"/>
  <c r="K76" i="44"/>
  <c r="K46" i="44"/>
  <c r="K124" i="44"/>
  <c r="K94" i="44"/>
  <c r="K130" i="44"/>
  <c r="K70" i="44"/>
  <c r="K106" i="44"/>
  <c r="K58" i="44"/>
  <c r="K28" i="44"/>
  <c r="K136" i="44"/>
  <c r="K100" i="44"/>
  <c r="K142" i="44"/>
  <c r="K112" i="44"/>
  <c r="Q35" i="54" l="1"/>
  <c r="Q35" i="53"/>
  <c r="Q35" i="49"/>
  <c r="M28" i="44"/>
  <c r="L28" i="37" l="1"/>
  <c r="L19" i="37"/>
  <c r="K20" i="37"/>
  <c r="K21" i="37"/>
  <c r="K22" i="37"/>
  <c r="K23" i="37"/>
  <c r="K24" i="37"/>
  <c r="K25" i="37"/>
  <c r="K26" i="37"/>
  <c r="K27" i="37"/>
  <c r="K28" i="37"/>
  <c r="K29" i="37"/>
  <c r="K30" i="37"/>
  <c r="K31" i="37"/>
  <c r="K32" i="37"/>
  <c r="K33" i="37"/>
  <c r="K34" i="37"/>
  <c r="K35" i="37"/>
  <c r="K36" i="37"/>
  <c r="K19" i="37"/>
  <c r="I43" i="37"/>
  <c r="I40" i="37"/>
  <c r="I37" i="37"/>
  <c r="I34" i="37"/>
  <c r="I31" i="37"/>
  <c r="I28" i="37"/>
  <c r="I25" i="37"/>
  <c r="I22" i="37"/>
  <c r="F20" i="37"/>
  <c r="G20" i="37"/>
  <c r="H20" i="37"/>
  <c r="F21" i="37"/>
  <c r="G21" i="37"/>
  <c r="H21" i="37"/>
  <c r="F22" i="37"/>
  <c r="G22" i="37"/>
  <c r="H22" i="37"/>
  <c r="F23" i="37"/>
  <c r="G23" i="37"/>
  <c r="H23" i="37"/>
  <c r="F24" i="37"/>
  <c r="G24" i="37"/>
  <c r="H24" i="37"/>
  <c r="F25" i="37"/>
  <c r="G25" i="37"/>
  <c r="H25" i="37"/>
  <c r="F26" i="37"/>
  <c r="G26" i="37"/>
  <c r="H26" i="37"/>
  <c r="F27" i="37"/>
  <c r="G27" i="37"/>
  <c r="H27" i="37"/>
  <c r="F28" i="37"/>
  <c r="G28" i="37"/>
  <c r="H28" i="37"/>
  <c r="F29" i="37"/>
  <c r="G29" i="37"/>
  <c r="H29" i="37"/>
  <c r="F30" i="37"/>
  <c r="G30" i="37"/>
  <c r="H30" i="37"/>
  <c r="F31" i="37"/>
  <c r="G31" i="37"/>
  <c r="H31" i="37"/>
  <c r="F32" i="37"/>
  <c r="G32" i="37"/>
  <c r="H32" i="37"/>
  <c r="F33" i="37"/>
  <c r="G33" i="37"/>
  <c r="H33" i="37"/>
  <c r="F34" i="37"/>
  <c r="G34" i="37"/>
  <c r="H34" i="37"/>
  <c r="F35" i="37"/>
  <c r="G35" i="37"/>
  <c r="H35" i="37"/>
  <c r="F36" i="37"/>
  <c r="G36" i="37"/>
  <c r="H36" i="37"/>
  <c r="F37" i="37"/>
  <c r="G37" i="37"/>
  <c r="H37" i="37"/>
  <c r="F38" i="37"/>
  <c r="G38" i="37"/>
  <c r="H38" i="37"/>
  <c r="F39" i="37"/>
  <c r="G39" i="37"/>
  <c r="H39" i="37"/>
  <c r="F40" i="37"/>
  <c r="G40" i="37"/>
  <c r="H40" i="37"/>
  <c r="F41" i="37"/>
  <c r="G41" i="37"/>
  <c r="H41" i="37"/>
  <c r="F42" i="37"/>
  <c r="G42" i="37"/>
  <c r="H42" i="37"/>
  <c r="F43" i="37"/>
  <c r="G43" i="37"/>
  <c r="H43" i="37"/>
  <c r="F44" i="37"/>
  <c r="G44" i="37"/>
  <c r="H44" i="37"/>
  <c r="F45" i="37"/>
  <c r="G45" i="37"/>
  <c r="H45" i="37"/>
  <c r="G19" i="37"/>
  <c r="H19" i="37"/>
  <c r="I19" i="37"/>
  <c r="F19" i="37"/>
  <c r="F51" i="37" l="1"/>
  <c r="G51" i="37" s="1"/>
  <c r="F6" i="37"/>
  <c r="G6" i="37" s="1"/>
  <c r="F10" i="37"/>
  <c r="G10" i="37" s="1"/>
  <c r="F11" i="37"/>
  <c r="G11" i="37" s="1"/>
  <c r="F7" i="37"/>
  <c r="G7" i="37" s="1"/>
  <c r="F9" i="37"/>
  <c r="G9" i="37" s="1"/>
  <c r="F8" i="37"/>
  <c r="G8" i="37" s="1"/>
  <c r="F14" i="37"/>
  <c r="G14" i="37" s="1"/>
  <c r="F13" i="37"/>
  <c r="G13" i="37" s="1"/>
  <c r="F12" i="37"/>
  <c r="G12" i="37" s="1"/>
  <c r="F276" i="37"/>
  <c r="G276" i="37" s="1"/>
  <c r="F295" i="37"/>
  <c r="G295" i="37" s="1"/>
  <c r="F299" i="37"/>
  <c r="G299" i="37" s="1"/>
  <c r="F296" i="37"/>
  <c r="G296" i="37" s="1"/>
  <c r="F293" i="37"/>
  <c r="G293" i="37" s="1"/>
  <c r="F298" i="37"/>
  <c r="G298" i="37" s="1"/>
  <c r="F294" i="37"/>
  <c r="G294" i="37" s="1"/>
  <c r="F301" i="37"/>
  <c r="G301" i="37" s="1"/>
  <c r="F291" i="37"/>
  <c r="G291" i="37" s="1"/>
  <c r="F285" i="37"/>
  <c r="G285" i="37" s="1"/>
  <c r="F300" i="37"/>
  <c r="G300" i="37" s="1"/>
  <c r="F290" i="37"/>
  <c r="G290" i="37" s="1"/>
  <c r="F288" i="37"/>
  <c r="G288" i="37" s="1"/>
  <c r="F287" i="37"/>
  <c r="G287" i="37" s="1"/>
  <c r="F297" i="37"/>
  <c r="G297" i="37" s="1"/>
  <c r="F302" i="37"/>
  <c r="G302" i="37" s="1"/>
  <c r="F292" i="37"/>
  <c r="G292" i="37" s="1"/>
  <c r="F281" i="37"/>
  <c r="G281" i="37" s="1"/>
  <c r="F283" i="37"/>
  <c r="G283" i="37" s="1"/>
  <c r="F282" i="37"/>
  <c r="G282" i="37" s="1"/>
  <c r="F280" i="37"/>
  <c r="G280" i="37" s="1"/>
  <c r="F279" i="37"/>
  <c r="G279" i="37" s="1"/>
  <c r="F278" i="37"/>
  <c r="G278" i="37" s="1"/>
  <c r="F277" i="37"/>
  <c r="G277" i="37" s="1"/>
  <c r="F286" i="37"/>
  <c r="G286" i="37" s="1"/>
  <c r="F289" i="37"/>
  <c r="G289" i="37" s="1"/>
  <c r="F269" i="37"/>
  <c r="G269" i="37" s="1"/>
  <c r="F272" i="37"/>
  <c r="G272" i="37" s="1"/>
  <c r="F275" i="37"/>
  <c r="G275" i="37" s="1"/>
  <c r="F284" i="37"/>
  <c r="G284" i="37" s="1"/>
  <c r="F267" i="37"/>
  <c r="G267" i="37" s="1"/>
  <c r="F238" i="37"/>
  <c r="G238" i="37" s="1"/>
  <c r="F246" i="37"/>
  <c r="G246" i="37" s="1"/>
  <c r="F110" i="37"/>
  <c r="G110" i="37" s="1"/>
  <c r="F254" i="37"/>
  <c r="G254" i="37" s="1"/>
  <c r="F273" i="37"/>
  <c r="G273" i="37" s="1"/>
  <c r="F78" i="37"/>
  <c r="G78" i="37" s="1"/>
  <c r="F262" i="37"/>
  <c r="G262" i="37" s="1"/>
  <c r="F126" i="37"/>
  <c r="G126" i="37" s="1"/>
  <c r="F61" i="37"/>
  <c r="G61" i="37" s="1"/>
  <c r="F234" i="37"/>
  <c r="G234" i="37" s="1"/>
  <c r="F270" i="37"/>
  <c r="G270" i="37" s="1"/>
  <c r="F274" i="37"/>
  <c r="G274" i="37" s="1"/>
  <c r="F98" i="37"/>
  <c r="G98" i="37" s="1"/>
  <c r="F70" i="37"/>
  <c r="G70" i="37" s="1"/>
  <c r="F250" i="37"/>
  <c r="G250" i="37" s="1"/>
  <c r="F268" i="37"/>
  <c r="G268" i="37" s="1"/>
  <c r="F271" i="37"/>
  <c r="G271" i="37" s="1"/>
  <c r="F86" i="37"/>
  <c r="G86" i="37" s="1"/>
  <c r="F211" i="37"/>
  <c r="G211" i="37" s="1"/>
  <c r="F147" i="37"/>
  <c r="G147" i="37" s="1"/>
  <c r="F119" i="37"/>
  <c r="G119" i="37" s="1"/>
  <c r="F91" i="37"/>
  <c r="G91" i="37" s="1"/>
  <c r="F171" i="37"/>
  <c r="G171" i="37" s="1"/>
  <c r="F143" i="37"/>
  <c r="G143" i="37" s="1"/>
  <c r="F187" i="37"/>
  <c r="G187" i="37" s="1"/>
  <c r="F123" i="37"/>
  <c r="G123" i="37" s="1"/>
  <c r="F79" i="37"/>
  <c r="G79" i="37" s="1"/>
  <c r="F107" i="37"/>
  <c r="G107" i="37" s="1"/>
  <c r="F139" i="37"/>
  <c r="G139" i="37" s="1"/>
  <c r="F167" i="37"/>
  <c r="G167" i="37" s="1"/>
  <c r="F195" i="37"/>
  <c r="G195" i="37" s="1"/>
  <c r="F199" i="37"/>
  <c r="G199" i="37" s="1"/>
  <c r="F223" i="37"/>
  <c r="G223" i="37" s="1"/>
  <c r="F231" i="37"/>
  <c r="G231" i="37" s="1"/>
  <c r="F235" i="37"/>
  <c r="G235" i="37" s="1"/>
  <c r="F239" i="37"/>
  <c r="G239" i="37" s="1"/>
  <c r="F243" i="37"/>
  <c r="G243" i="37" s="1"/>
  <c r="F247" i="37"/>
  <c r="G247" i="37" s="1"/>
  <c r="F251" i="37"/>
  <c r="G251" i="37" s="1"/>
  <c r="F255" i="37"/>
  <c r="G255" i="37" s="1"/>
  <c r="F259" i="37"/>
  <c r="G259" i="37" s="1"/>
  <c r="F263" i="37"/>
  <c r="G263" i="37" s="1"/>
  <c r="F63" i="37"/>
  <c r="G63" i="37" s="1"/>
  <c r="F87" i="37"/>
  <c r="G87" i="37" s="1"/>
  <c r="F115" i="37"/>
  <c r="G115" i="37" s="1"/>
  <c r="F151" i="37"/>
  <c r="G151" i="37" s="1"/>
  <c r="F179" i="37"/>
  <c r="G179" i="37" s="1"/>
  <c r="F219" i="37"/>
  <c r="G219" i="37" s="1"/>
  <c r="F64" i="37"/>
  <c r="G64" i="37" s="1"/>
  <c r="F68" i="37"/>
  <c r="G68" i="37" s="1"/>
  <c r="F72" i="37"/>
  <c r="G72" i="37" s="1"/>
  <c r="F76" i="37"/>
  <c r="G76" i="37" s="1"/>
  <c r="F84" i="37"/>
  <c r="G84" i="37" s="1"/>
  <c r="F92" i="37"/>
  <c r="G92" i="37" s="1"/>
  <c r="F100" i="37"/>
  <c r="G100" i="37" s="1"/>
  <c r="F104" i="37"/>
  <c r="G104" i="37" s="1"/>
  <c r="F112" i="37"/>
  <c r="G112" i="37" s="1"/>
  <c r="F116" i="37"/>
  <c r="G116" i="37" s="1"/>
  <c r="F120" i="37"/>
  <c r="G120" i="37" s="1"/>
  <c r="F124" i="37"/>
  <c r="G124" i="37" s="1"/>
  <c r="F128" i="37"/>
  <c r="G128" i="37" s="1"/>
  <c r="F132" i="37"/>
  <c r="G132" i="37" s="1"/>
  <c r="F136" i="37"/>
  <c r="G136" i="37" s="1"/>
  <c r="F140" i="37"/>
  <c r="G140" i="37" s="1"/>
  <c r="F144" i="37"/>
  <c r="G144" i="37" s="1"/>
  <c r="F148" i="37"/>
  <c r="G148" i="37" s="1"/>
  <c r="F152" i="37"/>
  <c r="G152" i="37" s="1"/>
  <c r="F156" i="37"/>
  <c r="G156" i="37" s="1"/>
  <c r="F160" i="37"/>
  <c r="G160" i="37" s="1"/>
  <c r="F164" i="37"/>
  <c r="G164" i="37" s="1"/>
  <c r="F168" i="37"/>
  <c r="G168" i="37" s="1"/>
  <c r="F172" i="37"/>
  <c r="G172" i="37" s="1"/>
  <c r="F176" i="37"/>
  <c r="G176" i="37" s="1"/>
  <c r="F180" i="37"/>
  <c r="G180" i="37" s="1"/>
  <c r="F184" i="37"/>
  <c r="G184" i="37" s="1"/>
  <c r="F188" i="37"/>
  <c r="G188" i="37" s="1"/>
  <c r="F192" i="37"/>
  <c r="G192" i="37" s="1"/>
  <c r="F196" i="37"/>
  <c r="G196" i="37" s="1"/>
  <c r="F200" i="37"/>
  <c r="G200" i="37" s="1"/>
  <c r="F204" i="37"/>
  <c r="G204" i="37" s="1"/>
  <c r="F208" i="37"/>
  <c r="G208" i="37" s="1"/>
  <c r="F212" i="37"/>
  <c r="G212" i="37" s="1"/>
  <c r="F216" i="37"/>
  <c r="G216" i="37" s="1"/>
  <c r="F220" i="37"/>
  <c r="G220" i="37" s="1"/>
  <c r="F224" i="37"/>
  <c r="G224" i="37" s="1"/>
  <c r="F228" i="37"/>
  <c r="G228" i="37" s="1"/>
  <c r="F232" i="37"/>
  <c r="G232" i="37" s="1"/>
  <c r="F236" i="37"/>
  <c r="G236" i="37" s="1"/>
  <c r="F240" i="37"/>
  <c r="G240" i="37" s="1"/>
  <c r="F244" i="37"/>
  <c r="G244" i="37" s="1"/>
  <c r="F248" i="37"/>
  <c r="G248" i="37" s="1"/>
  <c r="F252" i="37"/>
  <c r="G252" i="37" s="1"/>
  <c r="F256" i="37"/>
  <c r="G256" i="37" s="1"/>
  <c r="F260" i="37"/>
  <c r="G260" i="37" s="1"/>
  <c r="F264" i="37"/>
  <c r="G264" i="37" s="1"/>
  <c r="F75" i="37"/>
  <c r="G75" i="37" s="1"/>
  <c r="F103" i="37"/>
  <c r="G103" i="37" s="1"/>
  <c r="F127" i="37"/>
  <c r="G127" i="37" s="1"/>
  <c r="F163" i="37"/>
  <c r="G163" i="37" s="1"/>
  <c r="F227" i="37"/>
  <c r="G227" i="37" s="1"/>
  <c r="F60" i="37"/>
  <c r="G60" i="37" s="1"/>
  <c r="F80" i="37"/>
  <c r="G80" i="37" s="1"/>
  <c r="F88" i="37"/>
  <c r="G88" i="37" s="1"/>
  <c r="F96" i="37"/>
  <c r="G96" i="37" s="1"/>
  <c r="F108" i="37"/>
  <c r="G108" i="37" s="1"/>
  <c r="F71" i="37"/>
  <c r="G71" i="37" s="1"/>
  <c r="F99" i="37"/>
  <c r="G99" i="37" s="1"/>
  <c r="F131" i="37"/>
  <c r="G131" i="37" s="1"/>
  <c r="F155" i="37"/>
  <c r="G155" i="37" s="1"/>
  <c r="F191" i="37"/>
  <c r="G191" i="37" s="1"/>
  <c r="F207" i="37"/>
  <c r="G207" i="37" s="1"/>
  <c r="F69" i="37"/>
  <c r="G69" i="37" s="1"/>
  <c r="F77" i="37"/>
  <c r="G77" i="37" s="1"/>
  <c r="F85" i="37"/>
  <c r="G85" i="37" s="1"/>
  <c r="F93" i="37"/>
  <c r="G93" i="37" s="1"/>
  <c r="F101" i="37"/>
  <c r="G101" i="37" s="1"/>
  <c r="F109" i="37"/>
  <c r="G109" i="37" s="1"/>
  <c r="F113" i="37"/>
  <c r="G113" i="37" s="1"/>
  <c r="F121" i="37"/>
  <c r="G121" i="37" s="1"/>
  <c r="F125" i="37"/>
  <c r="G125" i="37" s="1"/>
  <c r="F129" i="37"/>
  <c r="G129" i="37" s="1"/>
  <c r="F133" i="37"/>
  <c r="G133" i="37" s="1"/>
  <c r="F137" i="37"/>
  <c r="G137" i="37" s="1"/>
  <c r="F141" i="37"/>
  <c r="G141" i="37" s="1"/>
  <c r="F145" i="37"/>
  <c r="G145" i="37" s="1"/>
  <c r="F149" i="37"/>
  <c r="G149" i="37" s="1"/>
  <c r="F153" i="37"/>
  <c r="G153" i="37" s="1"/>
  <c r="F157" i="37"/>
  <c r="G157" i="37" s="1"/>
  <c r="F161" i="37"/>
  <c r="G161" i="37" s="1"/>
  <c r="F165" i="37"/>
  <c r="G165" i="37" s="1"/>
  <c r="F169" i="37"/>
  <c r="G169" i="37" s="1"/>
  <c r="F173" i="37"/>
  <c r="G173" i="37" s="1"/>
  <c r="F177" i="37"/>
  <c r="G177" i="37" s="1"/>
  <c r="F181" i="37"/>
  <c r="G181" i="37" s="1"/>
  <c r="F185" i="37"/>
  <c r="G185" i="37" s="1"/>
  <c r="F189" i="37"/>
  <c r="G189" i="37" s="1"/>
  <c r="F193" i="37"/>
  <c r="G193" i="37" s="1"/>
  <c r="F197" i="37"/>
  <c r="G197" i="37" s="1"/>
  <c r="F201" i="37"/>
  <c r="G201" i="37" s="1"/>
  <c r="F205" i="37"/>
  <c r="G205" i="37" s="1"/>
  <c r="F209" i="37"/>
  <c r="G209" i="37" s="1"/>
  <c r="F213" i="37"/>
  <c r="G213" i="37" s="1"/>
  <c r="F217" i="37"/>
  <c r="G217" i="37" s="1"/>
  <c r="F221" i="37"/>
  <c r="G221" i="37" s="1"/>
  <c r="F225" i="37"/>
  <c r="G225" i="37" s="1"/>
  <c r="F229" i="37"/>
  <c r="G229" i="37" s="1"/>
  <c r="F233" i="37"/>
  <c r="G233" i="37" s="1"/>
  <c r="F237" i="37"/>
  <c r="G237" i="37" s="1"/>
  <c r="F241" i="37"/>
  <c r="G241" i="37" s="1"/>
  <c r="F245" i="37"/>
  <c r="G245" i="37" s="1"/>
  <c r="F249" i="37"/>
  <c r="G249" i="37" s="1"/>
  <c r="F253" i="37"/>
  <c r="G253" i="37" s="1"/>
  <c r="F257" i="37"/>
  <c r="G257" i="37" s="1"/>
  <c r="F261" i="37"/>
  <c r="G261" i="37" s="1"/>
  <c r="F265" i="37"/>
  <c r="G265" i="37" s="1"/>
  <c r="F83" i="37"/>
  <c r="G83" i="37" s="1"/>
  <c r="F111" i="37"/>
  <c r="G111" i="37" s="1"/>
  <c r="F135" i="37"/>
  <c r="G135" i="37" s="1"/>
  <c r="F159" i="37"/>
  <c r="G159" i="37" s="1"/>
  <c r="F183" i="37"/>
  <c r="G183" i="37" s="1"/>
  <c r="F203" i="37"/>
  <c r="G203" i="37" s="1"/>
  <c r="F65" i="37"/>
  <c r="G65" i="37" s="1"/>
  <c r="F73" i="37"/>
  <c r="G73" i="37" s="1"/>
  <c r="F81" i="37"/>
  <c r="G81" i="37" s="1"/>
  <c r="F89" i="37"/>
  <c r="G89" i="37" s="1"/>
  <c r="F97" i="37"/>
  <c r="G97" i="37" s="1"/>
  <c r="F105" i="37"/>
  <c r="G105" i="37" s="1"/>
  <c r="F117" i="37"/>
  <c r="G117" i="37" s="1"/>
  <c r="F67" i="37"/>
  <c r="G67" i="37" s="1"/>
  <c r="F95" i="37"/>
  <c r="G95" i="37" s="1"/>
  <c r="F175" i="37"/>
  <c r="G175" i="37" s="1"/>
  <c r="F215" i="37"/>
  <c r="G215" i="37" s="1"/>
  <c r="F66" i="37"/>
  <c r="G66" i="37" s="1"/>
  <c r="F74" i="37"/>
  <c r="G74" i="37" s="1"/>
  <c r="F82" i="37"/>
  <c r="G82" i="37" s="1"/>
  <c r="F90" i="37"/>
  <c r="G90" i="37" s="1"/>
  <c r="F94" i="37"/>
  <c r="G94" i="37" s="1"/>
  <c r="F102" i="37"/>
  <c r="G102" i="37" s="1"/>
  <c r="F106" i="37"/>
  <c r="G106" i="37" s="1"/>
  <c r="F114" i="37"/>
  <c r="G114" i="37" s="1"/>
  <c r="F118" i="37"/>
  <c r="G118" i="37" s="1"/>
  <c r="F122" i="37"/>
  <c r="G122" i="37" s="1"/>
  <c r="F130" i="37"/>
  <c r="G130" i="37" s="1"/>
  <c r="F134" i="37"/>
  <c r="G134" i="37" s="1"/>
  <c r="F138" i="37"/>
  <c r="G138" i="37" s="1"/>
  <c r="F142" i="37"/>
  <c r="G142" i="37" s="1"/>
  <c r="F146" i="37"/>
  <c r="G146" i="37" s="1"/>
  <c r="F150" i="37"/>
  <c r="G150" i="37" s="1"/>
  <c r="F154" i="37"/>
  <c r="G154" i="37" s="1"/>
  <c r="F158" i="37"/>
  <c r="G158" i="37" s="1"/>
  <c r="F162" i="37"/>
  <c r="G162" i="37" s="1"/>
  <c r="F166" i="37"/>
  <c r="G166" i="37" s="1"/>
  <c r="F170" i="37"/>
  <c r="G170" i="37" s="1"/>
  <c r="F174" i="37"/>
  <c r="G174" i="37" s="1"/>
  <c r="F178" i="37"/>
  <c r="G178" i="37" s="1"/>
  <c r="F182" i="37"/>
  <c r="G182" i="37" s="1"/>
  <c r="F186" i="37"/>
  <c r="G186" i="37" s="1"/>
  <c r="F190" i="37"/>
  <c r="G190" i="37" s="1"/>
  <c r="F194" i="37"/>
  <c r="G194" i="37" s="1"/>
  <c r="F198" i="37"/>
  <c r="G198" i="37" s="1"/>
  <c r="F202" i="37"/>
  <c r="G202" i="37" s="1"/>
  <c r="F206" i="37"/>
  <c r="G206" i="37" s="1"/>
  <c r="F210" i="37"/>
  <c r="G210" i="37" s="1"/>
  <c r="F214" i="37"/>
  <c r="G214" i="37" s="1"/>
  <c r="F218" i="37"/>
  <c r="G218" i="37" s="1"/>
  <c r="F222" i="37"/>
  <c r="G222" i="37" s="1"/>
  <c r="F226" i="37"/>
  <c r="G226" i="37" s="1"/>
  <c r="F230" i="37"/>
  <c r="G230" i="37" s="1"/>
  <c r="F242" i="37"/>
  <c r="G242" i="37" s="1"/>
  <c r="F258" i="37"/>
  <c r="G258" i="37" s="1"/>
  <c r="F266" i="37"/>
  <c r="G266" i="37" s="1"/>
  <c r="F62" i="37"/>
  <c r="G62" i="37" s="1"/>
  <c r="F59" i="37"/>
  <c r="G59" i="37" s="1"/>
  <c r="F58" i="37"/>
  <c r="G58" i="37" s="1"/>
  <c r="F57" i="37"/>
  <c r="G57" i="37" s="1"/>
  <c r="F54" i="37"/>
  <c r="G54" i="37" s="1"/>
  <c r="F55" i="37"/>
  <c r="G55" i="37" s="1"/>
  <c r="F52" i="37"/>
  <c r="G52" i="37" s="1"/>
  <c r="F56" i="37"/>
  <c r="G56" i="37" s="1"/>
  <c r="F53" i="37"/>
  <c r="G53" i="37" s="1"/>
  <c r="F143" i="32"/>
  <c r="G137" i="32"/>
  <c r="H137" i="32"/>
  <c r="F90" i="32"/>
  <c r="G144" i="32"/>
  <c r="H138" i="32"/>
  <c r="F127" i="32"/>
  <c r="G145" i="32"/>
  <c r="H145" i="32"/>
  <c r="F122" i="32"/>
  <c r="G140" i="32"/>
  <c r="H140" i="32"/>
  <c r="F147" i="32"/>
  <c r="G147" i="32"/>
  <c r="H129" i="32"/>
  <c r="G142" i="32"/>
  <c r="H118" i="32"/>
  <c r="F124" i="32"/>
  <c r="H146" i="32"/>
  <c r="H100" i="32"/>
  <c r="H92" i="32"/>
  <c r="F89" i="32"/>
  <c r="H78" i="32"/>
  <c r="F66" i="32"/>
  <c r="H60" i="32"/>
  <c r="F60" i="32"/>
  <c r="F57" i="32"/>
  <c r="H56" i="32"/>
  <c r="G51" i="32"/>
  <c r="F51" i="32"/>
  <c r="G50" i="32"/>
  <c r="H48" i="32"/>
  <c r="F48" i="32"/>
  <c r="H44" i="32"/>
  <c r="F42" i="32"/>
  <c r="H40" i="32"/>
  <c r="G39" i="32"/>
  <c r="H38" i="32"/>
  <c r="G38" i="32"/>
  <c r="G36" i="32"/>
  <c r="F36" i="32"/>
  <c r="G33" i="32"/>
  <c r="H32" i="32"/>
  <c r="F30" i="32"/>
  <c r="H10" i="32"/>
  <c r="H8" i="32"/>
  <c r="F8" i="32"/>
  <c r="F7" i="32"/>
  <c r="F9" i="18"/>
  <c r="F6" i="18"/>
  <c r="H11" i="18"/>
  <c r="G11" i="18"/>
  <c r="F11" i="18"/>
  <c r="H10" i="18"/>
  <c r="G10" i="18"/>
  <c r="F10" i="18"/>
  <c r="H9" i="18"/>
  <c r="G9" i="18"/>
  <c r="H8" i="18"/>
  <c r="G8" i="18"/>
  <c r="F8" i="18"/>
  <c r="H7" i="18"/>
  <c r="G7" i="18"/>
  <c r="F7" i="18"/>
  <c r="H6" i="18"/>
  <c r="G6" i="18"/>
  <c r="F46" i="18"/>
  <c r="G46" i="18"/>
  <c r="H46" i="18"/>
  <c r="F47" i="18"/>
  <c r="G47" i="18"/>
  <c r="H47" i="18"/>
  <c r="F48" i="18"/>
  <c r="G48" i="18"/>
  <c r="H48" i="18"/>
  <c r="F49" i="18"/>
  <c r="G49" i="18"/>
  <c r="H49" i="18"/>
  <c r="F50" i="18"/>
  <c r="G50" i="18"/>
  <c r="H50" i="18"/>
  <c r="F51" i="18"/>
  <c r="G51" i="18"/>
  <c r="H51" i="18"/>
  <c r="F52" i="18"/>
  <c r="G52" i="18"/>
  <c r="H52" i="18"/>
  <c r="F53" i="18"/>
  <c r="G53" i="18"/>
  <c r="H53" i="18"/>
  <c r="F54" i="18"/>
  <c r="G54" i="18"/>
  <c r="H54" i="18"/>
  <c r="F55" i="18"/>
  <c r="G55" i="18"/>
  <c r="H55" i="18"/>
  <c r="F56" i="18"/>
  <c r="G56" i="18"/>
  <c r="H56" i="18"/>
  <c r="F57" i="18"/>
  <c r="G57" i="18"/>
  <c r="H57" i="18"/>
  <c r="F58" i="18"/>
  <c r="G58" i="18"/>
  <c r="H58" i="18"/>
  <c r="F59" i="18"/>
  <c r="G59" i="18"/>
  <c r="H59" i="18"/>
  <c r="F60" i="18"/>
  <c r="G60" i="18"/>
  <c r="H60" i="18"/>
  <c r="F61" i="18"/>
  <c r="G61" i="18"/>
  <c r="H61" i="18"/>
  <c r="F62" i="18"/>
  <c r="G62" i="18"/>
  <c r="H62" i="18"/>
  <c r="F63" i="18"/>
  <c r="G63" i="18"/>
  <c r="H63" i="18"/>
  <c r="F64" i="18"/>
  <c r="G64" i="18"/>
  <c r="H64" i="18"/>
  <c r="F65" i="18"/>
  <c r="G65" i="18"/>
  <c r="H65" i="18"/>
  <c r="F66" i="18"/>
  <c r="G66" i="18"/>
  <c r="H66" i="18"/>
  <c r="F67" i="18"/>
  <c r="G67" i="18"/>
  <c r="H67" i="18"/>
  <c r="F68" i="18"/>
  <c r="G68" i="18"/>
  <c r="H68" i="18"/>
  <c r="F69" i="18"/>
  <c r="G69" i="18"/>
  <c r="H69" i="18"/>
  <c r="F70" i="18"/>
  <c r="G70" i="18"/>
  <c r="H70" i="18"/>
  <c r="F71" i="18"/>
  <c r="G71" i="18"/>
  <c r="H71" i="18"/>
  <c r="F72" i="18"/>
  <c r="G72" i="18"/>
  <c r="H72" i="18"/>
  <c r="F73" i="18"/>
  <c r="G73" i="18"/>
  <c r="H73" i="18"/>
  <c r="F74" i="18"/>
  <c r="G74" i="18"/>
  <c r="H74" i="18"/>
  <c r="F75" i="18"/>
  <c r="G75" i="18"/>
  <c r="H75" i="18"/>
  <c r="F76" i="18"/>
  <c r="G76" i="18"/>
  <c r="H76" i="18"/>
  <c r="F77" i="18"/>
  <c r="G77" i="18"/>
  <c r="H77" i="18"/>
  <c r="F78" i="18"/>
  <c r="G78" i="18"/>
  <c r="H78" i="18"/>
  <c r="F79" i="18"/>
  <c r="G79" i="18"/>
  <c r="H79" i="18"/>
  <c r="F80" i="18"/>
  <c r="G80" i="18"/>
  <c r="H80" i="18"/>
  <c r="F81" i="18"/>
  <c r="G81" i="18"/>
  <c r="H81" i="18"/>
  <c r="F82" i="18"/>
  <c r="G82" i="18"/>
  <c r="H82" i="18"/>
  <c r="F83" i="18"/>
  <c r="G83" i="18"/>
  <c r="H83" i="18"/>
  <c r="F84" i="18"/>
  <c r="G84" i="18"/>
  <c r="H84" i="18"/>
  <c r="F85" i="18"/>
  <c r="G85" i="18"/>
  <c r="H85" i="18"/>
  <c r="F86" i="18"/>
  <c r="G86" i="18"/>
  <c r="H86" i="18"/>
  <c r="F87" i="18"/>
  <c r="G87" i="18"/>
  <c r="H87" i="18"/>
  <c r="F34" i="18"/>
  <c r="G34" i="18"/>
  <c r="H34" i="18"/>
  <c r="F35" i="18"/>
  <c r="G35" i="18"/>
  <c r="H35" i="18"/>
  <c r="F36" i="18"/>
  <c r="G36" i="18"/>
  <c r="H36" i="18"/>
  <c r="F37" i="18"/>
  <c r="G37" i="18"/>
  <c r="H37" i="18"/>
  <c r="F38" i="18"/>
  <c r="G38" i="18"/>
  <c r="H38" i="18"/>
  <c r="F39" i="18"/>
  <c r="G39" i="18"/>
  <c r="H39" i="18"/>
  <c r="F40" i="18"/>
  <c r="G40" i="18"/>
  <c r="H40" i="18"/>
  <c r="F41" i="18"/>
  <c r="G41" i="18"/>
  <c r="H41" i="18"/>
  <c r="F42" i="18"/>
  <c r="G42" i="18"/>
  <c r="H42" i="18"/>
  <c r="F43" i="18"/>
  <c r="G43" i="18"/>
  <c r="H43" i="18"/>
  <c r="F44" i="18"/>
  <c r="G44" i="18"/>
  <c r="H44" i="18"/>
  <c r="F45" i="18"/>
  <c r="G45" i="18"/>
  <c r="H45" i="18"/>
  <c r="I51" i="37" l="1"/>
  <c r="J51" i="37" s="1"/>
  <c r="I61" i="18"/>
  <c r="J61" i="18" s="1"/>
  <c r="I82" i="18"/>
  <c r="J82" i="18" s="1"/>
  <c r="I70" i="18"/>
  <c r="J70" i="18" s="1"/>
  <c r="I295" i="37"/>
  <c r="J295" i="37" s="1"/>
  <c r="I294" i="37"/>
  <c r="J294" i="37" s="1"/>
  <c r="I276" i="37"/>
  <c r="J276" i="37" s="1"/>
  <c r="I285" i="37"/>
  <c r="J285" i="37" s="1"/>
  <c r="I268" i="37"/>
  <c r="J268" i="37" s="1"/>
  <c r="I286" i="37"/>
  <c r="J286" i="37" s="1"/>
  <c r="I277" i="37"/>
  <c r="J277" i="37" s="1"/>
  <c r="I267" i="37"/>
  <c r="J267" i="37" s="1"/>
  <c r="I52" i="37"/>
  <c r="J52" i="37" s="1"/>
  <c r="I222" i="37"/>
  <c r="J222" i="37" s="1"/>
  <c r="I70" i="37"/>
  <c r="J70" i="37" s="1"/>
  <c r="I214" i="37"/>
  <c r="J214" i="37" s="1"/>
  <c r="I205" i="37"/>
  <c r="J205" i="37" s="1"/>
  <c r="I97" i="37"/>
  <c r="J97" i="37" s="1"/>
  <c r="I114" i="37"/>
  <c r="J114" i="37" s="1"/>
  <c r="I241" i="37"/>
  <c r="J241" i="37" s="1"/>
  <c r="I88" i="37"/>
  <c r="J88" i="37" s="1"/>
  <c r="I250" i="37"/>
  <c r="J250" i="37" s="1"/>
  <c r="I132" i="37"/>
  <c r="J132" i="37" s="1"/>
  <c r="I115" i="37"/>
  <c r="J115" i="37" s="1"/>
  <c r="I61" i="37"/>
  <c r="J61" i="37" s="1"/>
  <c r="I169" i="37"/>
  <c r="J169" i="37" s="1"/>
  <c r="I259" i="37"/>
  <c r="J259" i="37" s="1"/>
  <c r="I186" i="37"/>
  <c r="J186" i="37" s="1"/>
  <c r="I87" i="37"/>
  <c r="J87" i="37" s="1"/>
  <c r="I232" i="37"/>
  <c r="J232" i="37" s="1"/>
  <c r="I168" i="37"/>
  <c r="J168" i="37" s="1"/>
  <c r="I195" i="37"/>
  <c r="J195" i="37" s="1"/>
  <c r="I69" i="37"/>
  <c r="J69" i="37" s="1"/>
  <c r="I150" i="37"/>
  <c r="J150" i="37" s="1"/>
  <c r="I78" i="37"/>
  <c r="J78" i="37" s="1"/>
  <c r="I196" i="37"/>
  <c r="J196" i="37" s="1"/>
  <c r="I204" i="37"/>
  <c r="J204" i="37" s="1"/>
  <c r="I151" i="37"/>
  <c r="J151" i="37" s="1"/>
  <c r="I249" i="37"/>
  <c r="J249" i="37" s="1"/>
  <c r="I60" i="37"/>
  <c r="J60" i="37" s="1"/>
  <c r="I96" i="37"/>
  <c r="J96" i="37" s="1"/>
  <c r="I187" i="37"/>
  <c r="J187" i="37" s="1"/>
  <c r="I231" i="37"/>
  <c r="J231" i="37" s="1"/>
  <c r="I133" i="37"/>
  <c r="J133" i="37" s="1"/>
  <c r="I124" i="37"/>
  <c r="J124" i="37" s="1"/>
  <c r="I258" i="37"/>
  <c r="J258" i="37" s="1"/>
  <c r="I223" i="37"/>
  <c r="J223" i="37" s="1"/>
  <c r="I106" i="37"/>
  <c r="J106" i="37" s="1"/>
  <c r="I142" i="37"/>
  <c r="J142" i="37" s="1"/>
  <c r="I79" i="37"/>
  <c r="J79" i="37" s="1"/>
  <c r="I160" i="37"/>
  <c r="J160" i="37" s="1"/>
  <c r="I178" i="37"/>
  <c r="J178" i="37" s="1"/>
  <c r="I105" i="37"/>
  <c r="J105" i="37" s="1"/>
  <c r="I141" i="37"/>
  <c r="J141" i="37" s="1"/>
  <c r="I240" i="37"/>
  <c r="J240" i="37" s="1"/>
  <c r="I123" i="37"/>
  <c r="J123" i="37" s="1"/>
  <c r="I177" i="37"/>
  <c r="J177" i="37" s="1"/>
  <c r="I159" i="37"/>
  <c r="J159" i="37" s="1"/>
  <c r="I213" i="37"/>
  <c r="J213" i="37" s="1"/>
  <c r="I7" i="37"/>
  <c r="J7" i="37" s="1"/>
  <c r="I6" i="37"/>
  <c r="J6" i="37" s="1"/>
  <c r="F38" i="32"/>
  <c r="G143" i="32"/>
  <c r="F146" i="32"/>
  <c r="G29" i="32"/>
  <c r="F68" i="32"/>
  <c r="G7" i="32"/>
  <c r="F44" i="32"/>
  <c r="H97" i="32"/>
  <c r="H6" i="32"/>
  <c r="F29" i="32"/>
  <c r="G42" i="32"/>
  <c r="G59" i="32"/>
  <c r="H76" i="32"/>
  <c r="G113" i="32"/>
  <c r="H30" i="32"/>
  <c r="F47" i="32"/>
  <c r="G53" i="32"/>
  <c r="H61" i="32"/>
  <c r="H90" i="32"/>
  <c r="G8" i="32"/>
  <c r="H31" i="32"/>
  <c r="G47" i="32"/>
  <c r="H54" i="32"/>
  <c r="G65" i="32"/>
  <c r="F11" i="32"/>
  <c r="H34" i="32"/>
  <c r="H49" i="32"/>
  <c r="F59" i="32"/>
  <c r="F71" i="32"/>
  <c r="G108" i="32"/>
  <c r="F10" i="32"/>
  <c r="G30" i="32"/>
  <c r="G35" i="32"/>
  <c r="F39" i="32"/>
  <c r="H43" i="32"/>
  <c r="G48" i="32"/>
  <c r="F53" i="32"/>
  <c r="H58" i="32"/>
  <c r="F65" i="32"/>
  <c r="H72" i="32"/>
  <c r="F95" i="32"/>
  <c r="F119" i="32"/>
  <c r="G11" i="32"/>
  <c r="F32" i="32"/>
  <c r="H36" i="32"/>
  <c r="F41" i="32"/>
  <c r="G45" i="32"/>
  <c r="F50" i="32"/>
  <c r="H55" i="32"/>
  <c r="G66" i="32"/>
  <c r="F83" i="32"/>
  <c r="G101" i="32"/>
  <c r="H28" i="32"/>
  <c r="H37" i="32"/>
  <c r="G41" i="32"/>
  <c r="H46" i="32"/>
  <c r="F56" i="32"/>
  <c r="G60" i="32"/>
  <c r="H66" i="32"/>
  <c r="H85" i="32"/>
  <c r="G102" i="32"/>
  <c r="H9" i="32"/>
  <c r="F35" i="32"/>
  <c r="H42" i="32"/>
  <c r="H52" i="32"/>
  <c r="G57" i="32"/>
  <c r="F62" i="32"/>
  <c r="G71" i="32"/>
  <c r="F116" i="32"/>
  <c r="H74" i="32"/>
  <c r="F108" i="32"/>
  <c r="F144" i="32"/>
  <c r="F45" i="32"/>
  <c r="F114" i="32"/>
  <c r="F33" i="32"/>
  <c r="F54" i="32"/>
  <c r="F63" i="32"/>
  <c r="F84" i="32"/>
  <c r="G54" i="32"/>
  <c r="F72" i="32"/>
  <c r="H50" i="32"/>
  <c r="G72" i="32"/>
  <c r="H86" i="32"/>
  <c r="F102" i="32"/>
  <c r="G126" i="32"/>
  <c r="H116" i="32"/>
  <c r="H80" i="32"/>
  <c r="G93" i="32"/>
  <c r="H104" i="32"/>
  <c r="F120" i="32"/>
  <c r="F126" i="32"/>
  <c r="H98" i="32"/>
  <c r="F129" i="32"/>
  <c r="H128" i="32"/>
  <c r="F96" i="32"/>
  <c r="G105" i="32"/>
  <c r="F132" i="32"/>
  <c r="H134" i="32"/>
  <c r="H122" i="32"/>
  <c r="F138" i="32"/>
  <c r="H62" i="32"/>
  <c r="H68" i="32"/>
  <c r="F78" i="32"/>
  <c r="H110" i="32"/>
  <c r="F123" i="32"/>
  <c r="H7" i="32"/>
  <c r="G86" i="32"/>
  <c r="H95" i="32"/>
  <c r="G122" i="32"/>
  <c r="H131" i="32"/>
  <c r="H71" i="32"/>
  <c r="H107" i="32"/>
  <c r="F34" i="32"/>
  <c r="G134" i="32"/>
  <c r="G146" i="32"/>
  <c r="G10" i="32"/>
  <c r="F58" i="32"/>
  <c r="F82" i="32"/>
  <c r="G98" i="32"/>
  <c r="F106" i="32"/>
  <c r="H83" i="32"/>
  <c r="G74" i="32"/>
  <c r="H35" i="32"/>
  <c r="H47" i="32"/>
  <c r="H119" i="32"/>
  <c r="G62" i="32"/>
  <c r="H59" i="32"/>
  <c r="G110" i="32"/>
  <c r="F130" i="32"/>
  <c r="H143" i="32"/>
  <c r="H67" i="32"/>
  <c r="F77" i="32"/>
  <c r="H82" i="32"/>
  <c r="F87" i="32"/>
  <c r="H94" i="32"/>
  <c r="F99" i="32"/>
  <c r="F105" i="32"/>
  <c r="F111" i="32"/>
  <c r="F9" i="32"/>
  <c r="H64" i="32"/>
  <c r="G78" i="32"/>
  <c r="F101" i="32"/>
  <c r="G120" i="32"/>
  <c r="G138" i="32"/>
  <c r="F69" i="32"/>
  <c r="H73" i="32"/>
  <c r="G90" i="32"/>
  <c r="G114" i="32"/>
  <c r="F131" i="32"/>
  <c r="H139" i="32"/>
  <c r="F61" i="32"/>
  <c r="H70" i="32"/>
  <c r="H79" i="32"/>
  <c r="G84" i="32"/>
  <c r="G96" i="32"/>
  <c r="F75" i="32"/>
  <c r="F81" i="32"/>
  <c r="F93" i="32"/>
  <c r="H103" i="32"/>
  <c r="F117" i="32"/>
  <c r="G132" i="32"/>
  <c r="F86" i="32"/>
  <c r="G95" i="32"/>
  <c r="H102" i="32"/>
  <c r="G111" i="32"/>
  <c r="G117" i="32"/>
  <c r="F128" i="32"/>
  <c r="H144" i="32"/>
  <c r="G83" i="32"/>
  <c r="F92" i="32"/>
  <c r="G99" i="32"/>
  <c r="F104" i="32"/>
  <c r="G119" i="32"/>
  <c r="H132" i="32"/>
  <c r="G63" i="32"/>
  <c r="G75" i="32"/>
  <c r="F80" i="32"/>
  <c r="H108" i="32"/>
  <c r="G123" i="32"/>
  <c r="G129" i="32"/>
  <c r="F134" i="32"/>
  <c r="F140" i="32"/>
  <c r="G87" i="32"/>
  <c r="H96" i="32"/>
  <c r="F110" i="32"/>
  <c r="H114" i="32"/>
  <c r="G125" i="32"/>
  <c r="G69" i="32"/>
  <c r="G77" i="32"/>
  <c r="G81" i="32"/>
  <c r="H84" i="32"/>
  <c r="G89" i="32"/>
  <c r="F98" i="32"/>
  <c r="H120" i="32"/>
  <c r="G131" i="32"/>
  <c r="G135" i="32"/>
  <c r="F74" i="32"/>
  <c r="G107" i="32"/>
  <c r="H126" i="32"/>
  <c r="H75" i="32"/>
  <c r="H115" i="32"/>
  <c r="H127" i="32"/>
  <c r="F135" i="32"/>
  <c r="H39" i="32"/>
  <c r="F73" i="32"/>
  <c r="H111" i="32"/>
  <c r="F37" i="32"/>
  <c r="H91" i="32"/>
  <c r="F109" i="32"/>
  <c r="H112" i="32"/>
  <c r="H124" i="32"/>
  <c r="H135" i="32"/>
  <c r="F141" i="32"/>
  <c r="H51" i="32"/>
  <c r="H87" i="32"/>
  <c r="H106" i="32"/>
  <c r="H109" i="32"/>
  <c r="F113" i="32"/>
  <c r="F121" i="32"/>
  <c r="F125" i="32"/>
  <c r="F137" i="32"/>
  <c r="H142" i="32"/>
  <c r="F49" i="32"/>
  <c r="F85" i="32"/>
  <c r="H88" i="32"/>
  <c r="G103" i="32"/>
  <c r="F107" i="32"/>
  <c r="H121" i="32"/>
  <c r="H133" i="32"/>
  <c r="H99" i="32"/>
  <c r="H11" i="32"/>
  <c r="H63" i="32"/>
  <c r="F97" i="32"/>
  <c r="G79" i="32"/>
  <c r="F133" i="32"/>
  <c r="G141" i="32"/>
  <c r="G55" i="32"/>
  <c r="G127" i="32"/>
  <c r="G31" i="32"/>
  <c r="H123" i="32"/>
  <c r="G106" i="32"/>
  <c r="G37" i="32"/>
  <c r="F40" i="32"/>
  <c r="G61" i="32"/>
  <c r="F64" i="32"/>
  <c r="G85" i="32"/>
  <c r="F88" i="32"/>
  <c r="G109" i="32"/>
  <c r="F112" i="32"/>
  <c r="H130" i="32"/>
  <c r="G133" i="32"/>
  <c r="F136" i="32"/>
  <c r="G34" i="32"/>
  <c r="G58" i="32"/>
  <c r="G130" i="32"/>
  <c r="H29" i="32"/>
  <c r="G32" i="32"/>
  <c r="G40" i="32"/>
  <c r="F43" i="32"/>
  <c r="H45" i="32"/>
  <c r="H53" i="32"/>
  <c r="G56" i="32"/>
  <c r="G64" i="32"/>
  <c r="F67" i="32"/>
  <c r="H69" i="32"/>
  <c r="H77" i="32"/>
  <c r="G80" i="32"/>
  <c r="G88" i="32"/>
  <c r="F91" i="32"/>
  <c r="H93" i="32"/>
  <c r="H101" i="32"/>
  <c r="G104" i="32"/>
  <c r="G112" i="32"/>
  <c r="F115" i="32"/>
  <c r="H117" i="32"/>
  <c r="H125" i="32"/>
  <c r="G128" i="32"/>
  <c r="G136" i="32"/>
  <c r="F139" i="32"/>
  <c r="H141" i="32"/>
  <c r="G82" i="32"/>
  <c r="F6" i="32"/>
  <c r="G43" i="32"/>
  <c r="F46" i="32"/>
  <c r="G67" i="32"/>
  <c r="F70" i="32"/>
  <c r="G91" i="32"/>
  <c r="F94" i="32"/>
  <c r="G115" i="32"/>
  <c r="F118" i="32"/>
  <c r="H136" i="32"/>
  <c r="G139" i="32"/>
  <c r="F142" i="32"/>
  <c r="F145" i="32"/>
  <c r="H147" i="32"/>
  <c r="G6" i="32"/>
  <c r="G46" i="32"/>
  <c r="G94" i="32"/>
  <c r="G118" i="32"/>
  <c r="G9" i="32"/>
  <c r="F28" i="32"/>
  <c r="G49" i="32"/>
  <c r="F52" i="32"/>
  <c r="G73" i="32"/>
  <c r="F76" i="32"/>
  <c r="G97" i="32"/>
  <c r="F100" i="32"/>
  <c r="G121" i="32"/>
  <c r="G70" i="32"/>
  <c r="G28" i="32"/>
  <c r="F31" i="32"/>
  <c r="H33" i="32"/>
  <c r="H41" i="32"/>
  <c r="G44" i="32"/>
  <c r="G52" i="32"/>
  <c r="F55" i="32"/>
  <c r="H57" i="32"/>
  <c r="H65" i="32"/>
  <c r="G68" i="32"/>
  <c r="G76" i="32"/>
  <c r="F79" i="32"/>
  <c r="H81" i="32"/>
  <c r="H89" i="32"/>
  <c r="G92" i="32"/>
  <c r="G100" i="32"/>
  <c r="F103" i="32"/>
  <c r="H105" i="32"/>
  <c r="H113" i="32"/>
  <c r="G116" i="32"/>
  <c r="G124" i="32"/>
  <c r="I9" i="18"/>
  <c r="J9" i="18" s="1"/>
  <c r="I6" i="18"/>
  <c r="J6" i="18" s="1"/>
  <c r="I34" i="18"/>
  <c r="J34" i="18" s="1"/>
  <c r="K34" i="18" s="1"/>
  <c r="I43" i="18"/>
  <c r="J43" i="18" s="1"/>
  <c r="I58" i="18"/>
  <c r="J58" i="18" s="1"/>
  <c r="K58" i="18" s="1"/>
  <c r="I67" i="18"/>
  <c r="J67" i="18" s="1"/>
  <c r="I40" i="18"/>
  <c r="J40" i="18" s="1"/>
  <c r="I52" i="18"/>
  <c r="J52" i="18" s="1"/>
  <c r="K52" i="18" s="1"/>
  <c r="I49" i="18"/>
  <c r="J49" i="18" s="1"/>
  <c r="I73" i="18"/>
  <c r="J73" i="18" s="1"/>
  <c r="I37" i="18"/>
  <c r="J37" i="18" s="1"/>
  <c r="I76" i="18"/>
  <c r="J76" i="18" s="1"/>
  <c r="K76" i="18" s="1"/>
  <c r="I55" i="18"/>
  <c r="J55" i="18" s="1"/>
  <c r="I79" i="18"/>
  <c r="J79" i="18" s="1"/>
  <c r="I46" i="18"/>
  <c r="J46" i="18" s="1"/>
  <c r="K46" i="18" s="1"/>
  <c r="I85" i="18"/>
  <c r="J85" i="18" s="1"/>
  <c r="K82" i="18" s="1"/>
  <c r="I64" i="18"/>
  <c r="J64" i="18" s="1"/>
  <c r="L6" i="37" l="1"/>
  <c r="K51" i="37"/>
  <c r="L6" i="18"/>
  <c r="K64" i="18"/>
  <c r="K40" i="18"/>
  <c r="K70" i="18"/>
  <c r="K294" i="37"/>
  <c r="K285" i="37"/>
  <c r="K276" i="37"/>
  <c r="K267" i="37"/>
  <c r="K213" i="37"/>
  <c r="K222" i="37"/>
  <c r="K87" i="37"/>
  <c r="K249" i="37"/>
  <c r="K168" i="37"/>
  <c r="K69" i="37"/>
  <c r="K150" i="37"/>
  <c r="K231" i="37"/>
  <c r="K186" i="37"/>
  <c r="K96" i="37"/>
  <c r="K114" i="37"/>
  <c r="K204" i="37"/>
  <c r="K105" i="37"/>
  <c r="K159" i="37"/>
  <c r="K177" i="37"/>
  <c r="K78" i="37"/>
  <c r="K60" i="37"/>
  <c r="K132" i="37"/>
  <c r="K195" i="37"/>
  <c r="K123" i="37"/>
  <c r="K141" i="37"/>
  <c r="K240" i="37"/>
  <c r="K258" i="37"/>
  <c r="I121" i="32"/>
  <c r="J121" i="32" s="1"/>
  <c r="I58" i="32"/>
  <c r="J58" i="32" s="1"/>
  <c r="I34" i="32"/>
  <c r="J34" i="32" s="1"/>
  <c r="I94" i="32"/>
  <c r="J94" i="32" s="1"/>
  <c r="I103" i="32"/>
  <c r="J103" i="32" s="1"/>
  <c r="I133" i="32"/>
  <c r="J133" i="32" s="1"/>
  <c r="I127" i="32"/>
  <c r="J127" i="32" s="1"/>
  <c r="I82" i="32"/>
  <c r="J82" i="32" s="1"/>
  <c r="I97" i="32"/>
  <c r="J97" i="32" s="1"/>
  <c r="I109" i="32"/>
  <c r="J109" i="32" s="1"/>
  <c r="I100" i="32"/>
  <c r="J100" i="32" s="1"/>
  <c r="I49" i="32"/>
  <c r="J49" i="32" s="1"/>
  <c r="I61" i="32"/>
  <c r="J61" i="32" s="1"/>
  <c r="I73" i="32"/>
  <c r="J73" i="32" s="1"/>
  <c r="I70" i="32"/>
  <c r="J70" i="32" s="1"/>
  <c r="I142" i="32"/>
  <c r="J142" i="32" s="1"/>
  <c r="I115" i="32"/>
  <c r="J115" i="32" s="1"/>
  <c r="I79" i="32"/>
  <c r="J79" i="32" s="1"/>
  <c r="I40" i="32"/>
  <c r="J40" i="32" s="1"/>
  <c r="I76" i="32"/>
  <c r="J76" i="32" s="1"/>
  <c r="I6" i="32"/>
  <c r="J6" i="32" s="1"/>
  <c r="I37" i="32"/>
  <c r="J37" i="32" s="1"/>
  <c r="I130" i="32"/>
  <c r="J130" i="32" s="1"/>
  <c r="I145" i="32"/>
  <c r="J145" i="32" s="1"/>
  <c r="I46" i="32"/>
  <c r="J46" i="32" s="1"/>
  <c r="I118" i="32"/>
  <c r="J118" i="32" s="1"/>
  <c r="I43" i="32"/>
  <c r="J43" i="32" s="1"/>
  <c r="I136" i="32"/>
  <c r="J136" i="32" s="1"/>
  <c r="I85" i="32"/>
  <c r="J85" i="32" s="1"/>
  <c r="I9" i="32"/>
  <c r="J9" i="32" s="1"/>
  <c r="I139" i="32"/>
  <c r="J139" i="32" s="1"/>
  <c r="I124" i="32"/>
  <c r="J124" i="32" s="1"/>
  <c r="I88" i="32"/>
  <c r="J88" i="32" s="1"/>
  <c r="I112" i="32"/>
  <c r="J112" i="32" s="1"/>
  <c r="I106" i="32"/>
  <c r="J106" i="32" s="1"/>
  <c r="I31" i="32"/>
  <c r="J31" i="32" s="1"/>
  <c r="I28" i="32"/>
  <c r="J28" i="32" s="1"/>
  <c r="I67" i="32"/>
  <c r="J67" i="32" s="1"/>
  <c r="I55" i="32"/>
  <c r="J55" i="32" s="1"/>
  <c r="I91" i="32"/>
  <c r="J91" i="32" s="1"/>
  <c r="I52" i="32"/>
  <c r="J52" i="32" s="1"/>
  <c r="I64" i="32"/>
  <c r="J64" i="32" s="1"/>
  <c r="F167" i="18"/>
  <c r="G161" i="18"/>
  <c r="H155" i="18"/>
  <c r="F162" i="18"/>
  <c r="G156" i="18"/>
  <c r="H150" i="18"/>
  <c r="F151" i="18"/>
  <c r="G133" i="18"/>
  <c r="H169" i="18"/>
  <c r="F146" i="18"/>
  <c r="G104" i="18"/>
  <c r="H164" i="18"/>
  <c r="F147" i="18"/>
  <c r="G147" i="18"/>
  <c r="H153" i="18"/>
  <c r="G100" i="18"/>
  <c r="H148" i="18"/>
  <c r="F148" i="18"/>
  <c r="G167" i="18"/>
  <c r="G143" i="18"/>
  <c r="F134" i="18"/>
  <c r="G125" i="18"/>
  <c r="F122" i="18"/>
  <c r="H121" i="18"/>
  <c r="G119" i="18"/>
  <c r="G113" i="18"/>
  <c r="G107" i="18"/>
  <c r="G101" i="18"/>
  <c r="F98" i="18"/>
  <c r="G95" i="18"/>
  <c r="G92" i="18"/>
  <c r="G89" i="18"/>
  <c r="G32" i="18"/>
  <c r="F32" i="18"/>
  <c r="G29" i="18"/>
  <c r="M51" i="37" l="1"/>
  <c r="K40" i="32"/>
  <c r="K58" i="32"/>
  <c r="K94" i="32"/>
  <c r="K100" i="32"/>
  <c r="K130" i="32"/>
  <c r="K34" i="32"/>
  <c r="K112" i="32"/>
  <c r="K118" i="32"/>
  <c r="K70" i="32"/>
  <c r="K124" i="32"/>
  <c r="K142" i="32"/>
  <c r="K82" i="32"/>
  <c r="K106" i="32"/>
  <c r="K46" i="32"/>
  <c r="K136" i="32"/>
  <c r="K64" i="32"/>
  <c r="K76" i="32"/>
  <c r="K28" i="32"/>
  <c r="K88" i="32"/>
  <c r="K52" i="32"/>
  <c r="H91" i="18"/>
  <c r="F150" i="18"/>
  <c r="H160" i="18"/>
  <c r="H100" i="18"/>
  <c r="H122" i="18"/>
  <c r="H106" i="18"/>
  <c r="H31" i="18"/>
  <c r="H92" i="18"/>
  <c r="G111" i="18"/>
  <c r="F113" i="18"/>
  <c r="H126" i="18"/>
  <c r="H132" i="18"/>
  <c r="G33" i="18"/>
  <c r="G99" i="18"/>
  <c r="H114" i="18"/>
  <c r="F156" i="18"/>
  <c r="H128" i="18"/>
  <c r="F90" i="18"/>
  <c r="F120" i="18"/>
  <c r="F138" i="18"/>
  <c r="G141" i="18"/>
  <c r="G137" i="18"/>
  <c r="F140" i="18"/>
  <c r="F170" i="18"/>
  <c r="F92" i="18"/>
  <c r="F104" i="18"/>
  <c r="F116" i="18"/>
  <c r="F128" i="18"/>
  <c r="G131" i="18"/>
  <c r="F110" i="18"/>
  <c r="F152" i="18"/>
  <c r="H28" i="18"/>
  <c r="F101" i="18"/>
  <c r="H107" i="18"/>
  <c r="H115" i="18"/>
  <c r="F131" i="18"/>
  <c r="F143" i="18"/>
  <c r="H163" i="18"/>
  <c r="F29" i="18"/>
  <c r="H88" i="18"/>
  <c r="H94" i="18"/>
  <c r="H109" i="18"/>
  <c r="F89" i="18"/>
  <c r="F95" i="18"/>
  <c r="H103" i="18"/>
  <c r="G116" i="18"/>
  <c r="F125" i="18"/>
  <c r="G146" i="18"/>
  <c r="H118" i="18"/>
  <c r="H97" i="18"/>
  <c r="F106" i="18"/>
  <c r="H112" i="18"/>
  <c r="F119" i="18"/>
  <c r="F107" i="18"/>
  <c r="G128" i="18"/>
  <c r="F158" i="18"/>
  <c r="G91" i="18"/>
  <c r="H95" i="18"/>
  <c r="H101" i="18"/>
  <c r="G139" i="18"/>
  <c r="G151" i="18"/>
  <c r="H167" i="18"/>
  <c r="G110" i="18"/>
  <c r="G140" i="18"/>
  <c r="G170" i="18"/>
  <c r="F100" i="18"/>
  <c r="F112" i="18"/>
  <c r="G158" i="18"/>
  <c r="G134" i="18"/>
  <c r="H149" i="18"/>
  <c r="F28" i="18"/>
  <c r="F33" i="18"/>
  <c r="F88" i="18"/>
  <c r="G96" i="18"/>
  <c r="F118" i="18"/>
  <c r="G122" i="18"/>
  <c r="F136" i="18"/>
  <c r="H161" i="18"/>
  <c r="F142" i="18"/>
  <c r="G108" i="18"/>
  <c r="H137" i="18"/>
  <c r="G152" i="18"/>
  <c r="G164" i="18"/>
  <c r="F94" i="18"/>
  <c r="G98" i="18"/>
  <c r="H113" i="18"/>
  <c r="F154" i="18"/>
  <c r="F166" i="18"/>
  <c r="F130" i="18"/>
  <c r="H29" i="18"/>
  <c r="H89" i="18"/>
  <c r="H119" i="18"/>
  <c r="H125" i="18"/>
  <c r="H131" i="18"/>
  <c r="G138" i="18"/>
  <c r="H143" i="18"/>
  <c r="G165" i="18"/>
  <c r="H96" i="18"/>
  <c r="H30" i="18"/>
  <c r="G90" i="18"/>
  <c r="G93" i="18"/>
  <c r="G105" i="18"/>
  <c r="H116" i="18"/>
  <c r="G120" i="18"/>
  <c r="G129" i="18"/>
  <c r="F135" i="18"/>
  <c r="H158" i="18"/>
  <c r="G123" i="18"/>
  <c r="F93" i="18"/>
  <c r="H90" i="18"/>
  <c r="G117" i="18"/>
  <c r="H120" i="18"/>
  <c r="G135" i="18"/>
  <c r="H144" i="18"/>
  <c r="H152" i="18"/>
  <c r="G159" i="18"/>
  <c r="G171" i="18"/>
  <c r="G30" i="18"/>
  <c r="H108" i="18"/>
  <c r="G102" i="18"/>
  <c r="F114" i="18"/>
  <c r="F126" i="18"/>
  <c r="G153" i="18"/>
  <c r="F168" i="18"/>
  <c r="F105" i="18"/>
  <c r="H138" i="18"/>
  <c r="F99" i="18"/>
  <c r="H102" i="18"/>
  <c r="F111" i="18"/>
  <c r="G114" i="18"/>
  <c r="G126" i="18"/>
  <c r="H140" i="18"/>
  <c r="H162" i="18"/>
  <c r="H168" i="18"/>
  <c r="F97" i="18"/>
  <c r="H147" i="18"/>
  <c r="F129" i="18"/>
  <c r="G132" i="18"/>
  <c r="H136" i="18"/>
  <c r="H139" i="18"/>
  <c r="F123" i="18"/>
  <c r="F137" i="18"/>
  <c r="H105" i="18"/>
  <c r="H129" i="18"/>
  <c r="H133" i="18"/>
  <c r="G144" i="18"/>
  <c r="G150" i="18"/>
  <c r="H123" i="18"/>
  <c r="F127" i="18"/>
  <c r="H99" i="18"/>
  <c r="F103" i="18"/>
  <c r="F121" i="18"/>
  <c r="H124" i="18"/>
  <c r="H127" i="18"/>
  <c r="H130" i="18"/>
  <c r="F141" i="18"/>
  <c r="F145" i="18"/>
  <c r="H151" i="18"/>
  <c r="H154" i="18"/>
  <c r="H142" i="18"/>
  <c r="G149" i="18"/>
  <c r="H156" i="18"/>
  <c r="G162" i="18"/>
  <c r="H166" i="18"/>
  <c r="H170" i="18"/>
  <c r="F171" i="18"/>
  <c r="F117" i="18"/>
  <c r="F155" i="18"/>
  <c r="F164" i="18"/>
  <c r="G155" i="18"/>
  <c r="F159" i="18"/>
  <c r="G168" i="18"/>
  <c r="F165" i="18"/>
  <c r="G97" i="18"/>
  <c r="G145" i="18"/>
  <c r="F30" i="18"/>
  <c r="H32" i="18"/>
  <c r="G103" i="18"/>
  <c r="F109" i="18"/>
  <c r="H111" i="18"/>
  <c r="H145" i="18"/>
  <c r="F149" i="18"/>
  <c r="F163" i="18"/>
  <c r="H165" i="18"/>
  <c r="G109" i="18"/>
  <c r="F115" i="18"/>
  <c r="H117" i="18"/>
  <c r="F132" i="18"/>
  <c r="H134" i="18"/>
  <c r="F157" i="18"/>
  <c r="H159" i="18"/>
  <c r="G163" i="18"/>
  <c r="F169" i="18"/>
  <c r="H171" i="18"/>
  <c r="G115" i="18"/>
  <c r="F31" i="18"/>
  <c r="H33" i="18"/>
  <c r="F96" i="18"/>
  <c r="H98" i="18"/>
  <c r="G121" i="18"/>
  <c r="G127" i="18"/>
  <c r="F144" i="18"/>
  <c r="H146" i="18"/>
  <c r="F153" i="18"/>
  <c r="H157" i="18"/>
  <c r="F161" i="18"/>
  <c r="G31" i="18"/>
  <c r="F102" i="18"/>
  <c r="H104" i="18"/>
  <c r="G130" i="18"/>
  <c r="F133" i="18"/>
  <c r="H135" i="18"/>
  <c r="G157" i="18"/>
  <c r="G169" i="18"/>
  <c r="F91" i="18"/>
  <c r="H93" i="18"/>
  <c r="F108" i="18"/>
  <c r="H110" i="18"/>
  <c r="F139" i="18"/>
  <c r="H141" i="18"/>
  <c r="G106" i="18"/>
  <c r="G154" i="18"/>
  <c r="G136" i="18"/>
  <c r="G160" i="18"/>
  <c r="G166" i="18"/>
  <c r="G142" i="18"/>
  <c r="G94" i="18"/>
  <c r="G118" i="18"/>
  <c r="G148" i="18"/>
  <c r="G88" i="18"/>
  <c r="G124" i="18"/>
  <c r="G112" i="18"/>
  <c r="G28" i="18"/>
  <c r="F160" i="18"/>
  <c r="F124" i="18"/>
  <c r="M28" i="32" l="1"/>
  <c r="I106" i="18"/>
  <c r="J106" i="18" s="1"/>
  <c r="I118" i="18"/>
  <c r="J118" i="18" s="1"/>
  <c r="I154" i="18"/>
  <c r="J154" i="18" s="1"/>
  <c r="I94" i="18"/>
  <c r="J94" i="18" s="1"/>
  <c r="I112" i="18"/>
  <c r="J112" i="18" s="1"/>
  <c r="I142" i="18"/>
  <c r="J142" i="18" s="1"/>
  <c r="I151" i="18"/>
  <c r="J151" i="18" s="1"/>
  <c r="I136" i="18"/>
  <c r="J136" i="18" s="1"/>
  <c r="I115" i="18"/>
  <c r="J115" i="18" s="1"/>
  <c r="I88" i="18"/>
  <c r="J88" i="18" s="1"/>
  <c r="I127" i="18"/>
  <c r="J127" i="18" s="1"/>
  <c r="I31" i="18"/>
  <c r="J31" i="18" s="1"/>
  <c r="I166" i="18"/>
  <c r="J166" i="18" s="1"/>
  <c r="I100" i="18"/>
  <c r="J100" i="18" s="1"/>
  <c r="I28" i="18"/>
  <c r="J28" i="18" s="1"/>
  <c r="I91" i="18"/>
  <c r="J91" i="18" s="1"/>
  <c r="I139" i="18"/>
  <c r="J139" i="18" s="1"/>
  <c r="I103" i="18"/>
  <c r="J103" i="18" s="1"/>
  <c r="I121" i="18"/>
  <c r="J121" i="18" s="1"/>
  <c r="I130" i="18"/>
  <c r="J130" i="18" s="1"/>
  <c r="I133" i="18"/>
  <c r="J133" i="18" s="1"/>
  <c r="I169" i="18"/>
  <c r="J169" i="18" s="1"/>
  <c r="I97" i="18"/>
  <c r="J97" i="18" s="1"/>
  <c r="I163" i="18"/>
  <c r="J163" i="18" s="1"/>
  <c r="I148" i="18"/>
  <c r="J148" i="18" s="1"/>
  <c r="I109" i="18"/>
  <c r="J109" i="18" s="1"/>
  <c r="I157" i="18"/>
  <c r="J157" i="18" s="1"/>
  <c r="I145" i="18"/>
  <c r="J145" i="18" s="1"/>
  <c r="I124" i="18"/>
  <c r="J124" i="18" s="1"/>
  <c r="I160" i="18"/>
  <c r="J160" i="18" s="1"/>
  <c r="K136" i="18" l="1"/>
  <c r="K118" i="18"/>
  <c r="K148" i="18"/>
  <c r="K154" i="18"/>
  <c r="K166" i="18"/>
  <c r="K94" i="18"/>
  <c r="K106" i="18"/>
  <c r="K124" i="18"/>
  <c r="K88" i="18"/>
  <c r="K112" i="18"/>
  <c r="K28" i="18"/>
  <c r="K142" i="18"/>
  <c r="K100" i="18"/>
  <c r="K130" i="18"/>
  <c r="K160" i="18"/>
  <c r="M28" i="18" l="1"/>
  <c r="Y56" i="55" l="1"/>
  <c r="AB56" i="55" s="1"/>
  <c r="AC56" i="55" s="1"/>
  <c r="AE59" i="55" l="1"/>
  <c r="AE56" i="55"/>
  <c r="Y62" i="55"/>
  <c r="AB62" i="55" s="1"/>
  <c r="AC62" i="55" s="1"/>
  <c r="Y59" i="55"/>
  <c r="AB59" i="55" s="1"/>
  <c r="AC59" i="55" s="1"/>
  <c r="AE58" i="55" l="1"/>
  <c r="AE61" i="55"/>
  <c r="AE57" i="55"/>
  <c r="AE60" i="55"/>
  <c r="AF59" i="55" l="1"/>
  <c r="AG59" i="55" s="1"/>
  <c r="AF56" i="55"/>
  <c r="AG56" i="55" s="1"/>
  <c r="AJ56" i="55" s="1"/>
</calcChain>
</file>

<file path=xl/sharedStrings.xml><?xml version="1.0" encoding="utf-8"?>
<sst xmlns="http://schemas.openxmlformats.org/spreadsheetml/2006/main" count="4582" uniqueCount="127">
  <si>
    <t>〇</t>
    <phoneticPr fontId="1"/>
  </si>
  <si>
    <t>×</t>
    <phoneticPr fontId="1"/>
  </si>
  <si>
    <t>判定</t>
    <rPh sb="0" eb="2">
      <t>ハンテイ</t>
    </rPh>
    <phoneticPr fontId="1"/>
  </si>
  <si>
    <t>出力層</t>
    <rPh sb="0" eb="2">
      <t>シュツリョク</t>
    </rPh>
    <rPh sb="2" eb="3">
      <t>ソウ</t>
    </rPh>
    <phoneticPr fontId="1"/>
  </si>
  <si>
    <t>出力</t>
    <rPh sb="0" eb="2">
      <t>シュツリョク</t>
    </rPh>
    <phoneticPr fontId="1"/>
  </si>
  <si>
    <t>閾値
（バイアス）</t>
    <rPh sb="0" eb="2">
      <t>シキイチ</t>
    </rPh>
    <phoneticPr fontId="1"/>
  </si>
  <si>
    <t>重み(W)</t>
    <rPh sb="0" eb="1">
      <t>オモ</t>
    </rPh>
    <phoneticPr fontId="1"/>
  </si>
  <si>
    <t>WX</t>
    <phoneticPr fontId="1"/>
  </si>
  <si>
    <t>WX
合計</t>
    <rPh sb="3" eb="5">
      <t>ゴウケイ</t>
    </rPh>
    <phoneticPr fontId="1"/>
  </si>
  <si>
    <t>ニューロン番号</t>
    <rPh sb="5" eb="7">
      <t>バンゴウ</t>
    </rPh>
    <phoneticPr fontId="1"/>
  </si>
  <si>
    <t>TEST
データ</t>
    <phoneticPr fontId="1"/>
  </si>
  <si>
    <t>※まず乱数を入力してからソルバーで計算</t>
    <rPh sb="3" eb="5">
      <t>ランスウ</t>
    </rPh>
    <rPh sb="6" eb="8">
      <t>ニュウリョク</t>
    </rPh>
    <rPh sb="17" eb="19">
      <t>ケイサン</t>
    </rPh>
    <phoneticPr fontId="1"/>
  </si>
  <si>
    <t>※次に、新たな教師データ加えてソルバーで計算すると良い</t>
    <rPh sb="1" eb="2">
      <t>ツギ</t>
    </rPh>
    <rPh sb="4" eb="5">
      <t>アラ</t>
    </rPh>
    <rPh sb="7" eb="9">
      <t>キョウシ</t>
    </rPh>
    <rPh sb="12" eb="13">
      <t>クワ</t>
    </rPh>
    <rPh sb="20" eb="22">
      <t>ケイサン</t>
    </rPh>
    <rPh sb="25" eb="26">
      <t>ヨ</t>
    </rPh>
    <phoneticPr fontId="1"/>
  </si>
  <si>
    <t>隠れ層①</t>
    <rPh sb="0" eb="1">
      <t>カク</t>
    </rPh>
    <rPh sb="2" eb="3">
      <t>ソウ</t>
    </rPh>
    <phoneticPr fontId="1"/>
  </si>
  <si>
    <t>WX合計</t>
    <rPh sb="2" eb="4">
      <t>ゴウケイ</t>
    </rPh>
    <phoneticPr fontId="1"/>
  </si>
  <si>
    <t>入力層</t>
    <rPh sb="0" eb="2">
      <t>ニュウリョク</t>
    </rPh>
    <rPh sb="2" eb="3">
      <t>ソウ</t>
    </rPh>
    <phoneticPr fontId="1"/>
  </si>
  <si>
    <t>出力タイプ</t>
    <rPh sb="0" eb="2">
      <t>シュツリョク</t>
    </rPh>
    <phoneticPr fontId="1"/>
  </si>
  <si>
    <t>データ(X)</t>
    <phoneticPr fontId="1"/>
  </si>
  <si>
    <t>教師データ</t>
    <rPh sb="0" eb="2">
      <t>キョウシ</t>
    </rPh>
    <phoneticPr fontId="1"/>
  </si>
  <si>
    <t>ニューロン
番号</t>
    <rPh sb="6" eb="8">
      <t>バンゴウ</t>
    </rPh>
    <phoneticPr fontId="1"/>
  </si>
  <si>
    <t>平方誤差(Q)</t>
    <rPh sb="0" eb="2">
      <t>ヘイホウ</t>
    </rPh>
    <rPh sb="2" eb="4">
      <t>ゴサ</t>
    </rPh>
    <phoneticPr fontId="1"/>
  </si>
  <si>
    <t>出力層パラメータ</t>
    <rPh sb="0" eb="2">
      <t>シュツリョク</t>
    </rPh>
    <rPh sb="2" eb="3">
      <t>ソウ</t>
    </rPh>
    <phoneticPr fontId="1"/>
  </si>
  <si>
    <t>隠れ層①パラメータ</t>
    <rPh sb="0" eb="1">
      <t>カク</t>
    </rPh>
    <rPh sb="2" eb="3">
      <t>ソウ</t>
    </rPh>
    <phoneticPr fontId="1"/>
  </si>
  <si>
    <t>正解</t>
    <rPh sb="0" eb="2">
      <t>セイカイ</t>
    </rPh>
    <phoneticPr fontId="1"/>
  </si>
  <si>
    <t>以下×</t>
    <rPh sb="0" eb="2">
      <t>イカ</t>
    </rPh>
    <phoneticPr fontId="1"/>
  </si>
  <si>
    <t>Q合計(Qt)</t>
    <rPh sb="1" eb="3">
      <t>ゴウケイ</t>
    </rPh>
    <phoneticPr fontId="1"/>
  </si>
  <si>
    <t>TESTデータ</t>
    <phoneticPr fontId="1"/>
  </si>
  <si>
    <t>ＴＥＳＴデータ</t>
    <phoneticPr fontId="1"/>
  </si>
  <si>
    <t>TEST1
データ</t>
    <phoneticPr fontId="1"/>
  </si>
  <si>
    <t>判定1</t>
    <rPh sb="0" eb="2">
      <t>ハンテイ</t>
    </rPh>
    <phoneticPr fontId="1"/>
  </si>
  <si>
    <t>判定2</t>
    <rPh sb="0" eb="2">
      <t>ハンテイ</t>
    </rPh>
    <phoneticPr fontId="1"/>
  </si>
  <si>
    <t>判定3</t>
    <rPh sb="0" eb="2">
      <t>ハンテイ</t>
    </rPh>
    <phoneticPr fontId="1"/>
  </si>
  <si>
    <t>判定4</t>
    <rPh sb="0" eb="2">
      <t>ハンテイ</t>
    </rPh>
    <phoneticPr fontId="1"/>
  </si>
  <si>
    <t>判定5</t>
    <rPh sb="0" eb="2">
      <t>ハンテイ</t>
    </rPh>
    <phoneticPr fontId="1"/>
  </si>
  <si>
    <t>判定6</t>
    <rPh sb="0" eb="2">
      <t>ハンテイ</t>
    </rPh>
    <phoneticPr fontId="1"/>
  </si>
  <si>
    <t>判定7</t>
    <rPh sb="0" eb="2">
      <t>ハンテイ</t>
    </rPh>
    <phoneticPr fontId="1"/>
  </si>
  <si>
    <t>判定8</t>
    <rPh sb="0" eb="2">
      <t>ハンテイ</t>
    </rPh>
    <phoneticPr fontId="1"/>
  </si>
  <si>
    <t>判定9</t>
    <rPh sb="0" eb="2">
      <t>ハンテイ</t>
    </rPh>
    <phoneticPr fontId="1"/>
  </si>
  <si>
    <t>判定10</t>
    <rPh sb="0" eb="2">
      <t>ハンテイ</t>
    </rPh>
    <phoneticPr fontId="1"/>
  </si>
  <si>
    <t>判定11</t>
    <rPh sb="0" eb="2">
      <t>ハンテイ</t>
    </rPh>
    <phoneticPr fontId="1"/>
  </si>
  <si>
    <t>判定12</t>
    <rPh sb="0" eb="2">
      <t>ハンテイ</t>
    </rPh>
    <phoneticPr fontId="1"/>
  </si>
  <si>
    <t>判定13</t>
    <rPh sb="0" eb="2">
      <t>ハンテイ</t>
    </rPh>
    <phoneticPr fontId="1"/>
  </si>
  <si>
    <t>判定14</t>
    <rPh sb="0" eb="2">
      <t>ハンテイ</t>
    </rPh>
    <phoneticPr fontId="1"/>
  </si>
  <si>
    <t>判定15</t>
    <rPh sb="0" eb="2">
      <t>ハンテイ</t>
    </rPh>
    <phoneticPr fontId="1"/>
  </si>
  <si>
    <t>判定16</t>
    <rPh sb="0" eb="2">
      <t>ハンテイ</t>
    </rPh>
    <phoneticPr fontId="1"/>
  </si>
  <si>
    <t>判定17</t>
    <rPh sb="0" eb="2">
      <t>ハンテイ</t>
    </rPh>
    <phoneticPr fontId="1"/>
  </si>
  <si>
    <t>判定18</t>
    <rPh sb="0" eb="2">
      <t>ハンテイ</t>
    </rPh>
    <phoneticPr fontId="1"/>
  </si>
  <si>
    <t>判定19</t>
    <rPh sb="0" eb="2">
      <t>ハンテイ</t>
    </rPh>
    <phoneticPr fontId="1"/>
  </si>
  <si>
    <t>判定20</t>
    <rPh sb="0" eb="2">
      <t>ハンテイ</t>
    </rPh>
    <phoneticPr fontId="1"/>
  </si>
  <si>
    <t>判定21</t>
    <rPh sb="0" eb="2">
      <t>ハンテイ</t>
    </rPh>
    <phoneticPr fontId="1"/>
  </si>
  <si>
    <t>判定22</t>
    <rPh sb="0" eb="2">
      <t>ハンテイ</t>
    </rPh>
    <phoneticPr fontId="1"/>
  </si>
  <si>
    <t>判定23</t>
    <rPh sb="0" eb="2">
      <t>ハンテイ</t>
    </rPh>
    <phoneticPr fontId="1"/>
  </si>
  <si>
    <t>判定24</t>
    <rPh sb="0" eb="2">
      <t>ハンテイ</t>
    </rPh>
    <phoneticPr fontId="1"/>
  </si>
  <si>
    <t>TEST2
データ</t>
    <phoneticPr fontId="1"/>
  </si>
  <si>
    <t>TEST3
データ</t>
    <phoneticPr fontId="1"/>
  </si>
  <si>
    <t>TEST4
データ</t>
    <phoneticPr fontId="1"/>
  </si>
  <si>
    <t>TEST5
データ</t>
    <phoneticPr fontId="1"/>
  </si>
  <si>
    <t>TEST6
データ</t>
    <phoneticPr fontId="1"/>
  </si>
  <si>
    <t>TEST7
データ</t>
    <phoneticPr fontId="1"/>
  </si>
  <si>
    <t>TEST8
データ</t>
    <phoneticPr fontId="1"/>
  </si>
  <si>
    <t>TEST9
データ</t>
    <phoneticPr fontId="1"/>
  </si>
  <si>
    <t>TEST10
データ</t>
    <phoneticPr fontId="1"/>
  </si>
  <si>
    <t>TEST11
データ</t>
    <phoneticPr fontId="1"/>
  </si>
  <si>
    <t>TEST12
データ</t>
    <phoneticPr fontId="1"/>
  </si>
  <si>
    <t>TEST13
データ</t>
    <phoneticPr fontId="1"/>
  </si>
  <si>
    <t>TEST14
データ</t>
    <phoneticPr fontId="1"/>
  </si>
  <si>
    <t>TEST15
データ</t>
    <phoneticPr fontId="1"/>
  </si>
  <si>
    <t>TEST16
データ</t>
    <phoneticPr fontId="1"/>
  </si>
  <si>
    <t>TEST17
データ</t>
    <phoneticPr fontId="1"/>
  </si>
  <si>
    <t>TEST18
データ</t>
    <phoneticPr fontId="1"/>
  </si>
  <si>
    <t>TEST19
データ</t>
    <phoneticPr fontId="1"/>
  </si>
  <si>
    <t>TEST20
データ</t>
    <phoneticPr fontId="1"/>
  </si>
  <si>
    <t>TEST21
データ</t>
    <phoneticPr fontId="1"/>
  </si>
  <si>
    <t>TEST22
データ</t>
    <phoneticPr fontId="1"/>
  </si>
  <si>
    <t>TEST23
データ</t>
    <phoneticPr fontId="1"/>
  </si>
  <si>
    <t>TEST24
データ</t>
    <phoneticPr fontId="1"/>
  </si>
  <si>
    <t>TEST1データ</t>
    <phoneticPr fontId="1"/>
  </si>
  <si>
    <t>TEST2データ</t>
    <phoneticPr fontId="1"/>
  </si>
  <si>
    <t>TEST3データ</t>
    <phoneticPr fontId="1"/>
  </si>
  <si>
    <t>TEST4データ</t>
    <phoneticPr fontId="1"/>
  </si>
  <si>
    <t>TEST5データ</t>
    <phoneticPr fontId="1"/>
  </si>
  <si>
    <t>TEST6データ</t>
    <phoneticPr fontId="1"/>
  </si>
  <si>
    <t>TEST7データ</t>
    <phoneticPr fontId="1"/>
  </si>
  <si>
    <t>TEST8データ</t>
    <phoneticPr fontId="1"/>
  </si>
  <si>
    <t>TEST9データ</t>
    <phoneticPr fontId="1"/>
  </si>
  <si>
    <t>TEST10データ</t>
    <phoneticPr fontId="1"/>
  </si>
  <si>
    <t>TEST11データ</t>
    <phoneticPr fontId="1"/>
  </si>
  <si>
    <t>TEST12データ</t>
    <phoneticPr fontId="1"/>
  </si>
  <si>
    <t>TEST13データ</t>
    <phoneticPr fontId="1"/>
  </si>
  <si>
    <t>TEST14データ</t>
    <phoneticPr fontId="1"/>
  </si>
  <si>
    <t>TEST15データ</t>
    <phoneticPr fontId="1"/>
  </si>
  <si>
    <t>TEST16データ</t>
    <phoneticPr fontId="1"/>
  </si>
  <si>
    <t>TEST17データ</t>
    <phoneticPr fontId="1"/>
  </si>
  <si>
    <t>TEST18データ</t>
    <phoneticPr fontId="1"/>
  </si>
  <si>
    <t>TEST19データ</t>
    <phoneticPr fontId="1"/>
  </si>
  <si>
    <t>TEST20データ</t>
    <phoneticPr fontId="1"/>
  </si>
  <si>
    <t>TEST21データ</t>
    <phoneticPr fontId="1"/>
  </si>
  <si>
    <t>TEST22データ</t>
    <phoneticPr fontId="1"/>
  </si>
  <si>
    <t>TEST23データ</t>
    <phoneticPr fontId="1"/>
  </si>
  <si>
    <t>TEST24データ</t>
    <phoneticPr fontId="1"/>
  </si>
  <si>
    <t>隠れ層②パラメータ</t>
    <rPh sb="0" eb="1">
      <t>カク</t>
    </rPh>
    <rPh sb="2" eb="3">
      <t>ソウ</t>
    </rPh>
    <phoneticPr fontId="1"/>
  </si>
  <si>
    <t>隠れ層②</t>
    <rPh sb="0" eb="1">
      <t>カク</t>
    </rPh>
    <rPh sb="2" eb="3">
      <t>ソウ</t>
    </rPh>
    <phoneticPr fontId="1"/>
  </si>
  <si>
    <t>以前</t>
    <rPh sb="0" eb="2">
      <t>イゼン</t>
    </rPh>
    <phoneticPr fontId="1"/>
  </si>
  <si>
    <t>判定25</t>
    <rPh sb="0" eb="2">
      <t>ハンテイ</t>
    </rPh>
    <phoneticPr fontId="1"/>
  </si>
  <si>
    <t>判定26</t>
    <rPh sb="0" eb="2">
      <t>ハンテイ</t>
    </rPh>
    <phoneticPr fontId="1"/>
  </si>
  <si>
    <t>判定27</t>
    <rPh sb="0" eb="2">
      <t>ハンテイ</t>
    </rPh>
    <phoneticPr fontId="1"/>
  </si>
  <si>
    <t>判定28</t>
    <rPh sb="0" eb="2">
      <t>ハンテイ</t>
    </rPh>
    <phoneticPr fontId="1"/>
  </si>
  <si>
    <t>判定29</t>
    <rPh sb="0" eb="2">
      <t>ハンテイ</t>
    </rPh>
    <phoneticPr fontId="1"/>
  </si>
  <si>
    <t>判定30</t>
    <rPh sb="0" eb="2">
      <t>ハンテイ</t>
    </rPh>
    <phoneticPr fontId="1"/>
  </si>
  <si>
    <t>判定31</t>
    <rPh sb="0" eb="2">
      <t>ハンテイ</t>
    </rPh>
    <phoneticPr fontId="1"/>
  </si>
  <si>
    <t>判定32</t>
    <rPh sb="0" eb="2">
      <t>ハンテイ</t>
    </rPh>
    <phoneticPr fontId="1"/>
  </si>
  <si>
    <t>判定33</t>
    <rPh sb="0" eb="2">
      <t>ハンテイ</t>
    </rPh>
    <phoneticPr fontId="1"/>
  </si>
  <si>
    <t>判定34</t>
    <rPh sb="0" eb="2">
      <t>ハンテイ</t>
    </rPh>
    <phoneticPr fontId="1"/>
  </si>
  <si>
    <t>判定35</t>
    <rPh sb="0" eb="2">
      <t>ハンテイ</t>
    </rPh>
    <phoneticPr fontId="1"/>
  </si>
  <si>
    <t>判定36</t>
    <rPh sb="0" eb="2">
      <t>ハンテイ</t>
    </rPh>
    <phoneticPr fontId="1"/>
  </si>
  <si>
    <t>判定37</t>
    <rPh sb="0" eb="2">
      <t>ハンテイ</t>
    </rPh>
    <phoneticPr fontId="1"/>
  </si>
  <si>
    <t>判定38</t>
    <rPh sb="0" eb="2">
      <t>ハンテイ</t>
    </rPh>
    <phoneticPr fontId="1"/>
  </si>
  <si>
    <t>判定39</t>
    <rPh sb="0" eb="2">
      <t>ハンテイ</t>
    </rPh>
    <phoneticPr fontId="1"/>
  </si>
  <si>
    <t>判定40</t>
    <rPh sb="0" eb="2">
      <t>ハンテイ</t>
    </rPh>
    <phoneticPr fontId="1"/>
  </si>
  <si>
    <t>判定41</t>
    <rPh sb="0" eb="2">
      <t>ハンテイ</t>
    </rPh>
    <phoneticPr fontId="1"/>
  </si>
  <si>
    <t>判定42</t>
    <rPh sb="0" eb="2">
      <t>ハンテイ</t>
    </rPh>
    <phoneticPr fontId="1"/>
  </si>
  <si>
    <t>判定43</t>
    <rPh sb="0" eb="2">
      <t>ハンテイ</t>
    </rPh>
    <phoneticPr fontId="1"/>
  </si>
  <si>
    <t>判定44</t>
    <rPh sb="0" eb="2">
      <t>ハンテイ</t>
    </rPh>
    <phoneticPr fontId="1"/>
  </si>
  <si>
    <t>判定45</t>
    <rPh sb="0" eb="2">
      <t>ハンテイ</t>
    </rPh>
    <phoneticPr fontId="1"/>
  </si>
  <si>
    <t>判定46</t>
    <rPh sb="0" eb="2">
      <t>ハンテイ</t>
    </rPh>
    <phoneticPr fontId="1"/>
  </si>
  <si>
    <t>判定47</t>
    <rPh sb="0" eb="2">
      <t>ハンテイ</t>
    </rPh>
    <phoneticPr fontId="1"/>
  </si>
  <si>
    <t>判定48</t>
    <rPh sb="0" eb="2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</si>
</sst>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11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22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20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5" xfId="0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21" xfId="0" applyFill="1" applyBorder="1">
      <alignment vertical="center"/>
    </xf>
    <xf numFmtId="0" fontId="0" fillId="0" borderId="0" xfId="0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17" xfId="0" applyBorder="1">
      <alignment vertical="center"/>
    </xf>
    <xf numFmtId="0" fontId="0" fillId="0" borderId="48" xfId="0" applyBorder="1">
      <alignment vertical="center"/>
    </xf>
    <xf numFmtId="0" fontId="0" fillId="0" borderId="44" xfId="0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0" borderId="54" xfId="0" applyBorder="1">
      <alignment vertical="center"/>
    </xf>
    <xf numFmtId="0" fontId="0" fillId="5" borderId="15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6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5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13" xfId="0" applyFill="1" applyBorder="1">
      <alignment vertical="center"/>
    </xf>
    <xf numFmtId="0" fontId="0" fillId="5" borderId="5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8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1" xfId="0" applyFill="1" applyBorder="1" applyAlignment="1">
      <alignment horizontal="center" vertical="center"/>
    </xf>
    <xf numFmtId="0" fontId="0" fillId="0" borderId="82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0" fontId="0" fillId="0" borderId="84" xfId="0" applyFont="1" applyFill="1" applyBorder="1" applyAlignment="1">
      <alignment horizontal="center" vertical="center"/>
    </xf>
    <xf numFmtId="0" fontId="0" fillId="0" borderId="85" xfId="0" applyFont="1" applyFill="1" applyBorder="1" applyAlignment="1">
      <alignment horizontal="center" vertical="center"/>
    </xf>
    <xf numFmtId="0" fontId="0" fillId="0" borderId="86" xfId="0" applyFont="1" applyFill="1" applyBorder="1" applyAlignment="1">
      <alignment horizontal="center" vertical="center"/>
    </xf>
    <xf numFmtId="0" fontId="0" fillId="0" borderId="87" xfId="0" applyFont="1" applyFill="1" applyBorder="1" applyAlignment="1">
      <alignment horizontal="center" vertical="center"/>
    </xf>
    <xf numFmtId="0" fontId="0" fillId="0" borderId="88" xfId="0" applyFont="1" applyFill="1" applyBorder="1" applyAlignment="1">
      <alignment horizontal="center" vertical="center"/>
    </xf>
    <xf numFmtId="0" fontId="0" fillId="0" borderId="89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0" fillId="0" borderId="91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98" xfId="0" applyBorder="1">
      <alignment vertical="center"/>
    </xf>
    <xf numFmtId="0" fontId="0" fillId="0" borderId="100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01" xfId="0" applyBorder="1">
      <alignment vertical="center"/>
    </xf>
    <xf numFmtId="0" fontId="2" fillId="3" borderId="102" xfId="0" applyFont="1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2" fillId="3" borderId="104" xfId="0" applyFont="1" applyFill="1" applyBorder="1" applyAlignment="1">
      <alignment horizontal="center" vertical="center"/>
    </xf>
    <xf numFmtId="0" fontId="0" fillId="0" borderId="102" xfId="0" applyBorder="1" applyAlignment="1">
      <alignment vertical="center"/>
    </xf>
    <xf numFmtId="0" fontId="0" fillId="0" borderId="103" xfId="0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6" borderId="100" xfId="0" applyFill="1" applyBorder="1" applyAlignment="1">
      <alignment vertical="center"/>
    </xf>
    <xf numFmtId="0" fontId="0" fillId="6" borderId="99" xfId="0" applyFill="1" applyBorder="1" applyAlignment="1">
      <alignment vertical="center"/>
    </xf>
    <xf numFmtId="0" fontId="0" fillId="6" borderId="100" xfId="0" applyFill="1" applyBorder="1">
      <alignment vertical="center"/>
    </xf>
    <xf numFmtId="0" fontId="0" fillId="6" borderId="99" xfId="0" applyFill="1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0" borderId="111" xfId="0" applyFill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113" xfId="0" applyFill="1" applyBorder="1" applyAlignment="1">
      <alignment horizontal="center" vertical="center"/>
    </xf>
    <xf numFmtId="0" fontId="0" fillId="0" borderId="62" xfId="0" applyBorder="1">
      <alignment vertical="center"/>
    </xf>
    <xf numFmtId="0" fontId="0" fillId="0" borderId="115" xfId="0" applyFill="1" applyBorder="1" applyAlignment="1">
      <alignment horizontal="center" vertical="center"/>
    </xf>
    <xf numFmtId="0" fontId="0" fillId="0" borderId="121" xfId="0" applyFill="1" applyBorder="1" applyAlignment="1">
      <alignment horizontal="center" vertical="center"/>
    </xf>
    <xf numFmtId="0" fontId="0" fillId="0" borderId="97" xfId="0" applyBorder="1">
      <alignment vertical="center"/>
    </xf>
    <xf numFmtId="0" fontId="0" fillId="0" borderId="122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Fill="1" applyBorder="1" applyAlignment="1">
      <alignment horizontal="center" vertical="center"/>
    </xf>
    <xf numFmtId="0" fontId="0" fillId="0" borderId="126" xfId="0" applyFill="1" applyBorder="1" applyAlignment="1">
      <alignment horizontal="center" vertical="center"/>
    </xf>
    <xf numFmtId="0" fontId="0" fillId="0" borderId="127" xfId="0" applyBorder="1">
      <alignment vertical="center"/>
    </xf>
    <xf numFmtId="0" fontId="0" fillId="0" borderId="130" xfId="0" applyFill="1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131" xfId="0" applyFill="1" applyBorder="1" applyAlignment="1">
      <alignment horizontal="center" vertical="center"/>
    </xf>
    <xf numFmtId="0" fontId="2" fillId="3" borderId="105" xfId="0" applyFont="1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51" xfId="0" applyFill="1" applyBorder="1">
      <alignment vertical="center"/>
    </xf>
    <xf numFmtId="0" fontId="0" fillId="6" borderId="136" xfId="0" applyFill="1" applyBorder="1" applyAlignment="1">
      <alignment vertical="center"/>
    </xf>
    <xf numFmtId="0" fontId="0" fillId="6" borderId="137" xfId="0" applyFill="1" applyBorder="1" applyAlignment="1">
      <alignment vertical="center"/>
    </xf>
    <xf numFmtId="0" fontId="0" fillId="6" borderId="138" xfId="0" applyFill="1" applyBorder="1" applyAlignment="1">
      <alignment vertical="center"/>
    </xf>
    <xf numFmtId="0" fontId="0" fillId="6" borderId="139" xfId="0" applyFill="1" applyBorder="1" applyAlignment="1">
      <alignment vertical="center"/>
    </xf>
    <xf numFmtId="0" fontId="0" fillId="6" borderId="140" xfId="0" applyFill="1" applyBorder="1" applyAlignment="1">
      <alignment vertical="center"/>
    </xf>
    <xf numFmtId="0" fontId="0" fillId="6" borderId="141" xfId="0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43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1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156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6" borderId="157" xfId="0" applyFill="1" applyBorder="1">
      <alignment vertical="center"/>
    </xf>
    <xf numFmtId="0" fontId="0" fillId="6" borderId="158" xfId="0" applyFill="1" applyBorder="1">
      <alignment vertical="center"/>
    </xf>
    <xf numFmtId="0" fontId="0" fillId="6" borderId="159" xfId="0" applyFill="1" applyBorder="1">
      <alignment vertical="center"/>
    </xf>
    <xf numFmtId="0" fontId="0" fillId="6" borderId="160" xfId="0" applyFill="1" applyBorder="1">
      <alignment vertical="center"/>
    </xf>
    <xf numFmtId="0" fontId="0" fillId="6" borderId="161" xfId="0" applyFill="1" applyBorder="1">
      <alignment vertical="center"/>
    </xf>
    <xf numFmtId="0" fontId="0" fillId="6" borderId="150" xfId="0" applyFill="1" applyBorder="1">
      <alignment vertical="center"/>
    </xf>
    <xf numFmtId="0" fontId="0" fillId="6" borderId="162" xfId="0" applyFill="1" applyBorder="1">
      <alignment vertical="center"/>
    </xf>
    <xf numFmtId="0" fontId="0" fillId="6" borderId="163" xfId="0" applyFill="1" applyBorder="1">
      <alignment vertical="center"/>
    </xf>
    <xf numFmtId="0" fontId="0" fillId="6" borderId="152" xfId="0" applyFill="1" applyBorder="1">
      <alignment vertical="center"/>
    </xf>
    <xf numFmtId="0" fontId="0" fillId="6" borderId="157" xfId="0" applyFill="1" applyBorder="1" applyAlignment="1">
      <alignment vertical="center"/>
    </xf>
    <xf numFmtId="0" fontId="0" fillId="6" borderId="158" xfId="0" applyFill="1" applyBorder="1" applyAlignment="1">
      <alignment vertical="center"/>
    </xf>
    <xf numFmtId="0" fontId="0" fillId="6" borderId="161" xfId="0" applyFill="1" applyBorder="1" applyAlignment="1">
      <alignment vertical="center"/>
    </xf>
    <xf numFmtId="0" fontId="0" fillId="6" borderId="160" xfId="0" applyFill="1" applyBorder="1" applyAlignment="1">
      <alignment vertical="center"/>
    </xf>
    <xf numFmtId="0" fontId="0" fillId="6" borderId="162" xfId="0" applyFill="1" applyBorder="1" applyAlignment="1">
      <alignment vertical="center"/>
    </xf>
    <xf numFmtId="0" fontId="0" fillId="6" borderId="16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0" fillId="5" borderId="68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0" fillId="5" borderId="6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shrinkToFit="1"/>
    </xf>
    <xf numFmtId="0" fontId="0" fillId="4" borderId="18" xfId="0" applyFill="1" applyBorder="1" applyAlignment="1">
      <alignment horizontal="center" vertical="center" shrinkToFi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6" fillId="4" borderId="98" xfId="0" applyFont="1" applyFill="1" applyBorder="1" applyAlignment="1">
      <alignment horizontal="center" vertical="center" wrapText="1"/>
    </xf>
    <xf numFmtId="0" fontId="6" fillId="4" borderId="99" xfId="0" applyFont="1" applyFill="1" applyBorder="1" applyAlignment="1">
      <alignment horizontal="center" vertical="center"/>
    </xf>
    <xf numFmtId="0" fontId="0" fillId="0" borderId="153" xfId="0" applyFont="1" applyFill="1" applyBorder="1" applyAlignment="1">
      <alignment horizontal="center" vertical="center"/>
    </xf>
    <xf numFmtId="0" fontId="0" fillId="0" borderId="154" xfId="0" applyFont="1" applyFill="1" applyBorder="1" applyAlignment="1">
      <alignment horizontal="center" vertical="center"/>
    </xf>
    <xf numFmtId="0" fontId="0" fillId="0" borderId="155" xfId="0" applyFont="1" applyFill="1" applyBorder="1" applyAlignment="1">
      <alignment horizontal="center" vertical="center"/>
    </xf>
    <xf numFmtId="0" fontId="0" fillId="0" borderId="136" xfId="0" applyFont="1" applyFill="1" applyBorder="1" applyAlignment="1">
      <alignment horizontal="center" vertical="center"/>
    </xf>
    <xf numFmtId="0" fontId="0" fillId="0" borderId="137" xfId="0" applyFont="1" applyFill="1" applyBorder="1" applyAlignment="1">
      <alignment horizontal="center" vertical="center"/>
    </xf>
    <xf numFmtId="0" fontId="0" fillId="0" borderId="138" xfId="0" applyFont="1" applyFill="1" applyBorder="1" applyAlignment="1">
      <alignment horizontal="center" vertical="center"/>
    </xf>
    <xf numFmtId="0" fontId="0" fillId="0" borderId="139" xfId="0" applyFont="1" applyFill="1" applyBorder="1" applyAlignment="1">
      <alignment horizontal="center" vertical="center"/>
    </xf>
    <xf numFmtId="0" fontId="0" fillId="0" borderId="140" xfId="0" applyFont="1" applyFill="1" applyBorder="1" applyAlignment="1">
      <alignment horizontal="center" vertical="center"/>
    </xf>
    <xf numFmtId="0" fontId="0" fillId="0" borderId="141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97" xfId="0" applyFill="1" applyBorder="1" applyAlignment="1">
      <alignment horizontal="center" vertical="center"/>
    </xf>
    <xf numFmtId="0" fontId="0" fillId="5" borderId="97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6" xfId="0" applyFill="1" applyBorder="1" applyAlignment="1">
      <alignment horizontal="center" vertical="center" shrinkToFit="1"/>
    </xf>
    <xf numFmtId="0" fontId="0" fillId="4" borderId="107" xfId="0" applyFill="1" applyBorder="1" applyAlignment="1">
      <alignment horizontal="center" vertical="center" shrinkToFit="1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/>
    </xf>
    <xf numFmtId="0" fontId="0" fillId="4" borderId="106" xfId="0" applyFill="1" applyBorder="1" applyAlignment="1">
      <alignment horizontal="center" vertical="center"/>
    </xf>
    <xf numFmtId="0" fontId="0" fillId="4" borderId="108" xfId="0" applyFill="1" applyBorder="1" applyAlignment="1">
      <alignment horizontal="center" vertical="center"/>
    </xf>
    <xf numFmtId="0" fontId="0" fillId="4" borderId="107" xfId="0" applyFill="1" applyBorder="1" applyAlignment="1">
      <alignment horizontal="center" vertical="center"/>
    </xf>
    <xf numFmtId="0" fontId="0" fillId="4" borderId="10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shrinkToFit="1"/>
    </xf>
    <xf numFmtId="0" fontId="0" fillId="4" borderId="51" xfId="0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shrinkToFi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42" xfId="0" applyFont="1" applyFill="1" applyBorder="1" applyAlignment="1">
      <alignment horizontal="center" vertical="center"/>
    </xf>
    <xf numFmtId="0" fontId="0" fillId="0" borderId="143" xfId="0" applyFont="1" applyFill="1" applyBorder="1" applyAlignment="1">
      <alignment horizontal="center" vertical="center"/>
    </xf>
    <xf numFmtId="0" fontId="0" fillId="0" borderId="144" xfId="0" applyFont="1" applyFill="1" applyBorder="1" applyAlignment="1">
      <alignment horizontal="center" vertical="center"/>
    </xf>
    <xf numFmtId="0" fontId="0" fillId="5" borderId="110" xfId="0" applyFill="1" applyBorder="1" applyAlignment="1">
      <alignment horizontal="center" vertical="center"/>
    </xf>
    <xf numFmtId="0" fontId="0" fillId="5" borderId="112" xfId="0" applyFill="1" applyBorder="1" applyAlignment="1">
      <alignment horizontal="center" vertical="center"/>
    </xf>
    <xf numFmtId="0" fontId="0" fillId="5" borderId="120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0" fillId="0" borderId="145" xfId="0" applyFont="1" applyFill="1" applyBorder="1" applyAlignment="1">
      <alignment horizontal="center" vertical="center"/>
    </xf>
    <xf numFmtId="0" fontId="0" fillId="0" borderId="146" xfId="0" applyFont="1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5" borderId="123" xfId="0" applyFill="1" applyBorder="1" applyAlignment="1">
      <alignment horizontal="center" vertical="center"/>
    </xf>
    <xf numFmtId="0" fontId="0" fillId="5" borderId="129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2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5" borderId="127" xfId="0" applyFill="1" applyBorder="1" applyAlignment="1">
      <alignment horizontal="center" vertical="center"/>
    </xf>
    <xf numFmtId="0" fontId="0" fillId="0" borderId="147" xfId="0" applyFont="1" applyFill="1" applyBorder="1" applyAlignment="1">
      <alignment horizontal="center" vertical="center"/>
    </xf>
    <xf numFmtId="0" fontId="0" fillId="0" borderId="148" xfId="0" applyFont="1" applyFill="1" applyBorder="1" applyAlignment="1">
      <alignment horizontal="center" vertical="center"/>
    </xf>
    <xf numFmtId="0" fontId="0" fillId="5" borderId="119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35" xfId="0" applyFont="1" applyFill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 shrinkToFit="1"/>
    </xf>
    <xf numFmtId="0" fontId="0" fillId="4" borderId="44" xfId="0" applyFill="1" applyBorder="1" applyAlignment="1">
      <alignment horizontal="center" vertical="center" shrinkToFit="1"/>
    </xf>
    <xf numFmtId="0" fontId="0" fillId="0" borderId="132" xfId="0" applyFont="1" applyFill="1" applyBorder="1" applyAlignment="1">
      <alignment horizontal="center" vertical="center"/>
    </xf>
    <xf numFmtId="0" fontId="0" fillId="0" borderId="118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3" xfId="0" applyFont="1" applyFill="1" applyBorder="1" applyAlignment="1">
      <alignment horizontal="center" vertical="center"/>
    </xf>
    <xf numFmtId="0" fontId="0" fillId="0" borderId="134" xfId="0" applyFont="1" applyFill="1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 shrinkToFit="1"/>
    </xf>
    <xf numFmtId="0" fontId="4" fillId="4" borderId="47" xfId="0" applyFont="1" applyFill="1" applyBorder="1" applyAlignment="1">
      <alignment horizontal="center" vertical="center" shrinkToFit="1"/>
    </xf>
    <xf numFmtId="0" fontId="5" fillId="4" borderId="19" xfId="0" applyFont="1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shrinkToFit="1"/>
    </xf>
    <xf numFmtId="0" fontId="0" fillId="4" borderId="39" xfId="0" applyFill="1" applyBorder="1" applyAlignment="1">
      <alignment horizontal="center" vertical="center" shrinkToFit="1"/>
    </xf>
    <xf numFmtId="0" fontId="8" fillId="5" borderId="3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00B050"/>
          </a:solidFill>
          <a:tailEnd type="arrow" w="lg" len="lg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7030A0"/>
          </a:solidFill>
          <a:tailEnd type="arrow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07D0-3A64-4D34-A2B7-126A00DC546A}">
  <dimension ref="B1:CV147"/>
  <sheetViews>
    <sheetView tabSelected="1" zoomScaleNormal="100" workbookViewId="0">
      <selection activeCell="V30" sqref="V30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6.77734375" customWidth="1"/>
    <col min="10" max="12" width="11.109375" customWidth="1"/>
    <col min="13" max="13" width="10" customWidth="1"/>
    <col min="14" max="14" width="12.77734375" customWidth="1"/>
    <col min="15" max="16" width="10.77734375" customWidth="1"/>
    <col min="17" max="17" width="10.109375" customWidth="1"/>
    <col min="18" max="20" width="2.6640625" customWidth="1"/>
    <col min="21" max="21" width="5.21875" customWidth="1"/>
    <col min="22" max="23" width="11.33203125" customWidth="1"/>
    <col min="24" max="25" width="11.5546875" customWidth="1"/>
    <col min="26" max="30" width="11.6640625" customWidth="1"/>
    <col min="31" max="32" width="8.21875" customWidth="1"/>
    <col min="33" max="34" width="8" customWidth="1"/>
    <col min="35" max="35" width="9.88671875" customWidth="1"/>
    <col min="37" max="37" width="12.88671875" bestFit="1" customWidth="1"/>
  </cols>
  <sheetData>
    <row r="1" spans="2:100" ht="13.8" thickBot="1" x14ac:dyDescent="0.25"/>
    <row r="2" spans="2:100" ht="13.8" thickBot="1" x14ac:dyDescent="0.25">
      <c r="B2" s="268" t="s">
        <v>26</v>
      </c>
      <c r="C2" s="269"/>
      <c r="D2" s="269"/>
      <c r="E2" s="269"/>
      <c r="F2" s="269"/>
      <c r="G2" s="269"/>
      <c r="H2" s="269"/>
      <c r="I2" s="269"/>
      <c r="J2" s="269"/>
      <c r="K2" s="270"/>
    </row>
    <row r="3" spans="2:100" ht="13.2" customHeight="1" thickBot="1" x14ac:dyDescent="0.25">
      <c r="B3" s="271" t="s">
        <v>15</v>
      </c>
      <c r="C3" s="272"/>
      <c r="D3" s="273"/>
      <c r="E3" s="271" t="s">
        <v>3</v>
      </c>
      <c r="F3" s="272"/>
      <c r="G3" s="272"/>
      <c r="H3" s="272"/>
      <c r="I3" s="272"/>
      <c r="J3" s="272"/>
      <c r="K3" s="273"/>
    </row>
    <row r="4" spans="2:100" x14ac:dyDescent="0.2">
      <c r="B4" s="274" t="s">
        <v>17</v>
      </c>
      <c r="C4" s="275"/>
      <c r="D4" s="276"/>
      <c r="E4" s="280" t="s">
        <v>16</v>
      </c>
      <c r="F4" s="282" t="s">
        <v>7</v>
      </c>
      <c r="G4" s="283"/>
      <c r="H4" s="284"/>
      <c r="I4" s="288" t="s">
        <v>8</v>
      </c>
      <c r="J4" s="290" t="s">
        <v>4</v>
      </c>
      <c r="K4" s="309"/>
      <c r="L4" s="304" t="s">
        <v>2</v>
      </c>
    </row>
    <row r="5" spans="2:100" ht="13.8" thickBot="1" x14ac:dyDescent="0.25">
      <c r="B5" s="277"/>
      <c r="C5" s="278"/>
      <c r="D5" s="279"/>
      <c r="E5" s="281"/>
      <c r="F5" s="285"/>
      <c r="G5" s="286"/>
      <c r="H5" s="287"/>
      <c r="I5" s="289"/>
      <c r="J5" s="291"/>
      <c r="K5" s="310"/>
      <c r="L5" s="305"/>
    </row>
    <row r="6" spans="2:100" x14ac:dyDescent="0.2">
      <c r="B6" s="148"/>
      <c r="C6" s="149">
        <v>1</v>
      </c>
      <c r="D6" s="150"/>
      <c r="E6" s="250" t="s">
        <v>0</v>
      </c>
      <c r="F6" s="122">
        <f ca="1">$F$16*B6</f>
        <v>0</v>
      </c>
      <c r="G6" s="123">
        <f ca="1">$G$16*C6</f>
        <v>0.34573688006824932</v>
      </c>
      <c r="H6" s="124">
        <f ca="1">$H$16*D6</f>
        <v>0</v>
      </c>
      <c r="I6" s="253">
        <f ca="1">SUM(F6:H8)</f>
        <v>2.2163189514023252</v>
      </c>
      <c r="J6" s="256">
        <f ca="1">1/(1+EXP(-I6+$I$16))</f>
        <v>0.83362181016049675</v>
      </c>
      <c r="K6" s="301"/>
      <c r="L6" s="306" t="str">
        <f ca="1">IF(J6&gt;J9,"〇","×")</f>
        <v>〇</v>
      </c>
    </row>
    <row r="7" spans="2:100" x14ac:dyDescent="0.2">
      <c r="B7" s="151">
        <v>1</v>
      </c>
      <c r="C7" s="152"/>
      <c r="D7" s="153">
        <v>1</v>
      </c>
      <c r="E7" s="251"/>
      <c r="F7" s="125">
        <f ca="1">$F$17*B7</f>
        <v>0.18508170308013672</v>
      </c>
      <c r="G7" s="126">
        <f ca="1">$G$17*C7</f>
        <v>0</v>
      </c>
      <c r="H7" s="127">
        <f ca="1">$H$17*D7</f>
        <v>0.79661976140904356</v>
      </c>
      <c r="I7" s="254"/>
      <c r="J7" s="257"/>
      <c r="K7" s="302"/>
      <c r="L7" s="307"/>
    </row>
    <row r="8" spans="2:100" ht="14.4" customHeight="1" thickBot="1" x14ac:dyDescent="0.25">
      <c r="B8" s="151"/>
      <c r="C8" s="152">
        <v>1</v>
      </c>
      <c r="D8" s="153"/>
      <c r="E8" s="252"/>
      <c r="F8" s="128">
        <f ca="1">$F$18*B8</f>
        <v>0</v>
      </c>
      <c r="G8" s="129">
        <f ca="1">$G$18*C8</f>
        <v>0.88888060684489534</v>
      </c>
      <c r="H8" s="130">
        <f ca="1">$H$18*D8</f>
        <v>0</v>
      </c>
      <c r="I8" s="255"/>
      <c r="J8" s="258"/>
      <c r="K8" s="302"/>
      <c r="L8" s="30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2:100" ht="14.4" customHeight="1" x14ac:dyDescent="0.2">
      <c r="B9" s="311"/>
      <c r="C9" s="312"/>
      <c r="D9" s="313"/>
      <c r="E9" s="262" t="s">
        <v>1</v>
      </c>
      <c r="F9" s="131">
        <f ca="1">$F$19*B6</f>
        <v>0</v>
      </c>
      <c r="G9" s="132">
        <f ca="1">$G$19*C6</f>
        <v>0.89612224363836113</v>
      </c>
      <c r="H9" s="133">
        <f ca="1">$H$19*D6</f>
        <v>0</v>
      </c>
      <c r="I9" s="264">
        <f ca="1">SUM(F9:H11)</f>
        <v>1.798343942251645</v>
      </c>
      <c r="J9" s="266">
        <f ca="1">1/(1+EXP(-I9+$I$19))</f>
        <v>0.75099871757265901</v>
      </c>
      <c r="K9" s="302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x14ac:dyDescent="0.2">
      <c r="B10" s="314"/>
      <c r="C10" s="315"/>
      <c r="D10" s="316"/>
      <c r="E10" s="251"/>
      <c r="F10" s="125">
        <f ca="1">$F$20*B7</f>
        <v>0.66795826075815845</v>
      </c>
      <c r="G10" s="126">
        <f ca="1">$G$20*C7</f>
        <v>0</v>
      </c>
      <c r="H10" s="127">
        <f ca="1">$H$20*D7</f>
        <v>0.124914248090364</v>
      </c>
      <c r="I10" s="254"/>
      <c r="J10" s="257"/>
      <c r="K10" s="30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thickBot="1" x14ac:dyDescent="0.25">
      <c r="B11" s="317"/>
      <c r="C11" s="318"/>
      <c r="D11" s="319"/>
      <c r="E11" s="263"/>
      <c r="F11" s="134">
        <f ca="1">$F$21*B8</f>
        <v>0</v>
      </c>
      <c r="G11" s="135">
        <f ca="1">$G$21*C8</f>
        <v>0.10934918976476138</v>
      </c>
      <c r="H11" s="136">
        <f ca="1">$H$21*D8</f>
        <v>0</v>
      </c>
      <c r="I11" s="265"/>
      <c r="J11" s="267"/>
      <c r="K11" s="30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3.8" thickBot="1" x14ac:dyDescent="0.25">
      <c r="N12" s="16"/>
      <c r="W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3.2" customHeight="1" thickBot="1" x14ac:dyDescent="0.25">
      <c r="E13" s="268" t="s">
        <v>3</v>
      </c>
      <c r="F13" s="269"/>
      <c r="G13" s="269"/>
      <c r="H13" s="269"/>
      <c r="I13" s="270"/>
      <c r="N13" s="21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x14ac:dyDescent="0.2">
      <c r="E14" s="280" t="s">
        <v>16</v>
      </c>
      <c r="F14" s="294" t="s">
        <v>6</v>
      </c>
      <c r="G14" s="295"/>
      <c r="H14" s="295"/>
      <c r="I14" s="297" t="s">
        <v>5</v>
      </c>
      <c r="N14" s="21"/>
      <c r="W14" s="2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3.8" thickBot="1" x14ac:dyDescent="0.25">
      <c r="E15" s="281"/>
      <c r="F15" s="296"/>
      <c r="G15" s="296"/>
      <c r="H15" s="296"/>
      <c r="I15" s="293"/>
      <c r="N15" s="16"/>
      <c r="W15" s="1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x14ac:dyDescent="0.2">
      <c r="E16" s="298" t="s">
        <v>0</v>
      </c>
      <c r="F16" s="122">
        <f ca="1">RAND()</f>
        <v>0.30659486006886849</v>
      </c>
      <c r="G16" s="123">
        <f t="shared" ref="G16:H21" ca="1" si="0">RAND()</f>
        <v>0.34573688006824932</v>
      </c>
      <c r="H16" s="124">
        <f t="shared" ca="1" si="0"/>
        <v>0.66521856349372466</v>
      </c>
      <c r="I16" s="44">
        <f ca="1">RAND()</f>
        <v>0.60480256604585025</v>
      </c>
      <c r="N16" s="16"/>
      <c r="W16" s="1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x14ac:dyDescent="0.2">
      <c r="E17" s="299"/>
      <c r="F17" s="125">
        <f t="shared" ref="F17:F21" ca="1" si="1">RAND()</f>
        <v>0.18508170308013672</v>
      </c>
      <c r="G17" s="126">
        <f t="shared" ca="1" si="0"/>
        <v>0.52958030043826521</v>
      </c>
      <c r="H17" s="127">
        <f t="shared" ca="1" si="0"/>
        <v>0.79661976140904356</v>
      </c>
      <c r="I17" s="170"/>
      <c r="N17" s="16"/>
      <c r="W17" s="1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300"/>
      <c r="F18" s="134">
        <f t="shared" ca="1" si="1"/>
        <v>0.73481564453122139</v>
      </c>
      <c r="G18" s="135">
        <f t="shared" ca="1" si="0"/>
        <v>0.88888060684489534</v>
      </c>
      <c r="H18" s="136">
        <f t="shared" ca="1" si="0"/>
        <v>1.1558663440315753E-2</v>
      </c>
      <c r="I18" s="171"/>
      <c r="N18" s="16"/>
      <c r="W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x14ac:dyDescent="0.2">
      <c r="E19" s="298" t="s">
        <v>1</v>
      </c>
      <c r="F19" s="131">
        <f t="shared" ca="1" si="1"/>
        <v>0.15834986657797923</v>
      </c>
      <c r="G19" s="132">
        <f t="shared" ca="1" si="0"/>
        <v>0.89612224363836113</v>
      </c>
      <c r="H19" s="133">
        <f t="shared" ca="1" si="0"/>
        <v>0.62088555821086877</v>
      </c>
      <c r="I19" s="71">
        <f ca="1">RAND()</f>
        <v>0.69439804487730594</v>
      </c>
      <c r="N19" s="16"/>
      <c r="W19" s="1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x14ac:dyDescent="0.2">
      <c r="E20" s="299"/>
      <c r="F20" s="125">
        <f t="shared" ca="1" si="1"/>
        <v>0.66795826075815845</v>
      </c>
      <c r="G20" s="126">
        <f t="shared" ca="1" si="0"/>
        <v>0.45749508487192658</v>
      </c>
      <c r="H20" s="127">
        <f t="shared" ca="1" si="0"/>
        <v>0.124914248090364</v>
      </c>
      <c r="I20" s="170"/>
      <c r="N20" s="16"/>
      <c r="W20" s="1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ht="13.8" thickBot="1" x14ac:dyDescent="0.25">
      <c r="E21" s="300"/>
      <c r="F21" s="134">
        <f t="shared" ca="1" si="1"/>
        <v>0.92807391529720151</v>
      </c>
      <c r="G21" s="135">
        <f t="shared" ca="1" si="0"/>
        <v>0.10934918976476138</v>
      </c>
      <c r="H21" s="136">
        <f t="shared" ca="1" si="0"/>
        <v>0.64098217098861943</v>
      </c>
      <c r="I21" s="171"/>
      <c r="N21" s="16"/>
      <c r="W21" s="1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2" customHeight="1" x14ac:dyDescent="0.2">
      <c r="E22" s="6"/>
      <c r="F22" s="6"/>
      <c r="G22" s="6"/>
      <c r="N22" s="16"/>
      <c r="W22" s="1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N23" s="16"/>
      <c r="W23" s="1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ht="13.8" thickBot="1" x14ac:dyDescent="0.25">
      <c r="B24" s="268" t="s">
        <v>18</v>
      </c>
      <c r="C24" s="269"/>
      <c r="D24" s="269"/>
      <c r="E24" s="269"/>
      <c r="F24" s="269"/>
      <c r="G24" s="269"/>
      <c r="H24" s="269"/>
      <c r="I24" s="269"/>
      <c r="J24" s="269"/>
      <c r="K24" s="270"/>
      <c r="N24" s="16"/>
      <c r="AJ24" s="4"/>
      <c r="AK24" s="4"/>
      <c r="AL24" s="4"/>
      <c r="AM24" s="5"/>
      <c r="AN24" s="4"/>
      <c r="AO24" s="4"/>
      <c r="AP24" s="3"/>
      <c r="AQ24" s="3"/>
      <c r="AR24" s="3"/>
      <c r="AS24" s="3"/>
      <c r="AT24" s="3"/>
      <c r="AU24" s="3"/>
      <c r="AV24" s="3"/>
      <c r="AW24" s="3"/>
    </row>
    <row r="25" spans="2:100" ht="13.8" thickBot="1" x14ac:dyDescent="0.25">
      <c r="B25" s="271" t="s">
        <v>15</v>
      </c>
      <c r="C25" s="272"/>
      <c r="D25" s="273"/>
      <c r="E25" s="271" t="s">
        <v>3</v>
      </c>
      <c r="F25" s="272"/>
      <c r="G25" s="272"/>
      <c r="H25" s="272"/>
      <c r="I25" s="272"/>
      <c r="J25" s="272"/>
      <c r="K25" s="273"/>
      <c r="AH25" s="4"/>
      <c r="AI25" s="4"/>
      <c r="AJ25" s="4"/>
      <c r="AK25" s="5"/>
      <c r="AL25" s="4"/>
      <c r="AM25" s="4"/>
      <c r="AN25" s="3"/>
      <c r="AO25" s="3"/>
      <c r="AP25" s="3"/>
      <c r="AQ25" s="3"/>
      <c r="AR25" s="3"/>
      <c r="AS25" s="3"/>
      <c r="AT25" s="3"/>
      <c r="AU25" s="3"/>
    </row>
    <row r="26" spans="2:100" ht="13.2" customHeight="1" thickBot="1" x14ac:dyDescent="0.25">
      <c r="B26" s="274" t="s">
        <v>17</v>
      </c>
      <c r="C26" s="275"/>
      <c r="D26" s="276"/>
      <c r="E26" s="280" t="s">
        <v>16</v>
      </c>
      <c r="F26" s="282" t="s">
        <v>7</v>
      </c>
      <c r="G26" s="283"/>
      <c r="H26" s="284"/>
      <c r="I26" s="288" t="s">
        <v>8</v>
      </c>
      <c r="J26" s="290" t="s">
        <v>4</v>
      </c>
      <c r="K26" s="292" t="s">
        <v>20</v>
      </c>
      <c r="AG26" s="4"/>
      <c r="AH26" s="4"/>
      <c r="AI26" s="4"/>
      <c r="AJ26" s="5"/>
      <c r="AK26" s="4"/>
      <c r="AL26" s="4"/>
      <c r="AM26" s="3"/>
      <c r="AN26" s="3"/>
      <c r="AO26" s="3"/>
      <c r="AP26" s="3"/>
      <c r="AQ26" s="3"/>
      <c r="AR26" s="3"/>
      <c r="AS26" s="3"/>
      <c r="AT26" s="3"/>
    </row>
    <row r="27" spans="2:100" ht="13.8" thickBot="1" x14ac:dyDescent="0.25">
      <c r="B27" s="277"/>
      <c r="C27" s="278"/>
      <c r="D27" s="279"/>
      <c r="E27" s="281"/>
      <c r="F27" s="285"/>
      <c r="G27" s="286"/>
      <c r="H27" s="287"/>
      <c r="I27" s="289"/>
      <c r="J27" s="291"/>
      <c r="K27" s="293"/>
      <c r="M27" s="137" t="s">
        <v>25</v>
      </c>
      <c r="AG27" s="4"/>
      <c r="AH27" s="4"/>
      <c r="AI27" s="4"/>
      <c r="AJ27" s="5"/>
      <c r="AK27" s="4"/>
      <c r="AL27" s="4"/>
      <c r="AM27" s="3"/>
      <c r="AN27" s="3"/>
      <c r="AO27" s="3"/>
      <c r="AP27" s="3"/>
      <c r="AQ27" s="3"/>
      <c r="AR27" s="3"/>
      <c r="AS27" s="3"/>
      <c r="AT27" s="3"/>
    </row>
    <row r="28" spans="2:100" ht="13.8" thickBot="1" x14ac:dyDescent="0.25">
      <c r="B28" s="36">
        <v>1</v>
      </c>
      <c r="C28" s="24">
        <v>1</v>
      </c>
      <c r="D28" s="68">
        <v>1</v>
      </c>
      <c r="E28" s="250" t="s">
        <v>0</v>
      </c>
      <c r="F28" s="122">
        <f ca="1">$F$16*B28</f>
        <v>0.30659486006886849</v>
      </c>
      <c r="G28" s="123">
        <f ca="1">$G$16*C28</f>
        <v>0.34573688006824932</v>
      </c>
      <c r="H28" s="124">
        <f ca="1">$H$16*D28</f>
        <v>0.66521856349372466</v>
      </c>
      <c r="I28" s="253">
        <f ca="1">SUM(F28:H30)</f>
        <v>3.9345066829364557</v>
      </c>
      <c r="J28" s="256">
        <f ca="1">1/(1+EXP(-I28+$I$16))</f>
        <v>0.96543389707309979</v>
      </c>
      <c r="K28" s="259">
        <f ca="1">($C$31-J28)^2+($C$32-J31)^2</f>
        <v>0.94073303074276449</v>
      </c>
      <c r="M28" s="138">
        <f ca="1">SUM(K28:K147)</f>
        <v>16.685042595463081</v>
      </c>
      <c r="AI28" s="4"/>
      <c r="AJ28" s="4"/>
      <c r="AK28" s="4"/>
      <c r="AL28" s="5"/>
      <c r="AM28" s="4"/>
      <c r="AN28" s="4"/>
      <c r="AO28" s="3"/>
      <c r="AP28" s="3"/>
      <c r="AQ28" s="3"/>
      <c r="AR28" s="3"/>
      <c r="AS28" s="3"/>
      <c r="AT28" s="3"/>
      <c r="AU28" s="3"/>
      <c r="AV28" s="3"/>
    </row>
    <row r="29" spans="2:100" x14ac:dyDescent="0.2">
      <c r="B29" s="39">
        <v>1</v>
      </c>
      <c r="C29" s="215"/>
      <c r="D29" s="69">
        <v>1</v>
      </c>
      <c r="E29" s="251"/>
      <c r="F29" s="125">
        <f ca="1">$F$17*B29</f>
        <v>0.18508170308013672</v>
      </c>
      <c r="G29" s="126">
        <f ca="1">$G$17*C29</f>
        <v>0</v>
      </c>
      <c r="H29" s="127">
        <f ca="1">$H$17*D29</f>
        <v>0.79661976140904356</v>
      </c>
      <c r="I29" s="254"/>
      <c r="J29" s="257"/>
      <c r="K29" s="26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100" x14ac:dyDescent="0.2">
      <c r="B30" s="39">
        <v>1</v>
      </c>
      <c r="C30" s="18">
        <v>1</v>
      </c>
      <c r="D30" s="69">
        <v>1</v>
      </c>
      <c r="E30" s="252"/>
      <c r="F30" s="128">
        <f ca="1">$F$18*B30</f>
        <v>0.73481564453122139</v>
      </c>
      <c r="G30" s="129">
        <f ca="1">$G$18*C30</f>
        <v>0.88888060684489534</v>
      </c>
      <c r="H30" s="130">
        <f ca="1">$H$18*D30</f>
        <v>1.1558663440315753E-2</v>
      </c>
      <c r="I30" s="255"/>
      <c r="J30" s="258"/>
      <c r="K30" s="26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100" x14ac:dyDescent="0.2">
      <c r="B31" s="59" t="s">
        <v>0</v>
      </c>
      <c r="C31" s="56">
        <v>1</v>
      </c>
      <c r="D31" s="115"/>
      <c r="E31" s="262" t="s">
        <v>1</v>
      </c>
      <c r="F31" s="131">
        <f ca="1">$F$19*B28</f>
        <v>0.15834986657797923</v>
      </c>
      <c r="G31" s="132">
        <f ca="1">$G$19*C28</f>
        <v>0.89612224363836113</v>
      </c>
      <c r="H31" s="133">
        <f ca="1">$H$19*D28</f>
        <v>0.62088555821086877</v>
      </c>
      <c r="I31" s="264">
        <f ca="1">SUM(F31:H33)</f>
        <v>4.1466354533263132</v>
      </c>
      <c r="J31" s="266">
        <f ca="1">1/(1+EXP(-I31+$I$19))</f>
        <v>0.96929779493776391</v>
      </c>
      <c r="K31" s="26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100" x14ac:dyDescent="0.2">
      <c r="B32" s="55" t="s">
        <v>1</v>
      </c>
      <c r="C32" s="56">
        <v>0</v>
      </c>
      <c r="D32" s="115"/>
      <c r="E32" s="251"/>
      <c r="F32" s="125">
        <f ca="1">$F$20*B29</f>
        <v>0.66795826075815845</v>
      </c>
      <c r="G32" s="126">
        <f ca="1">$G$20*C29</f>
        <v>0</v>
      </c>
      <c r="H32" s="127">
        <f ca="1">$H$20*D29</f>
        <v>0.124914248090364</v>
      </c>
      <c r="I32" s="254"/>
      <c r="J32" s="257"/>
      <c r="K32" s="26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ht="13.8" thickBot="1" x14ac:dyDescent="0.25">
      <c r="B33" s="57"/>
      <c r="C33" s="58"/>
      <c r="D33" s="116"/>
      <c r="E33" s="263"/>
      <c r="F33" s="134">
        <f ca="1">$F$21*B30</f>
        <v>0.92807391529720151</v>
      </c>
      <c r="G33" s="135">
        <f ca="1">$G$21*C30</f>
        <v>0.10934918976476138</v>
      </c>
      <c r="H33" s="136">
        <f ca="1">$H$21*D30</f>
        <v>0.64098217098861943</v>
      </c>
      <c r="I33" s="265"/>
      <c r="J33" s="267"/>
      <c r="K33" s="26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41"/>
      <c r="C34" s="24">
        <v>1</v>
      </c>
      <c r="D34" s="117"/>
      <c r="E34" s="250" t="s">
        <v>0</v>
      </c>
      <c r="F34" s="122">
        <f ca="1">$F$16*B34</f>
        <v>0</v>
      </c>
      <c r="G34" s="123">
        <f ca="1">$G$16*C34</f>
        <v>0.34573688006824932</v>
      </c>
      <c r="H34" s="124">
        <f ca="1">$H$16*D34</f>
        <v>0</v>
      </c>
      <c r="I34" s="253">
        <f ca="1">SUM(F34:H36)</f>
        <v>2.2163189514023252</v>
      </c>
      <c r="J34" s="256">
        <f ca="1">1/(1+EXP(-I34+$I$16))</f>
        <v>0.83362181016049675</v>
      </c>
      <c r="K34" s="259">
        <f ca="1">($C$31-J34)^2+($C$32-J37)^2</f>
        <v>0.59168077585004819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9">
        <v>1</v>
      </c>
      <c r="C35" s="215"/>
      <c r="D35" s="69">
        <v>1</v>
      </c>
      <c r="E35" s="251"/>
      <c r="F35" s="125">
        <f ca="1">$F$17*B35</f>
        <v>0.18508170308013672</v>
      </c>
      <c r="G35" s="126">
        <f ca="1">$G$17*C35</f>
        <v>0</v>
      </c>
      <c r="H35" s="127">
        <f ca="1">$H$17*D35</f>
        <v>0.79661976140904356</v>
      </c>
      <c r="I35" s="254"/>
      <c r="J35" s="257"/>
      <c r="K35" s="26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ht="13.8" thickBot="1" x14ac:dyDescent="0.25">
      <c r="B36" s="23"/>
      <c r="C36" s="25">
        <v>1</v>
      </c>
      <c r="D36" s="118"/>
      <c r="E36" s="252"/>
      <c r="F36" s="128">
        <f ca="1">$F$18*B36</f>
        <v>0</v>
      </c>
      <c r="G36" s="129">
        <f ca="1">$G$18*C36</f>
        <v>0.88888060684489534</v>
      </c>
      <c r="H36" s="130">
        <f ca="1">$H$18*D36</f>
        <v>0</v>
      </c>
      <c r="I36" s="255"/>
      <c r="J36" s="258"/>
      <c r="K36" s="260"/>
    </row>
    <row r="37" spans="2:48" x14ac:dyDescent="0.2">
      <c r="B37" s="53" t="s">
        <v>0</v>
      </c>
      <c r="C37" s="54">
        <v>1</v>
      </c>
      <c r="D37" s="119"/>
      <c r="E37" s="262" t="s">
        <v>1</v>
      </c>
      <c r="F37" s="131">
        <f ca="1">$F$19*B34</f>
        <v>0</v>
      </c>
      <c r="G37" s="132">
        <f ca="1">$G$19*C34</f>
        <v>0.89612224363836113</v>
      </c>
      <c r="H37" s="133">
        <f ca="1">$H$19*D34</f>
        <v>0</v>
      </c>
      <c r="I37" s="264">
        <f ca="1">SUM(F37:H39)</f>
        <v>1.798343942251645</v>
      </c>
      <c r="J37" s="266">
        <f ca="1">1/(1+EXP(-I37+$I$19))</f>
        <v>0.75099871757265901</v>
      </c>
      <c r="K37" s="260"/>
    </row>
    <row r="38" spans="2:48" x14ac:dyDescent="0.2">
      <c r="B38" s="55" t="s">
        <v>1</v>
      </c>
      <c r="C38" s="56">
        <v>0</v>
      </c>
      <c r="D38" s="120"/>
      <c r="E38" s="251"/>
      <c r="F38" s="125">
        <f ca="1">$F$20*B35</f>
        <v>0.66795826075815845</v>
      </c>
      <c r="G38" s="126">
        <f ca="1">$G$20*C35</f>
        <v>0</v>
      </c>
      <c r="H38" s="127">
        <f ca="1">$H$20*D35</f>
        <v>0.124914248090364</v>
      </c>
      <c r="I38" s="254"/>
      <c r="J38" s="257"/>
      <c r="K38" s="260"/>
      <c r="AF38" s="3"/>
      <c r="AG38" s="3"/>
      <c r="AH38" s="3"/>
    </row>
    <row r="39" spans="2:48" ht="13.8" thickBot="1" x14ac:dyDescent="0.25">
      <c r="B39" s="49"/>
      <c r="C39" s="50"/>
      <c r="D39" s="121"/>
      <c r="E39" s="263"/>
      <c r="F39" s="134">
        <f ca="1">$F$21*B36</f>
        <v>0</v>
      </c>
      <c r="G39" s="135">
        <f ca="1">$G$21*C36</f>
        <v>0.10934918976476138</v>
      </c>
      <c r="H39" s="136">
        <f ca="1">$H$21*D36</f>
        <v>0</v>
      </c>
      <c r="I39" s="265"/>
      <c r="J39" s="267"/>
      <c r="K39" s="261"/>
    </row>
    <row r="40" spans="2:48" x14ac:dyDescent="0.2">
      <c r="B40" s="41"/>
      <c r="C40" s="24">
        <v>1</v>
      </c>
      <c r="D40" s="117"/>
      <c r="E40" s="250" t="s">
        <v>0</v>
      </c>
      <c r="F40" s="122">
        <f ca="1">$F$16*B40</f>
        <v>0</v>
      </c>
      <c r="G40" s="123">
        <f ca="1">$G$16*C40</f>
        <v>0.34573688006824932</v>
      </c>
      <c r="H40" s="124">
        <f ca="1">$H$16*D40</f>
        <v>0</v>
      </c>
      <c r="I40" s="253">
        <f ca="1">SUM(F40:H42)</f>
        <v>2.9626932593738626</v>
      </c>
      <c r="J40" s="256">
        <f ca="1">1/(1+EXP(-I40+$I$16))</f>
        <v>0.91355938166655792</v>
      </c>
      <c r="K40" s="259">
        <f ca="1">($C$31-J40)^2+($C$32-J43)^2</f>
        <v>0.88247251194847987</v>
      </c>
    </row>
    <row r="41" spans="2:48" x14ac:dyDescent="0.2">
      <c r="B41" s="39">
        <v>1</v>
      </c>
      <c r="C41" s="215"/>
      <c r="D41" s="69">
        <v>1</v>
      </c>
      <c r="E41" s="251"/>
      <c r="F41" s="125">
        <f ca="1">$F$17*B41</f>
        <v>0.18508170308013672</v>
      </c>
      <c r="G41" s="126">
        <f ca="1">$G$17*C41</f>
        <v>0</v>
      </c>
      <c r="H41" s="127">
        <f ca="1">$H$17*D41</f>
        <v>0.79661976140904356</v>
      </c>
      <c r="I41" s="254"/>
      <c r="J41" s="257"/>
      <c r="K41" s="260"/>
    </row>
    <row r="42" spans="2:48" ht="13.8" thickBot="1" x14ac:dyDescent="0.25">
      <c r="B42" s="37">
        <v>1</v>
      </c>
      <c r="C42" s="25">
        <v>1</v>
      </c>
      <c r="D42" s="70">
        <v>1</v>
      </c>
      <c r="E42" s="252"/>
      <c r="F42" s="128">
        <f ca="1">$F$18*B42</f>
        <v>0.73481564453122139</v>
      </c>
      <c r="G42" s="129">
        <f ca="1">$G$18*C42</f>
        <v>0.88888060684489534</v>
      </c>
      <c r="H42" s="130">
        <f ca="1">$H$18*D42</f>
        <v>1.1558663440315753E-2</v>
      </c>
      <c r="I42" s="255"/>
      <c r="J42" s="258"/>
      <c r="K42" s="260"/>
    </row>
    <row r="43" spans="2:48" x14ac:dyDescent="0.2">
      <c r="B43" s="53" t="s">
        <v>0</v>
      </c>
      <c r="C43" s="54">
        <v>1</v>
      </c>
      <c r="D43" s="119"/>
      <c r="E43" s="262" t="s">
        <v>1</v>
      </c>
      <c r="F43" s="131">
        <f ca="1">$F$19*B40</f>
        <v>0</v>
      </c>
      <c r="G43" s="132">
        <f ca="1">$G$19*C40</f>
        <v>0.89612224363836113</v>
      </c>
      <c r="H43" s="133">
        <f ca="1">$H$19*D40</f>
        <v>0</v>
      </c>
      <c r="I43" s="264">
        <f ca="1">SUM(F43:H45)</f>
        <v>3.3674000285374661</v>
      </c>
      <c r="J43" s="266">
        <f ca="1">1/(1+EXP(-I43+$I$19))</f>
        <v>0.93541463076574338</v>
      </c>
      <c r="K43" s="260"/>
    </row>
    <row r="44" spans="2:48" x14ac:dyDescent="0.2">
      <c r="B44" s="55" t="s">
        <v>1</v>
      </c>
      <c r="C44" s="56">
        <v>0</v>
      </c>
      <c r="D44" s="120"/>
      <c r="E44" s="251"/>
      <c r="F44" s="125">
        <f ca="1">$F$20*B41</f>
        <v>0.66795826075815845</v>
      </c>
      <c r="G44" s="126">
        <f ca="1">$G$20*C41</f>
        <v>0</v>
      </c>
      <c r="H44" s="127">
        <f ca="1">$H$20*D41</f>
        <v>0.124914248090364</v>
      </c>
      <c r="I44" s="254"/>
      <c r="J44" s="257"/>
      <c r="K44" s="260"/>
    </row>
    <row r="45" spans="2:48" ht="13.8" thickBot="1" x14ac:dyDescent="0.25">
      <c r="B45" s="49"/>
      <c r="C45" s="50"/>
      <c r="D45" s="121"/>
      <c r="E45" s="263"/>
      <c r="F45" s="134">
        <f ca="1">$F$21*B42</f>
        <v>0.92807391529720151</v>
      </c>
      <c r="G45" s="135">
        <f ca="1">$G$21*C42</f>
        <v>0.10934918976476138</v>
      </c>
      <c r="H45" s="136">
        <f ca="1">$H$21*D42</f>
        <v>0.64098217098861943</v>
      </c>
      <c r="I45" s="265"/>
      <c r="J45" s="267"/>
      <c r="K45" s="261"/>
    </row>
    <row r="46" spans="2:48" x14ac:dyDescent="0.2">
      <c r="B46" s="36">
        <v>1</v>
      </c>
      <c r="C46" s="24">
        <v>1</v>
      </c>
      <c r="D46" s="66"/>
      <c r="E46" s="250" t="s">
        <v>0</v>
      </c>
      <c r="F46" s="122">
        <f ca="1">$F$16*B46</f>
        <v>0.30659486006886849</v>
      </c>
      <c r="G46" s="123">
        <f ca="1">$G$16*C46</f>
        <v>0.34573688006824932</v>
      </c>
      <c r="H46" s="124">
        <f ca="1">$H$16*D46</f>
        <v>0</v>
      </c>
      <c r="I46" s="253">
        <f ca="1">SUM(F46:H48)</f>
        <v>3.2577294560024148</v>
      </c>
      <c r="J46" s="256">
        <f ca="1">1/(1+EXP(-I46+$I$16))</f>
        <v>0.93419115879425019</v>
      </c>
      <c r="K46" s="259">
        <f ca="1">($C$31-J46)^2+($C$32-J49)^2</f>
        <v>0.81321764387215456</v>
      </c>
    </row>
    <row r="47" spans="2:48" x14ac:dyDescent="0.2">
      <c r="B47" s="39">
        <v>1</v>
      </c>
      <c r="C47" s="215"/>
      <c r="D47" s="69">
        <v>1</v>
      </c>
      <c r="E47" s="251"/>
      <c r="F47" s="125">
        <f ca="1">$F$17*B47</f>
        <v>0.18508170308013672</v>
      </c>
      <c r="G47" s="126">
        <f ca="1">$G$17*C47</f>
        <v>0</v>
      </c>
      <c r="H47" s="127">
        <f ca="1">$H$17*D47</f>
        <v>0.79661976140904356</v>
      </c>
      <c r="I47" s="254"/>
      <c r="J47" s="257"/>
      <c r="K47" s="260"/>
    </row>
    <row r="48" spans="2:48" ht="13.8" thickBot="1" x14ac:dyDescent="0.25">
      <c r="B48" s="37">
        <v>1</v>
      </c>
      <c r="C48" s="25">
        <v>1</v>
      </c>
      <c r="D48" s="67"/>
      <c r="E48" s="252"/>
      <c r="F48" s="128">
        <f ca="1">$F$18*B48</f>
        <v>0.73481564453122139</v>
      </c>
      <c r="G48" s="129">
        <f ca="1">$G$18*C48</f>
        <v>0.88888060684489534</v>
      </c>
      <c r="H48" s="130">
        <f ca="1">$H$18*D48</f>
        <v>0</v>
      </c>
      <c r="I48" s="255"/>
      <c r="J48" s="258"/>
      <c r="K48" s="260"/>
    </row>
    <row r="49" spans="2:12" x14ac:dyDescent="0.2">
      <c r="B49" s="53" t="s">
        <v>0</v>
      </c>
      <c r="C49" s="54">
        <v>1</v>
      </c>
      <c r="D49" s="119"/>
      <c r="E49" s="262" t="s">
        <v>1</v>
      </c>
      <c r="F49" s="131">
        <f ca="1">$F$19*B46</f>
        <v>0.15834986657797923</v>
      </c>
      <c r="G49" s="132">
        <f ca="1">$G$19*C46</f>
        <v>0.89612224363836113</v>
      </c>
      <c r="H49" s="133">
        <f ca="1">$H$19*D46</f>
        <v>0</v>
      </c>
      <c r="I49" s="264">
        <f ca="1">SUM(F49:H51)</f>
        <v>2.8847677241268253</v>
      </c>
      <c r="J49" s="266">
        <f ca="1">1/(1+EXP(-I49+$I$19))</f>
        <v>0.89938136532358226</v>
      </c>
      <c r="K49" s="260"/>
    </row>
    <row r="50" spans="2:12" x14ac:dyDescent="0.2">
      <c r="B50" s="55" t="s">
        <v>1</v>
      </c>
      <c r="C50" s="56">
        <v>0</v>
      </c>
      <c r="D50" s="120"/>
      <c r="E50" s="251"/>
      <c r="F50" s="125">
        <f ca="1">$F$20*B47</f>
        <v>0.66795826075815845</v>
      </c>
      <c r="G50" s="126">
        <f ca="1">$G$20*C47</f>
        <v>0</v>
      </c>
      <c r="H50" s="127">
        <f ca="1">$H$20*D47</f>
        <v>0.124914248090364</v>
      </c>
      <c r="I50" s="254"/>
      <c r="J50" s="257"/>
      <c r="K50" s="260"/>
    </row>
    <row r="51" spans="2:12" ht="13.8" thickBot="1" x14ac:dyDescent="0.25">
      <c r="B51" s="49"/>
      <c r="C51" s="50"/>
      <c r="D51" s="121"/>
      <c r="E51" s="263"/>
      <c r="F51" s="134">
        <f ca="1">$F$21*B48</f>
        <v>0.92807391529720151</v>
      </c>
      <c r="G51" s="135">
        <f ca="1">$G$21*C48</f>
        <v>0.10934918976476138</v>
      </c>
      <c r="H51" s="136">
        <f ca="1">$H$21*D48</f>
        <v>0</v>
      </c>
      <c r="I51" s="265"/>
      <c r="J51" s="267"/>
      <c r="K51" s="261"/>
    </row>
    <row r="52" spans="2:12" x14ac:dyDescent="0.2">
      <c r="B52" s="36">
        <v>1</v>
      </c>
      <c r="C52" s="24">
        <v>1</v>
      </c>
      <c r="D52" s="68">
        <v>1</v>
      </c>
      <c r="E52" s="250" t="s">
        <v>0</v>
      </c>
      <c r="F52" s="122">
        <f ca="1">$F$16*B52</f>
        <v>0.30659486006886849</v>
      </c>
      <c r="G52" s="123">
        <f ca="1">$G$16*C52</f>
        <v>0.34573688006824932</v>
      </c>
      <c r="H52" s="124">
        <f ca="1">$H$16*D52</f>
        <v>0.66521856349372466</v>
      </c>
      <c r="I52" s="253">
        <f ca="1">SUM(F52:H54)</f>
        <v>3.1881323749649182</v>
      </c>
      <c r="J52" s="256">
        <f ca="1">1/(1+EXP(-I52+$I$16))</f>
        <v>0.92978097806674143</v>
      </c>
      <c r="K52" s="259">
        <f ca="1">($C$31-J52)^2+($C$32-J55)^2</f>
        <v>0.75831324294488245</v>
      </c>
    </row>
    <row r="53" spans="2:12" x14ac:dyDescent="0.2">
      <c r="B53" s="39">
        <v>1</v>
      </c>
      <c r="C53" s="215"/>
      <c r="D53" s="69">
        <v>1</v>
      </c>
      <c r="E53" s="251"/>
      <c r="F53" s="125">
        <f ca="1">$F$17*B53</f>
        <v>0.18508170308013672</v>
      </c>
      <c r="G53" s="126">
        <f ca="1">$G$17*C53</f>
        <v>0</v>
      </c>
      <c r="H53" s="127">
        <f ca="1">$H$17*D53</f>
        <v>0.79661976140904356</v>
      </c>
      <c r="I53" s="254"/>
      <c r="J53" s="257"/>
      <c r="K53" s="260"/>
    </row>
    <row r="54" spans="2:12" ht="13.8" thickBot="1" x14ac:dyDescent="0.25">
      <c r="B54" s="23"/>
      <c r="C54" s="25">
        <v>1</v>
      </c>
      <c r="D54" s="118"/>
      <c r="E54" s="252"/>
      <c r="F54" s="128">
        <f ca="1">$F$18*B54</f>
        <v>0</v>
      </c>
      <c r="G54" s="129">
        <f ca="1">$G$18*C54</f>
        <v>0.88888060684489534</v>
      </c>
      <c r="H54" s="130">
        <f ca="1">$H$18*D54</f>
        <v>0</v>
      </c>
      <c r="I54" s="255"/>
      <c r="J54" s="258"/>
      <c r="K54" s="260"/>
    </row>
    <row r="55" spans="2:12" x14ac:dyDescent="0.2">
      <c r="B55" s="53" t="s">
        <v>0</v>
      </c>
      <c r="C55" s="54">
        <v>1</v>
      </c>
      <c r="D55" s="119"/>
      <c r="E55" s="262" t="s">
        <v>1</v>
      </c>
      <c r="F55" s="131">
        <f ca="1">$F$19*B52</f>
        <v>0.15834986657797923</v>
      </c>
      <c r="G55" s="132">
        <f ca="1">$G$19*C52</f>
        <v>0.89612224363836113</v>
      </c>
      <c r="H55" s="133">
        <f ca="1">$H$19*D52</f>
        <v>0.62088555821086877</v>
      </c>
      <c r="I55" s="264">
        <f ca="1">SUM(F55:H57)</f>
        <v>2.5775793670404923</v>
      </c>
      <c r="J55" s="266">
        <f ca="1">1/(1+EXP(-I55+$I$19))</f>
        <v>0.86797611251901341</v>
      </c>
      <c r="K55" s="260"/>
    </row>
    <row r="56" spans="2:12" x14ac:dyDescent="0.2">
      <c r="B56" s="55" t="s">
        <v>1</v>
      </c>
      <c r="C56" s="56">
        <v>0</v>
      </c>
      <c r="D56" s="120"/>
      <c r="E56" s="251"/>
      <c r="F56" s="125">
        <f ca="1">$F$20*B53</f>
        <v>0.66795826075815845</v>
      </c>
      <c r="G56" s="126">
        <f ca="1">$G$20*C53</f>
        <v>0</v>
      </c>
      <c r="H56" s="127">
        <f ca="1">$H$20*D53</f>
        <v>0.124914248090364</v>
      </c>
      <c r="I56" s="254"/>
      <c r="J56" s="257"/>
      <c r="K56" s="260"/>
    </row>
    <row r="57" spans="2:12" ht="13.8" thickBot="1" x14ac:dyDescent="0.25">
      <c r="B57" s="49"/>
      <c r="C57" s="50"/>
      <c r="D57" s="121"/>
      <c r="E57" s="263"/>
      <c r="F57" s="134">
        <f ca="1">$F$21*B54</f>
        <v>0</v>
      </c>
      <c r="G57" s="135">
        <f ca="1">$G$21*C54</f>
        <v>0.10934918976476138</v>
      </c>
      <c r="H57" s="136">
        <f ca="1">$H$21*D54</f>
        <v>0</v>
      </c>
      <c r="I57" s="265"/>
      <c r="J57" s="267"/>
      <c r="K57" s="261"/>
    </row>
    <row r="58" spans="2:12" x14ac:dyDescent="0.2">
      <c r="B58" s="38"/>
      <c r="C58" s="24">
        <v>1</v>
      </c>
      <c r="D58" s="68">
        <v>1</v>
      </c>
      <c r="E58" s="250" t="s">
        <v>0</v>
      </c>
      <c r="F58" s="122">
        <f ca="1">$F$16*B58</f>
        <v>0</v>
      </c>
      <c r="G58" s="123">
        <f ca="1">$G$16*C58</f>
        <v>0.34573688006824932</v>
      </c>
      <c r="H58" s="124">
        <f ca="1">$H$16*D58</f>
        <v>0.66521856349372466</v>
      </c>
      <c r="I58" s="253">
        <f ca="1">SUM(F58:H60)</f>
        <v>2.8930961783363651</v>
      </c>
      <c r="J58" s="256">
        <f ca="1">1/(1+EXP(-I58+$I$16))</f>
        <v>0.90790286931199315</v>
      </c>
      <c r="K58" s="259">
        <f ca="1">($C$31-J58)^2+($C$32-J61)^2</f>
        <v>0.84421243587285133</v>
      </c>
    </row>
    <row r="59" spans="2:12" x14ac:dyDescent="0.2">
      <c r="B59" s="39">
        <v>1</v>
      </c>
      <c r="C59" s="215"/>
      <c r="D59" s="69">
        <v>1</v>
      </c>
      <c r="E59" s="251"/>
      <c r="F59" s="125">
        <f ca="1">$F$17*B59</f>
        <v>0.18508170308013672</v>
      </c>
      <c r="G59" s="126">
        <f ca="1">$G$17*C59</f>
        <v>0</v>
      </c>
      <c r="H59" s="127">
        <f ca="1">$H$17*D59</f>
        <v>0.79661976140904356</v>
      </c>
      <c r="I59" s="254"/>
      <c r="J59" s="257"/>
      <c r="K59" s="260"/>
    </row>
    <row r="60" spans="2:12" ht="13.8" thickBot="1" x14ac:dyDescent="0.25">
      <c r="B60" s="40"/>
      <c r="C60" s="25">
        <v>1</v>
      </c>
      <c r="D60" s="70">
        <v>1</v>
      </c>
      <c r="E60" s="252"/>
      <c r="F60" s="128">
        <f ca="1">$F$18*B60</f>
        <v>0</v>
      </c>
      <c r="G60" s="129">
        <f ca="1">$G$18*C60</f>
        <v>0.88888060684489534</v>
      </c>
      <c r="H60" s="130">
        <f ca="1">$H$18*D60</f>
        <v>1.1558663440315753E-2</v>
      </c>
      <c r="I60" s="255"/>
      <c r="J60" s="258"/>
      <c r="K60" s="260"/>
    </row>
    <row r="61" spans="2:12" x14ac:dyDescent="0.2">
      <c r="B61" s="53" t="s">
        <v>0</v>
      </c>
      <c r="C61" s="54">
        <v>1</v>
      </c>
      <c r="D61" s="119"/>
      <c r="E61" s="262" t="s">
        <v>1</v>
      </c>
      <c r="F61" s="131">
        <f ca="1">$F$19*B58</f>
        <v>0</v>
      </c>
      <c r="G61" s="132">
        <f ca="1">$G$19*C58</f>
        <v>0.89612224363836113</v>
      </c>
      <c r="H61" s="133">
        <f ca="1">$H$19*D58</f>
        <v>0.62088555821086877</v>
      </c>
      <c r="I61" s="264">
        <f ca="1">SUM(F61:H63)</f>
        <v>3.0602116714511332</v>
      </c>
      <c r="J61" s="266">
        <f ca="1">1/(1+EXP(-I61+$I$19))</f>
        <v>0.9141829983060763</v>
      </c>
      <c r="K61" s="260"/>
    </row>
    <row r="62" spans="2:12" x14ac:dyDescent="0.2">
      <c r="B62" s="55" t="s">
        <v>1</v>
      </c>
      <c r="C62" s="56">
        <v>0</v>
      </c>
      <c r="D62" s="120"/>
      <c r="E62" s="251"/>
      <c r="F62" s="125">
        <f ca="1">$F$20*B59</f>
        <v>0.66795826075815845</v>
      </c>
      <c r="G62" s="126">
        <f ca="1">$G$20*C59</f>
        <v>0</v>
      </c>
      <c r="H62" s="127">
        <f ca="1">$H$20*D59</f>
        <v>0.124914248090364</v>
      </c>
      <c r="I62" s="254"/>
      <c r="J62" s="257"/>
      <c r="K62" s="260"/>
      <c r="L62" s="17"/>
    </row>
    <row r="63" spans="2:12" ht="13.2" customHeight="1" thickBot="1" x14ac:dyDescent="0.25">
      <c r="B63" s="49"/>
      <c r="C63" s="50"/>
      <c r="D63" s="121"/>
      <c r="E63" s="263"/>
      <c r="F63" s="134">
        <f ca="1">$F$21*B60</f>
        <v>0</v>
      </c>
      <c r="G63" s="135">
        <f ca="1">$G$21*C60</f>
        <v>0.10934918976476138</v>
      </c>
      <c r="H63" s="136">
        <f ca="1">$H$21*D60</f>
        <v>0.64098217098861943</v>
      </c>
      <c r="I63" s="265"/>
      <c r="J63" s="267"/>
      <c r="K63" s="261"/>
      <c r="L63" s="17"/>
    </row>
    <row r="64" spans="2:12" x14ac:dyDescent="0.2">
      <c r="B64" s="41"/>
      <c r="C64" s="24">
        <v>1</v>
      </c>
      <c r="D64" s="68">
        <v>1</v>
      </c>
      <c r="E64" s="250" t="s">
        <v>0</v>
      </c>
      <c r="F64" s="122">
        <f ca="1">$F$16*B64</f>
        <v>0</v>
      </c>
      <c r="G64" s="123">
        <f ca="1">$G$16*C64</f>
        <v>0.34573688006824932</v>
      </c>
      <c r="H64" s="124">
        <f ca="1">$H$16*D64</f>
        <v>0.66521856349372466</v>
      </c>
      <c r="I64" s="253">
        <f ca="1">SUM(F64:H66)</f>
        <v>3.6279118228675866</v>
      </c>
      <c r="J64" s="256">
        <f ca="1">1/(1+EXP(-I64+$I$16))</f>
        <v>0.95360727454438143</v>
      </c>
      <c r="K64" s="259">
        <f ca="1">($C$31-J64)^2+($C$32-J67)^2</f>
        <v>0.93186964151946516</v>
      </c>
      <c r="L64" s="17"/>
    </row>
    <row r="65" spans="2:11" x14ac:dyDescent="0.2">
      <c r="B65" s="39">
        <v>1</v>
      </c>
      <c r="C65" s="215"/>
      <c r="D65" s="69">
        <v>1</v>
      </c>
      <c r="E65" s="251"/>
      <c r="F65" s="125">
        <f ca="1">$F$17*B65</f>
        <v>0.18508170308013672</v>
      </c>
      <c r="G65" s="126">
        <f ca="1">$G$17*C65</f>
        <v>0</v>
      </c>
      <c r="H65" s="127">
        <f ca="1">$H$17*D65</f>
        <v>0.79661976140904356</v>
      </c>
      <c r="I65" s="254"/>
      <c r="J65" s="257"/>
      <c r="K65" s="260"/>
    </row>
    <row r="66" spans="2:11" ht="13.8" thickBot="1" x14ac:dyDescent="0.25">
      <c r="B66" s="37">
        <v>1</v>
      </c>
      <c r="C66" s="25">
        <v>1</v>
      </c>
      <c r="D66" s="70">
        <v>1</v>
      </c>
      <c r="E66" s="252"/>
      <c r="F66" s="128">
        <f ca="1">$F$18*B66</f>
        <v>0.73481564453122139</v>
      </c>
      <c r="G66" s="129">
        <f ca="1">$G$18*C66</f>
        <v>0.88888060684489534</v>
      </c>
      <c r="H66" s="130">
        <f ca="1">$H$18*D66</f>
        <v>1.1558663440315753E-2</v>
      </c>
      <c r="I66" s="255"/>
      <c r="J66" s="258"/>
      <c r="K66" s="260"/>
    </row>
    <row r="67" spans="2:11" x14ac:dyDescent="0.2">
      <c r="B67" s="53" t="s">
        <v>0</v>
      </c>
      <c r="C67" s="54">
        <v>1</v>
      </c>
      <c r="D67" s="119"/>
      <c r="E67" s="262" t="s">
        <v>1</v>
      </c>
      <c r="F67" s="131">
        <f ca="1">$F$19*B64</f>
        <v>0</v>
      </c>
      <c r="G67" s="132">
        <f ca="1">$G$19*C64</f>
        <v>0.89612224363836113</v>
      </c>
      <c r="H67" s="133">
        <f ca="1">$H$19*D64</f>
        <v>0.62088555821086877</v>
      </c>
      <c r="I67" s="264">
        <f ca="1">SUM(F67:H69)</f>
        <v>3.9882855867483351</v>
      </c>
      <c r="J67" s="266">
        <f ca="1">1/(1+EXP(-I67+$I$19))</f>
        <v>0.96421852115807483</v>
      </c>
      <c r="K67" s="260"/>
    </row>
    <row r="68" spans="2:11" x14ac:dyDescent="0.2">
      <c r="B68" s="55" t="s">
        <v>1</v>
      </c>
      <c r="C68" s="56">
        <v>0</v>
      </c>
      <c r="D68" s="120"/>
      <c r="E68" s="251"/>
      <c r="F68" s="125">
        <f ca="1">$F$20*B65</f>
        <v>0.66795826075815845</v>
      </c>
      <c r="G68" s="126">
        <f ca="1">$G$20*C65</f>
        <v>0</v>
      </c>
      <c r="H68" s="127">
        <f ca="1">$H$20*D65</f>
        <v>0.124914248090364</v>
      </c>
      <c r="I68" s="254"/>
      <c r="J68" s="257"/>
      <c r="K68" s="260"/>
    </row>
    <row r="69" spans="2:11" ht="13.8" thickBot="1" x14ac:dyDescent="0.25">
      <c r="B69" s="49"/>
      <c r="C69" s="50"/>
      <c r="D69" s="121"/>
      <c r="E69" s="263"/>
      <c r="F69" s="134">
        <f ca="1">$F$21*B66</f>
        <v>0.92807391529720151</v>
      </c>
      <c r="G69" s="135">
        <f ca="1">$G$21*C66</f>
        <v>0.10934918976476138</v>
      </c>
      <c r="H69" s="136">
        <f ca="1">$H$21*D66</f>
        <v>0.64098217098861943</v>
      </c>
      <c r="I69" s="265"/>
      <c r="J69" s="267"/>
      <c r="K69" s="261"/>
    </row>
    <row r="70" spans="2:11" x14ac:dyDescent="0.2">
      <c r="B70" s="36">
        <v>1</v>
      </c>
      <c r="C70" s="24">
        <v>1</v>
      </c>
      <c r="D70" s="117"/>
      <c r="E70" s="250" t="s">
        <v>0</v>
      </c>
      <c r="F70" s="122">
        <f ca="1">$F$16*B70</f>
        <v>0.30659486006886849</v>
      </c>
      <c r="G70" s="123">
        <f ca="1">$G$16*C70</f>
        <v>0.34573688006824932</v>
      </c>
      <c r="H70" s="124">
        <f ca="1">$H$16*D70</f>
        <v>0</v>
      </c>
      <c r="I70" s="253">
        <f ca="1">SUM(F70:H72)</f>
        <v>3.2692881194427308</v>
      </c>
      <c r="J70" s="256">
        <f ca="1">1/(1+EXP(-I70+$I$16))</f>
        <v>0.93489820642980426</v>
      </c>
      <c r="K70" s="259">
        <f ca="1">($C$31-J70)^2+($C$32-J73)^2</f>
        <v>0.89602891940287088</v>
      </c>
    </row>
    <row r="71" spans="2:11" x14ac:dyDescent="0.2">
      <c r="B71" s="39">
        <v>1</v>
      </c>
      <c r="C71" s="215"/>
      <c r="D71" s="69">
        <v>1</v>
      </c>
      <c r="E71" s="251"/>
      <c r="F71" s="125">
        <f ca="1">$F$17*B71</f>
        <v>0.18508170308013672</v>
      </c>
      <c r="G71" s="126">
        <f ca="1">$G$17*C71</f>
        <v>0</v>
      </c>
      <c r="H71" s="127">
        <f ca="1">$H$17*D71</f>
        <v>0.79661976140904356</v>
      </c>
      <c r="I71" s="254"/>
      <c r="J71" s="257"/>
      <c r="K71" s="260"/>
    </row>
    <row r="72" spans="2:11" ht="13.8" thickBot="1" x14ac:dyDescent="0.25">
      <c r="B72" s="37">
        <v>1</v>
      </c>
      <c r="C72" s="25">
        <v>1</v>
      </c>
      <c r="D72" s="70">
        <v>1</v>
      </c>
      <c r="E72" s="252"/>
      <c r="F72" s="128">
        <f ca="1">$F$18*B72</f>
        <v>0.73481564453122139</v>
      </c>
      <c r="G72" s="129">
        <f ca="1">$G$18*C72</f>
        <v>0.88888060684489534</v>
      </c>
      <c r="H72" s="130">
        <f ca="1">$H$18*D72</f>
        <v>1.1558663440315753E-2</v>
      </c>
      <c r="I72" s="255"/>
      <c r="J72" s="258"/>
      <c r="K72" s="260"/>
    </row>
    <row r="73" spans="2:11" x14ac:dyDescent="0.2">
      <c r="B73" s="53" t="s">
        <v>0</v>
      </c>
      <c r="C73" s="54">
        <v>1</v>
      </c>
      <c r="D73" s="119"/>
      <c r="E73" s="262" t="s">
        <v>1</v>
      </c>
      <c r="F73" s="131">
        <f ca="1">$F$19*B70</f>
        <v>0.15834986657797923</v>
      </c>
      <c r="G73" s="132">
        <f ca="1">$G$19*C70</f>
        <v>0.89612224363836113</v>
      </c>
      <c r="H73" s="133">
        <f ca="1">$H$19*D70</f>
        <v>0</v>
      </c>
      <c r="I73" s="264">
        <f ca="1">SUM(F73:H75)</f>
        <v>3.5257498951154447</v>
      </c>
      <c r="J73" s="266">
        <f ca="1">1/(1+EXP(-I73+$I$19))</f>
        <v>0.94434669262766757</v>
      </c>
      <c r="K73" s="260"/>
    </row>
    <row r="74" spans="2:11" x14ac:dyDescent="0.2">
      <c r="B74" s="55" t="s">
        <v>1</v>
      </c>
      <c r="C74" s="56">
        <v>0</v>
      </c>
      <c r="D74" s="120"/>
      <c r="E74" s="251"/>
      <c r="F74" s="125">
        <f ca="1">$F$20*B71</f>
        <v>0.66795826075815845</v>
      </c>
      <c r="G74" s="126">
        <f ca="1">$G$20*C71</f>
        <v>0</v>
      </c>
      <c r="H74" s="127">
        <f ca="1">$H$20*D71</f>
        <v>0.124914248090364</v>
      </c>
      <c r="I74" s="254"/>
      <c r="J74" s="257"/>
      <c r="K74" s="260"/>
    </row>
    <row r="75" spans="2:11" ht="13.8" thickBot="1" x14ac:dyDescent="0.25">
      <c r="B75" s="49"/>
      <c r="C75" s="50"/>
      <c r="D75" s="121"/>
      <c r="E75" s="263"/>
      <c r="F75" s="134">
        <f ca="1">$F$21*B72</f>
        <v>0.92807391529720151</v>
      </c>
      <c r="G75" s="135">
        <f ca="1">$G$21*C72</f>
        <v>0.10934918976476138</v>
      </c>
      <c r="H75" s="136">
        <f ca="1">$H$21*D72</f>
        <v>0.64098217098861943</v>
      </c>
      <c r="I75" s="265"/>
      <c r="J75" s="267"/>
      <c r="K75" s="261"/>
    </row>
    <row r="76" spans="2:11" x14ac:dyDescent="0.2">
      <c r="B76" s="36">
        <v>1</v>
      </c>
      <c r="C76" s="24">
        <v>1</v>
      </c>
      <c r="D76" s="68">
        <v>1</v>
      </c>
      <c r="E76" s="250" t="s">
        <v>0</v>
      </c>
      <c r="F76" s="122">
        <f ca="1">$F$16*B76</f>
        <v>0.30659486006886849</v>
      </c>
      <c r="G76" s="123">
        <f ca="1">$G$16*C76</f>
        <v>0.34573688006824932</v>
      </c>
      <c r="H76" s="124">
        <f ca="1">$H$16*D76</f>
        <v>0.66521856349372466</v>
      </c>
      <c r="I76" s="253">
        <f ca="1">SUM(F76:H78)</f>
        <v>3.9229480194961397</v>
      </c>
      <c r="J76" s="256">
        <f ca="1">1/(1+EXP(-I76+$I$16))</f>
        <v>0.96504608757540389</v>
      </c>
      <c r="K76" s="259">
        <f ca="1">($C$31-J76)^2+($C$32-J79)^2</f>
        <v>0.89100084776960831</v>
      </c>
    </row>
    <row r="77" spans="2:11" x14ac:dyDescent="0.2">
      <c r="B77" s="39">
        <v>1</v>
      </c>
      <c r="C77" s="215"/>
      <c r="D77" s="69">
        <v>1</v>
      </c>
      <c r="E77" s="251"/>
      <c r="F77" s="125">
        <f ca="1">$F$17*B77</f>
        <v>0.18508170308013672</v>
      </c>
      <c r="G77" s="126">
        <f ca="1">$G$17*C77</f>
        <v>0</v>
      </c>
      <c r="H77" s="127">
        <f ca="1">$H$17*D77</f>
        <v>0.79661976140904356</v>
      </c>
      <c r="I77" s="254"/>
      <c r="J77" s="257"/>
      <c r="K77" s="260"/>
    </row>
    <row r="78" spans="2:11" ht="13.8" thickBot="1" x14ac:dyDescent="0.25">
      <c r="B78" s="37">
        <v>1</v>
      </c>
      <c r="C78" s="25">
        <v>1</v>
      </c>
      <c r="D78" s="67"/>
      <c r="E78" s="252"/>
      <c r="F78" s="128">
        <f ca="1">$F$18*B78</f>
        <v>0.73481564453122139</v>
      </c>
      <c r="G78" s="129">
        <f ca="1">$G$18*C78</f>
        <v>0.88888060684489534</v>
      </c>
      <c r="H78" s="130">
        <f ca="1">$H$18*D78</f>
        <v>0</v>
      </c>
      <c r="I78" s="255"/>
      <c r="J78" s="258"/>
      <c r="K78" s="260"/>
    </row>
    <row r="79" spans="2:11" x14ac:dyDescent="0.2">
      <c r="B79" s="53" t="s">
        <v>0</v>
      </c>
      <c r="C79" s="54">
        <v>1</v>
      </c>
      <c r="D79" s="119"/>
      <c r="E79" s="262" t="s">
        <v>1</v>
      </c>
      <c r="F79" s="131">
        <f ca="1">$F$19*B76</f>
        <v>0.15834986657797923</v>
      </c>
      <c r="G79" s="132">
        <f ca="1">$G$19*C76</f>
        <v>0.89612224363836113</v>
      </c>
      <c r="H79" s="133">
        <f ca="1">$H$19*D76</f>
        <v>0.62088555821086877</v>
      </c>
      <c r="I79" s="264">
        <f ca="1">SUM(F79:H81)</f>
        <v>3.5056532823376942</v>
      </c>
      <c r="J79" s="266">
        <f ca="1">1/(1+EXP(-I79+$I$19))</f>
        <v>0.94328101421359156</v>
      </c>
      <c r="K79" s="260"/>
    </row>
    <row r="80" spans="2:11" x14ac:dyDescent="0.2">
      <c r="B80" s="55" t="s">
        <v>1</v>
      </c>
      <c r="C80" s="56">
        <v>0</v>
      </c>
      <c r="D80" s="120"/>
      <c r="E80" s="251"/>
      <c r="F80" s="125">
        <f ca="1">$F$20*B77</f>
        <v>0.66795826075815845</v>
      </c>
      <c r="G80" s="126">
        <f ca="1">$G$20*C77</f>
        <v>0</v>
      </c>
      <c r="H80" s="127">
        <f ca="1">$H$20*D77</f>
        <v>0.124914248090364</v>
      </c>
      <c r="I80" s="254"/>
      <c r="J80" s="257"/>
      <c r="K80" s="260"/>
    </row>
    <row r="81" spans="2:11" ht="13.8" thickBot="1" x14ac:dyDescent="0.25">
      <c r="B81" s="49"/>
      <c r="C81" s="50"/>
      <c r="D81" s="121"/>
      <c r="E81" s="263"/>
      <c r="F81" s="134">
        <f ca="1">$F$21*B78</f>
        <v>0.92807391529720151</v>
      </c>
      <c r="G81" s="135">
        <f ca="1">$G$21*C78</f>
        <v>0.10934918976476138</v>
      </c>
      <c r="H81" s="136">
        <f ca="1">$H$21*D78</f>
        <v>0</v>
      </c>
      <c r="I81" s="265"/>
      <c r="J81" s="267"/>
      <c r="K81" s="261"/>
    </row>
    <row r="82" spans="2:11" x14ac:dyDescent="0.2">
      <c r="B82" s="36">
        <v>1</v>
      </c>
      <c r="C82" s="24">
        <v>1</v>
      </c>
      <c r="D82" s="68">
        <v>1</v>
      </c>
      <c r="E82" s="250" t="s">
        <v>0</v>
      </c>
      <c r="F82" s="122">
        <f ca="1">$F$16*B82</f>
        <v>0.30659486006886849</v>
      </c>
      <c r="G82" s="123">
        <f ca="1">$G$16*C82</f>
        <v>0.34573688006824932</v>
      </c>
      <c r="H82" s="124">
        <f ca="1">$H$16*D82</f>
        <v>0.66521856349372466</v>
      </c>
      <c r="I82" s="253">
        <f ca="1">SUM(F82:H84)</f>
        <v>3.1996910384052342</v>
      </c>
      <c r="J82" s="256">
        <f ca="1">1/(1+EXP(-I82+$I$16))</f>
        <v>0.93053188504284223</v>
      </c>
      <c r="K82" s="259">
        <f ca="1">($C$31-J82)^2+($C$32-J85)^2</f>
        <v>0.8619657234726763</v>
      </c>
    </row>
    <row r="83" spans="2:11" x14ac:dyDescent="0.2">
      <c r="B83" s="39">
        <v>1</v>
      </c>
      <c r="C83" s="215"/>
      <c r="D83" s="69">
        <v>1</v>
      </c>
      <c r="E83" s="251"/>
      <c r="F83" s="125">
        <f ca="1">$F$17*B83</f>
        <v>0.18508170308013672</v>
      </c>
      <c r="G83" s="126">
        <f ca="1">$G$17*C83</f>
        <v>0</v>
      </c>
      <c r="H83" s="127">
        <f ca="1">$H$17*D83</f>
        <v>0.79661976140904356</v>
      </c>
      <c r="I83" s="254"/>
      <c r="J83" s="257"/>
      <c r="K83" s="260"/>
    </row>
    <row r="84" spans="2:11" ht="13.8" thickBot="1" x14ac:dyDescent="0.25">
      <c r="B84" s="40"/>
      <c r="C84" s="25">
        <v>1</v>
      </c>
      <c r="D84" s="70">
        <v>1</v>
      </c>
      <c r="E84" s="252"/>
      <c r="F84" s="128">
        <f ca="1">$F$18*B84</f>
        <v>0</v>
      </c>
      <c r="G84" s="129">
        <f ca="1">$G$18*C84</f>
        <v>0.88888060684489534</v>
      </c>
      <c r="H84" s="130">
        <f ca="1">$H$18*D84</f>
        <v>1.1558663440315753E-2</v>
      </c>
      <c r="I84" s="255"/>
      <c r="J84" s="258"/>
      <c r="K84" s="260"/>
    </row>
    <row r="85" spans="2:11" x14ac:dyDescent="0.2">
      <c r="B85" s="53" t="s">
        <v>0</v>
      </c>
      <c r="C85" s="54">
        <v>1</v>
      </c>
      <c r="D85" s="119"/>
      <c r="E85" s="262" t="s">
        <v>1</v>
      </c>
      <c r="F85" s="131">
        <f ca="1">$F$19*B82</f>
        <v>0.15834986657797923</v>
      </c>
      <c r="G85" s="132">
        <f ca="1">$G$19*C82</f>
        <v>0.89612224363836113</v>
      </c>
      <c r="H85" s="133">
        <f ca="1">$H$19*D82</f>
        <v>0.62088555821086877</v>
      </c>
      <c r="I85" s="264">
        <f ca="1">SUM(F85:H87)</f>
        <v>3.2185615380291117</v>
      </c>
      <c r="J85" s="266">
        <f ca="1">1/(1+EXP(-I85+$I$19))</f>
        <v>0.92581850514934916</v>
      </c>
      <c r="K85" s="260"/>
    </row>
    <row r="86" spans="2:11" x14ac:dyDescent="0.2">
      <c r="B86" s="55" t="s">
        <v>1</v>
      </c>
      <c r="C86" s="56">
        <v>0</v>
      </c>
      <c r="D86" s="120"/>
      <c r="E86" s="251"/>
      <c r="F86" s="125">
        <f ca="1">$F$20*B83</f>
        <v>0.66795826075815845</v>
      </c>
      <c r="G86" s="126">
        <f ca="1">$G$20*C83</f>
        <v>0</v>
      </c>
      <c r="H86" s="127">
        <f ca="1">$H$20*D83</f>
        <v>0.124914248090364</v>
      </c>
      <c r="I86" s="254"/>
      <c r="J86" s="257"/>
      <c r="K86" s="260"/>
    </row>
    <row r="87" spans="2:11" ht="13.8" thickBot="1" x14ac:dyDescent="0.25">
      <c r="B87" s="49"/>
      <c r="C87" s="50"/>
      <c r="D87" s="121"/>
      <c r="E87" s="263"/>
      <c r="F87" s="134">
        <f ca="1">$F$21*B84</f>
        <v>0</v>
      </c>
      <c r="G87" s="135">
        <f ca="1">$G$21*C84</f>
        <v>0.10934918976476138</v>
      </c>
      <c r="H87" s="136">
        <f ca="1">$H$21*D84</f>
        <v>0.64098217098861943</v>
      </c>
      <c r="I87" s="265"/>
      <c r="J87" s="267"/>
      <c r="K87" s="261"/>
    </row>
    <row r="88" spans="2:11" x14ac:dyDescent="0.2">
      <c r="B88" s="36">
        <v>1</v>
      </c>
      <c r="C88" s="91"/>
      <c r="D88" s="24">
        <v>1</v>
      </c>
      <c r="E88" s="250" t="s">
        <v>0</v>
      </c>
      <c r="F88" s="122">
        <f ca="1">$F$16*B88</f>
        <v>0.30659486006886849</v>
      </c>
      <c r="G88" s="123">
        <f ca="1">$G$16*C88</f>
        <v>0</v>
      </c>
      <c r="H88" s="124">
        <f ca="1">$H$16*D88</f>
        <v>0.66521856349372466</v>
      </c>
      <c r="I88" s="253">
        <f ca="1">SUM(F88:H90)</f>
        <v>2.2477680319723952</v>
      </c>
      <c r="J88" s="256">
        <f ca="1">1/(1+EXP(-I88+$I$16))</f>
        <v>0.83793804507490421</v>
      </c>
      <c r="K88" s="259">
        <f ca="1">($C$91-J88)^2+($C$92-J91)^2</f>
        <v>0.71380305114530818</v>
      </c>
    </row>
    <row r="89" spans="2:11" x14ac:dyDescent="0.2">
      <c r="B89" s="22"/>
      <c r="C89" s="18">
        <v>1</v>
      </c>
      <c r="D89" s="213"/>
      <c r="E89" s="251"/>
      <c r="F89" s="125">
        <f ca="1">$F$17*B89</f>
        <v>0</v>
      </c>
      <c r="G89" s="126">
        <f ca="1">$G$17*C89</f>
        <v>0.52958030043826521</v>
      </c>
      <c r="H89" s="127">
        <f ca="1">$H$17*D89</f>
        <v>0</v>
      </c>
      <c r="I89" s="254"/>
      <c r="J89" s="257"/>
      <c r="K89" s="260"/>
    </row>
    <row r="90" spans="2:11" ht="13.8" thickBot="1" x14ac:dyDescent="0.25">
      <c r="B90" s="37">
        <v>1</v>
      </c>
      <c r="C90" s="92"/>
      <c r="D90" s="25">
        <v>1</v>
      </c>
      <c r="E90" s="252"/>
      <c r="F90" s="128">
        <f ca="1">$F$18*B90</f>
        <v>0.73481564453122139</v>
      </c>
      <c r="G90" s="129">
        <f ca="1">$G$18*C90</f>
        <v>0</v>
      </c>
      <c r="H90" s="130">
        <f ca="1">$H$18*D90</f>
        <v>1.1558663440315753E-2</v>
      </c>
      <c r="I90" s="255"/>
      <c r="J90" s="258"/>
      <c r="K90" s="260"/>
    </row>
    <row r="91" spans="2:11" x14ac:dyDescent="0.2">
      <c r="B91" s="53" t="s">
        <v>0</v>
      </c>
      <c r="C91" s="54">
        <v>0</v>
      </c>
      <c r="D91" s="45"/>
      <c r="E91" s="262" t="s">
        <v>1</v>
      </c>
      <c r="F91" s="131">
        <f ca="1">$F$19*B88</f>
        <v>0.15834986657797923</v>
      </c>
      <c r="G91" s="132">
        <f ca="1">$G$19*C88</f>
        <v>0</v>
      </c>
      <c r="H91" s="133">
        <f ca="1">$H$19*D88</f>
        <v>0.62088555821086877</v>
      </c>
      <c r="I91" s="264">
        <f ca="1">SUM(F91:H93)</f>
        <v>2.8057865959465955</v>
      </c>
      <c r="J91" s="266">
        <f ca="1">1/(1+EXP(-I91+$I$19))</f>
        <v>0.89200516789514472</v>
      </c>
      <c r="K91" s="260"/>
    </row>
    <row r="92" spans="2:11" x14ac:dyDescent="0.2">
      <c r="B92" s="55" t="s">
        <v>1</v>
      </c>
      <c r="C92" s="56">
        <v>1</v>
      </c>
      <c r="D92" s="48"/>
      <c r="E92" s="251"/>
      <c r="F92" s="125">
        <f ca="1">$F$20*B89</f>
        <v>0</v>
      </c>
      <c r="G92" s="126">
        <f ca="1">$G$20*C89</f>
        <v>0.45749508487192658</v>
      </c>
      <c r="H92" s="127">
        <f ca="1">$H$20*D89</f>
        <v>0</v>
      </c>
      <c r="I92" s="254"/>
      <c r="J92" s="257"/>
      <c r="K92" s="260"/>
    </row>
    <row r="93" spans="2:11" ht="13.8" thickBot="1" x14ac:dyDescent="0.25">
      <c r="B93" s="49"/>
      <c r="C93" s="50"/>
      <c r="D93" s="51"/>
      <c r="E93" s="263"/>
      <c r="F93" s="134">
        <f ca="1">$F$21*B90</f>
        <v>0.92807391529720151</v>
      </c>
      <c r="G93" s="135">
        <f ca="1">$G$21*C90</f>
        <v>0</v>
      </c>
      <c r="H93" s="136">
        <f ca="1">$H$21*D90</f>
        <v>0.64098217098861943</v>
      </c>
      <c r="I93" s="265"/>
      <c r="J93" s="267"/>
      <c r="K93" s="261"/>
    </row>
    <row r="94" spans="2:11" x14ac:dyDescent="0.2">
      <c r="B94" s="38"/>
      <c r="C94" s="24">
        <v>1</v>
      </c>
      <c r="D94" s="91"/>
      <c r="E94" s="250" t="s">
        <v>0</v>
      </c>
      <c r="F94" s="122">
        <f ca="1">$F$16*B94</f>
        <v>0</v>
      </c>
      <c r="G94" s="123">
        <f ca="1">$G$16*C94</f>
        <v>0.34573688006824932</v>
      </c>
      <c r="H94" s="124">
        <f ca="1">$H$16*D94</f>
        <v>0</v>
      </c>
      <c r="I94" s="253">
        <f ca="1">SUM(F94:H96)</f>
        <v>2.7458992518405898</v>
      </c>
      <c r="J94" s="256">
        <f ca="1">1/(1+EXP(-I94+$I$16))</f>
        <v>0.89483386013298216</v>
      </c>
      <c r="K94" s="259">
        <f ca="1">($C$91-J94)^2+($C$92-J97)^2</f>
        <v>0.83080906136278987</v>
      </c>
    </row>
    <row r="95" spans="2:11" x14ac:dyDescent="0.2">
      <c r="B95" s="39">
        <v>1</v>
      </c>
      <c r="C95" s="18">
        <v>1</v>
      </c>
      <c r="D95" s="18">
        <v>1</v>
      </c>
      <c r="E95" s="251"/>
      <c r="F95" s="125">
        <f ca="1">$F$17*B95</f>
        <v>0.18508170308013672</v>
      </c>
      <c r="G95" s="126">
        <f ca="1">$G$17*C95</f>
        <v>0.52958030043826521</v>
      </c>
      <c r="H95" s="127">
        <f ca="1">$H$17*D95</f>
        <v>0.79661976140904356</v>
      </c>
      <c r="I95" s="254"/>
      <c r="J95" s="257"/>
      <c r="K95" s="260"/>
    </row>
    <row r="96" spans="2:11" ht="13.8" thickBot="1" x14ac:dyDescent="0.25">
      <c r="B96" s="40"/>
      <c r="C96" s="25">
        <v>1</v>
      </c>
      <c r="D96" s="92"/>
      <c r="E96" s="252"/>
      <c r="F96" s="128">
        <f ca="1">$F$18*B96</f>
        <v>0</v>
      </c>
      <c r="G96" s="129">
        <f ca="1">$G$18*C96</f>
        <v>0.88888060684489534</v>
      </c>
      <c r="H96" s="130">
        <f ca="1">$H$18*D96</f>
        <v>0</v>
      </c>
      <c r="I96" s="255"/>
      <c r="J96" s="258"/>
      <c r="K96" s="260"/>
    </row>
    <row r="97" spans="2:11" x14ac:dyDescent="0.2">
      <c r="B97" s="53" t="s">
        <v>0</v>
      </c>
      <c r="C97" s="54">
        <v>0</v>
      </c>
      <c r="D97" s="45"/>
      <c r="E97" s="262" t="s">
        <v>1</v>
      </c>
      <c r="F97" s="131">
        <f ca="1">$F$19*B94</f>
        <v>0</v>
      </c>
      <c r="G97" s="132">
        <f ca="1">$G$19*C94</f>
        <v>0.89612224363836113</v>
      </c>
      <c r="H97" s="133">
        <f ca="1">$H$19*D94</f>
        <v>0</v>
      </c>
      <c r="I97" s="264">
        <f ca="1">SUM(F97:H99)</f>
        <v>2.2558390271235709</v>
      </c>
      <c r="J97" s="266">
        <f ca="1">1/(1+EXP(-I97+$I$19))</f>
        <v>0.82656002732271761</v>
      </c>
      <c r="K97" s="260"/>
    </row>
    <row r="98" spans="2:11" x14ac:dyDescent="0.2">
      <c r="B98" s="55" t="s">
        <v>1</v>
      </c>
      <c r="C98" s="56">
        <v>1</v>
      </c>
      <c r="D98" s="48"/>
      <c r="E98" s="251"/>
      <c r="F98" s="125">
        <f ca="1">$F$20*B95</f>
        <v>0.66795826075815845</v>
      </c>
      <c r="G98" s="126">
        <f ca="1">$G$20*C95</f>
        <v>0.45749508487192658</v>
      </c>
      <c r="H98" s="127">
        <f ca="1">$H$20*D95</f>
        <v>0.124914248090364</v>
      </c>
      <c r="I98" s="254"/>
      <c r="J98" s="257"/>
      <c r="K98" s="260"/>
    </row>
    <row r="99" spans="2:11" ht="13.8" thickBot="1" x14ac:dyDescent="0.25">
      <c r="B99" s="49"/>
      <c r="C99" s="50"/>
      <c r="D99" s="51"/>
      <c r="E99" s="263"/>
      <c r="F99" s="134">
        <f ca="1">$F$21*B96</f>
        <v>0</v>
      </c>
      <c r="G99" s="135">
        <f ca="1">$G$21*C96</f>
        <v>0.10934918976476138</v>
      </c>
      <c r="H99" s="136">
        <f ca="1">$H$21*D96</f>
        <v>0</v>
      </c>
      <c r="I99" s="265"/>
      <c r="J99" s="267"/>
      <c r="K99" s="261"/>
    </row>
    <row r="100" spans="2:11" x14ac:dyDescent="0.2">
      <c r="B100" s="36">
        <v>1</v>
      </c>
      <c r="C100" s="91"/>
      <c r="D100" s="24">
        <v>1</v>
      </c>
      <c r="E100" s="250" t="s">
        <v>0</v>
      </c>
      <c r="F100" s="122">
        <f ca="1">$F$16*B100</f>
        <v>0.30659486006886849</v>
      </c>
      <c r="G100" s="123">
        <f ca="1">$G$16*C100</f>
        <v>0</v>
      </c>
      <c r="H100" s="124">
        <f ca="1">$H$16*D100</f>
        <v>0.66521856349372466</v>
      </c>
      <c r="I100" s="253">
        <f ca="1">SUM(F100:H102)</f>
        <v>2.4328497350525327</v>
      </c>
      <c r="J100" s="256">
        <f ca="1">1/(1+EXP(-I100+$I$16))</f>
        <v>0.86152892470100295</v>
      </c>
      <c r="K100" s="259">
        <f ca="1">($C$91-J100)^2+($C$92-J103)^2</f>
        <v>0.74564854819982795</v>
      </c>
    </row>
    <row r="101" spans="2:11" x14ac:dyDescent="0.2">
      <c r="B101" s="39">
        <v>1</v>
      </c>
      <c r="C101" s="18">
        <v>1</v>
      </c>
      <c r="D101" s="213"/>
      <c r="E101" s="251"/>
      <c r="F101" s="125">
        <f ca="1">$F$17*B101</f>
        <v>0.18508170308013672</v>
      </c>
      <c r="G101" s="126">
        <f ca="1">$G$17*C101</f>
        <v>0.52958030043826521</v>
      </c>
      <c r="H101" s="127">
        <f ca="1">$H$17*D101</f>
        <v>0</v>
      </c>
      <c r="I101" s="254"/>
      <c r="J101" s="257"/>
      <c r="K101" s="260"/>
    </row>
    <row r="102" spans="2:11" ht="13.8" thickBot="1" x14ac:dyDescent="0.25">
      <c r="B102" s="37">
        <v>1</v>
      </c>
      <c r="C102" s="92"/>
      <c r="D102" s="25">
        <v>1</v>
      </c>
      <c r="E102" s="252"/>
      <c r="F102" s="128">
        <f ca="1">$F$18*B102</f>
        <v>0.73481564453122139</v>
      </c>
      <c r="G102" s="129">
        <f ca="1">$G$18*C102</f>
        <v>0</v>
      </c>
      <c r="H102" s="130">
        <f ca="1">$H$18*D102</f>
        <v>1.1558663440315753E-2</v>
      </c>
      <c r="I102" s="255"/>
      <c r="J102" s="258"/>
      <c r="K102" s="260"/>
    </row>
    <row r="103" spans="2:11" x14ac:dyDescent="0.2">
      <c r="B103" s="53" t="s">
        <v>0</v>
      </c>
      <c r="C103" s="54">
        <v>0</v>
      </c>
      <c r="D103" s="45"/>
      <c r="E103" s="262" t="s">
        <v>1</v>
      </c>
      <c r="F103" s="131">
        <f ca="1">$F$19*B100</f>
        <v>0.15834986657797923</v>
      </c>
      <c r="G103" s="132">
        <f ca="1">$G$19*C100</f>
        <v>0</v>
      </c>
      <c r="H103" s="133">
        <f ca="1">$H$19*D100</f>
        <v>0.62088555821086877</v>
      </c>
      <c r="I103" s="264">
        <f ca="1">SUM(F103:H105)</f>
        <v>3.4737448567047537</v>
      </c>
      <c r="J103" s="266">
        <f ca="1">1/(1+EXP(-I103+$I$19))</f>
        <v>0.9415495072444936</v>
      </c>
      <c r="K103" s="260"/>
    </row>
    <row r="104" spans="2:11" x14ac:dyDescent="0.2">
      <c r="B104" s="55" t="s">
        <v>1</v>
      </c>
      <c r="C104" s="56">
        <v>1</v>
      </c>
      <c r="D104" s="48"/>
      <c r="E104" s="251"/>
      <c r="F104" s="125">
        <f ca="1">$F$20*B101</f>
        <v>0.66795826075815845</v>
      </c>
      <c r="G104" s="126">
        <f ca="1">$G$20*C101</f>
        <v>0.45749508487192658</v>
      </c>
      <c r="H104" s="127">
        <f ca="1">$H$20*D101</f>
        <v>0</v>
      </c>
      <c r="I104" s="254"/>
      <c r="J104" s="257"/>
      <c r="K104" s="260"/>
    </row>
    <row r="105" spans="2:11" ht="13.8" thickBot="1" x14ac:dyDescent="0.25">
      <c r="B105" s="49"/>
      <c r="C105" s="50"/>
      <c r="D105" s="51"/>
      <c r="E105" s="263"/>
      <c r="F105" s="134">
        <f ca="1">$F$21*B102</f>
        <v>0.92807391529720151</v>
      </c>
      <c r="G105" s="135">
        <f ca="1">$G$21*C102</f>
        <v>0</v>
      </c>
      <c r="H105" s="136">
        <f ca="1">$H$21*D102</f>
        <v>0.64098217098861943</v>
      </c>
      <c r="I105" s="265"/>
      <c r="J105" s="267"/>
      <c r="K105" s="261"/>
    </row>
    <row r="106" spans="2:11" x14ac:dyDescent="0.2">
      <c r="B106" s="36">
        <v>1</v>
      </c>
      <c r="C106" s="24">
        <v>1</v>
      </c>
      <c r="D106" s="24">
        <v>1</v>
      </c>
      <c r="E106" s="250" t="s">
        <v>0</v>
      </c>
      <c r="F106" s="122">
        <f ca="1">$F$16*B106</f>
        <v>0.30659486006886849</v>
      </c>
      <c r="G106" s="123">
        <f ca="1">$G$16*C106</f>
        <v>0.34573688006824932</v>
      </c>
      <c r="H106" s="124">
        <f ca="1">$H$16*D106</f>
        <v>0.66521856349372466</v>
      </c>
      <c r="I106" s="253">
        <f ca="1">SUM(F106:H108)</f>
        <v>2.593504912040645</v>
      </c>
      <c r="J106" s="256">
        <f ca="1">1/(1+EXP(-I106+$I$16))</f>
        <v>0.87960578436781356</v>
      </c>
      <c r="K106" s="259">
        <f ca="1">($C$91-J106)^2+($C$92-J109)^2</f>
        <v>0.77592358847951526</v>
      </c>
    </row>
    <row r="107" spans="2:11" x14ac:dyDescent="0.2">
      <c r="B107" s="22"/>
      <c r="C107" s="18">
        <v>1</v>
      </c>
      <c r="D107" s="213"/>
      <c r="E107" s="251"/>
      <c r="F107" s="125">
        <f ca="1">$F$17*B107</f>
        <v>0</v>
      </c>
      <c r="G107" s="126">
        <f ca="1">$G$17*C107</f>
        <v>0.52958030043826521</v>
      </c>
      <c r="H107" s="127">
        <f ca="1">$H$17*D107</f>
        <v>0</v>
      </c>
      <c r="I107" s="254"/>
      <c r="J107" s="257"/>
      <c r="K107" s="260"/>
    </row>
    <row r="108" spans="2:11" ht="13.8" thickBot="1" x14ac:dyDescent="0.25">
      <c r="B108" s="37">
        <v>1</v>
      </c>
      <c r="C108" s="92"/>
      <c r="D108" s="25">
        <v>1</v>
      </c>
      <c r="E108" s="252"/>
      <c r="F108" s="128">
        <f ca="1">$F$18*B108</f>
        <v>0.73481564453122139</v>
      </c>
      <c r="G108" s="129">
        <f ca="1">$G$18*C108</f>
        <v>0</v>
      </c>
      <c r="H108" s="130">
        <f ca="1">$H$18*D108</f>
        <v>1.1558663440315753E-2</v>
      </c>
      <c r="I108" s="255"/>
      <c r="J108" s="258"/>
      <c r="K108" s="260"/>
    </row>
    <row r="109" spans="2:11" x14ac:dyDescent="0.2">
      <c r="B109" s="53" t="s">
        <v>0</v>
      </c>
      <c r="C109" s="54">
        <v>0</v>
      </c>
      <c r="D109" s="45"/>
      <c r="E109" s="262" t="s">
        <v>1</v>
      </c>
      <c r="F109" s="131">
        <f ca="1">$F$19*B106</f>
        <v>0.15834986657797923</v>
      </c>
      <c r="G109" s="132">
        <f ca="1">$G$19*C106</f>
        <v>0.89612224363836113</v>
      </c>
      <c r="H109" s="133">
        <f ca="1">$H$19*D106</f>
        <v>0.62088555821086877</v>
      </c>
      <c r="I109" s="264">
        <f ca="1">SUM(F109:H111)</f>
        <v>3.7019088395849566</v>
      </c>
      <c r="J109" s="266">
        <f ca="1">1/(1+EXP(-I109+$I$19))</f>
        <v>0.95291228837373021</v>
      </c>
      <c r="K109" s="260"/>
    </row>
    <row r="110" spans="2:11" x14ac:dyDescent="0.2">
      <c r="B110" s="55" t="s">
        <v>1</v>
      </c>
      <c r="C110" s="56">
        <v>1</v>
      </c>
      <c r="D110" s="48"/>
      <c r="E110" s="251"/>
      <c r="F110" s="125">
        <f ca="1">$F$20*B107</f>
        <v>0</v>
      </c>
      <c r="G110" s="126">
        <f ca="1">$G$20*C107</f>
        <v>0.45749508487192658</v>
      </c>
      <c r="H110" s="127">
        <f ca="1">$H$20*D107</f>
        <v>0</v>
      </c>
      <c r="I110" s="254"/>
      <c r="J110" s="257"/>
      <c r="K110" s="260"/>
    </row>
    <row r="111" spans="2:11" ht="13.8" thickBot="1" x14ac:dyDescent="0.25">
      <c r="B111" s="49"/>
      <c r="C111" s="50"/>
      <c r="D111" s="51"/>
      <c r="E111" s="263"/>
      <c r="F111" s="134">
        <f ca="1">$F$21*B108</f>
        <v>0.92807391529720151</v>
      </c>
      <c r="G111" s="135">
        <f ca="1">$G$21*C108</f>
        <v>0</v>
      </c>
      <c r="H111" s="136">
        <f ca="1">$H$21*D108</f>
        <v>0.64098217098861943</v>
      </c>
      <c r="I111" s="265"/>
      <c r="J111" s="267"/>
      <c r="K111" s="261"/>
    </row>
    <row r="112" spans="2:11" x14ac:dyDescent="0.2">
      <c r="B112" s="36">
        <v>1</v>
      </c>
      <c r="C112" s="91"/>
      <c r="D112" s="24">
        <v>1</v>
      </c>
      <c r="E112" s="250" t="s">
        <v>0</v>
      </c>
      <c r="F112" s="122">
        <f ca="1">$F$16*B112</f>
        <v>0.30659486006886849</v>
      </c>
      <c r="G112" s="123">
        <f ca="1">$G$16*C112</f>
        <v>0</v>
      </c>
      <c r="H112" s="124">
        <f ca="1">$H$16*D112</f>
        <v>0.66521856349372466</v>
      </c>
      <c r="I112" s="253">
        <f ca="1">SUM(F112:H114)</f>
        <v>3.0443877933814392</v>
      </c>
      <c r="J112" s="256">
        <f ca="1">1/(1+EXP(-I112+$I$16))</f>
        <v>0.91979649500054828</v>
      </c>
      <c r="K112" s="259">
        <f ca="1">($C$91-J112)^2+($C$92-J115)^2</f>
        <v>0.85534508568269907</v>
      </c>
    </row>
    <row r="113" spans="2:11" x14ac:dyDescent="0.2">
      <c r="B113" s="22"/>
      <c r="C113" s="18">
        <v>1</v>
      </c>
      <c r="D113" s="18">
        <v>1</v>
      </c>
      <c r="E113" s="251"/>
      <c r="F113" s="125">
        <f ca="1">$F$17*B113</f>
        <v>0</v>
      </c>
      <c r="G113" s="126">
        <f ca="1">$G$17*C113</f>
        <v>0.52958030043826521</v>
      </c>
      <c r="H113" s="127">
        <f ca="1">$H$17*D113</f>
        <v>0.79661976140904356</v>
      </c>
      <c r="I113" s="254"/>
      <c r="J113" s="257"/>
      <c r="K113" s="260"/>
    </row>
    <row r="114" spans="2:11" ht="13.8" thickBot="1" x14ac:dyDescent="0.25">
      <c r="B114" s="37">
        <v>1</v>
      </c>
      <c r="C114" s="92"/>
      <c r="D114" s="25">
        <v>1</v>
      </c>
      <c r="E114" s="252"/>
      <c r="F114" s="128">
        <f ca="1">$F$18*B114</f>
        <v>0.73481564453122139</v>
      </c>
      <c r="G114" s="129">
        <f ca="1">$G$18*C114</f>
        <v>0</v>
      </c>
      <c r="H114" s="130">
        <f ca="1">$H$18*D114</f>
        <v>1.1558663440315753E-2</v>
      </c>
      <c r="I114" s="255"/>
      <c r="J114" s="258"/>
      <c r="K114" s="260"/>
    </row>
    <row r="115" spans="2:11" x14ac:dyDescent="0.2">
      <c r="B115" s="53" t="s">
        <v>0</v>
      </c>
      <c r="C115" s="54">
        <v>0</v>
      </c>
      <c r="D115" s="45"/>
      <c r="E115" s="262" t="s">
        <v>1</v>
      </c>
      <c r="F115" s="131">
        <f ca="1">$F$19*B112</f>
        <v>0.15834986657797923</v>
      </c>
      <c r="G115" s="132">
        <f ca="1">$G$19*C112</f>
        <v>0</v>
      </c>
      <c r="H115" s="133">
        <f ca="1">$H$19*D112</f>
        <v>0.62088555821086877</v>
      </c>
      <c r="I115" s="264">
        <f ca="1">SUM(F115:H117)</f>
        <v>2.9307008440369597</v>
      </c>
      <c r="J115" s="266">
        <f ca="1">1/(1+EXP(-I115+$I$19))</f>
        <v>0.90346247637625354</v>
      </c>
      <c r="K115" s="260"/>
    </row>
    <row r="116" spans="2:11" x14ac:dyDescent="0.2">
      <c r="B116" s="55" t="s">
        <v>1</v>
      </c>
      <c r="C116" s="56">
        <v>1</v>
      </c>
      <c r="D116" s="48"/>
      <c r="E116" s="251"/>
      <c r="F116" s="125">
        <f ca="1">$F$20*B113</f>
        <v>0</v>
      </c>
      <c r="G116" s="126">
        <f ca="1">$G$20*C113</f>
        <v>0.45749508487192658</v>
      </c>
      <c r="H116" s="127">
        <f ca="1">$H$20*D113</f>
        <v>0.124914248090364</v>
      </c>
      <c r="I116" s="254"/>
      <c r="J116" s="257"/>
      <c r="K116" s="260"/>
    </row>
    <row r="117" spans="2:11" ht="13.8" thickBot="1" x14ac:dyDescent="0.25">
      <c r="B117" s="49"/>
      <c r="C117" s="50"/>
      <c r="D117" s="51"/>
      <c r="E117" s="263"/>
      <c r="F117" s="134">
        <f ca="1">$F$21*B114</f>
        <v>0.92807391529720151</v>
      </c>
      <c r="G117" s="135">
        <f ca="1">$G$21*C114</f>
        <v>0</v>
      </c>
      <c r="H117" s="136">
        <f ca="1">$H$21*D114</f>
        <v>0.64098217098861943</v>
      </c>
      <c r="I117" s="265"/>
      <c r="J117" s="267"/>
      <c r="K117" s="261"/>
    </row>
    <row r="118" spans="2:11" x14ac:dyDescent="0.2">
      <c r="B118" s="36">
        <v>1</v>
      </c>
      <c r="C118" s="91"/>
      <c r="D118" s="24">
        <v>1</v>
      </c>
      <c r="E118" s="250" t="s">
        <v>0</v>
      </c>
      <c r="F118" s="122">
        <f ca="1">$F$16*B118</f>
        <v>0.30659486006886849</v>
      </c>
      <c r="G118" s="123">
        <f ca="1">$G$16*C118</f>
        <v>0</v>
      </c>
      <c r="H118" s="124">
        <f ca="1">$H$16*D118</f>
        <v>0.66521856349372466</v>
      </c>
      <c r="I118" s="253">
        <f ca="1">SUM(F118:H120)</f>
        <v>3.1366486388172907</v>
      </c>
      <c r="J118" s="256">
        <f ca="1">1/(1+EXP(-I118+$I$16))</f>
        <v>0.92634441094042352</v>
      </c>
      <c r="K118" s="259">
        <f ca="1">($C$91-J118)^2+($C$92-J121)^2</f>
        <v>0.86769908821212416</v>
      </c>
    </row>
    <row r="119" spans="2:11" x14ac:dyDescent="0.2">
      <c r="B119" s="22"/>
      <c r="C119" s="18">
        <v>1</v>
      </c>
      <c r="D119" s="213"/>
      <c r="E119" s="251"/>
      <c r="F119" s="125">
        <f ca="1">$F$17*B119</f>
        <v>0</v>
      </c>
      <c r="G119" s="126">
        <f ca="1">$G$17*C119</f>
        <v>0.52958030043826521</v>
      </c>
      <c r="H119" s="127">
        <f ca="1">$H$17*D119</f>
        <v>0</v>
      </c>
      <c r="I119" s="254"/>
      <c r="J119" s="257"/>
      <c r="K119" s="260"/>
    </row>
    <row r="120" spans="2:11" ht="13.8" thickBot="1" x14ac:dyDescent="0.25">
      <c r="B120" s="37">
        <v>1</v>
      </c>
      <c r="C120" s="25">
        <v>1</v>
      </c>
      <c r="D120" s="25">
        <v>1</v>
      </c>
      <c r="E120" s="252"/>
      <c r="F120" s="128">
        <f ca="1">$F$18*B120</f>
        <v>0.73481564453122139</v>
      </c>
      <c r="G120" s="129">
        <f ca="1">$G$18*C120</f>
        <v>0.88888060684489534</v>
      </c>
      <c r="H120" s="130">
        <f ca="1">$H$18*D120</f>
        <v>1.1558663440315753E-2</v>
      </c>
      <c r="I120" s="255"/>
      <c r="J120" s="258"/>
      <c r="K120" s="260"/>
    </row>
    <row r="121" spans="2:11" x14ac:dyDescent="0.2">
      <c r="B121" s="53" t="s">
        <v>0</v>
      </c>
      <c r="C121" s="54">
        <v>0</v>
      </c>
      <c r="D121" s="45"/>
      <c r="E121" s="262" t="s">
        <v>1</v>
      </c>
      <c r="F121" s="131">
        <f ca="1">$F$19*B118</f>
        <v>0.15834986657797923</v>
      </c>
      <c r="G121" s="132">
        <f ca="1">$G$19*C118</f>
        <v>0</v>
      </c>
      <c r="H121" s="133">
        <f ca="1">$H$19*D118</f>
        <v>0.62088555821086877</v>
      </c>
      <c r="I121" s="264">
        <f ca="1">SUM(F121:H123)</f>
        <v>2.9151357857113571</v>
      </c>
      <c r="J121" s="266">
        <f ca="1">1/(1+EXP(-I121+$I$19))</f>
        <v>0.90209637120329011</v>
      </c>
      <c r="K121" s="260"/>
    </row>
    <row r="122" spans="2:11" x14ac:dyDescent="0.2">
      <c r="B122" s="55" t="s">
        <v>1</v>
      </c>
      <c r="C122" s="56">
        <v>1</v>
      </c>
      <c r="D122" s="48"/>
      <c r="E122" s="251"/>
      <c r="F122" s="125">
        <f ca="1">$F$20*B119</f>
        <v>0</v>
      </c>
      <c r="G122" s="126">
        <f ca="1">$G$20*C119</f>
        <v>0.45749508487192658</v>
      </c>
      <c r="H122" s="127">
        <f ca="1">$H$20*D119</f>
        <v>0</v>
      </c>
      <c r="I122" s="254"/>
      <c r="J122" s="257"/>
      <c r="K122" s="260"/>
    </row>
    <row r="123" spans="2:11" ht="13.8" thickBot="1" x14ac:dyDescent="0.25">
      <c r="B123" s="49"/>
      <c r="C123" s="50"/>
      <c r="D123" s="51"/>
      <c r="E123" s="263"/>
      <c r="F123" s="134">
        <f ca="1">$F$21*B120</f>
        <v>0.92807391529720151</v>
      </c>
      <c r="G123" s="135">
        <f ca="1">$G$21*C120</f>
        <v>0.10934918976476138</v>
      </c>
      <c r="H123" s="136">
        <f ca="1">$H$21*D120</f>
        <v>0.64098217098861943</v>
      </c>
      <c r="I123" s="265"/>
      <c r="J123" s="267"/>
      <c r="K123" s="261"/>
    </row>
    <row r="124" spans="2:11" x14ac:dyDescent="0.2">
      <c r="B124" s="38"/>
      <c r="C124" s="24">
        <v>1</v>
      </c>
      <c r="D124" s="91"/>
      <c r="E124" s="250" t="s">
        <v>0</v>
      </c>
      <c r="F124" s="122">
        <f ca="1">$F$16*B124</f>
        <v>0</v>
      </c>
      <c r="G124" s="123">
        <f ca="1">$G$16*C124</f>
        <v>0.34573688006824932</v>
      </c>
      <c r="H124" s="124">
        <f ca="1">$H$16*D124</f>
        <v>0</v>
      </c>
      <c r="I124" s="253">
        <f ca="1">SUM(F124:H126)</f>
        <v>3.4807148963718113</v>
      </c>
      <c r="J124" s="256">
        <f ca="1">1/(1+EXP(-I124+$I$16))</f>
        <v>0.94664277100166161</v>
      </c>
      <c r="K124" s="259">
        <f ca="1">($C$91-J124)^2+($C$92-J127)^2</f>
        <v>0.90199955990853564</v>
      </c>
    </row>
    <row r="125" spans="2:11" x14ac:dyDescent="0.2">
      <c r="B125" s="39">
        <v>1</v>
      </c>
      <c r="C125" s="18">
        <v>1</v>
      </c>
      <c r="D125" s="18">
        <v>1</v>
      </c>
      <c r="E125" s="251"/>
      <c r="F125" s="125">
        <f ca="1">$F$17*B125</f>
        <v>0.18508170308013672</v>
      </c>
      <c r="G125" s="126">
        <f ca="1">$G$17*C125</f>
        <v>0.52958030043826521</v>
      </c>
      <c r="H125" s="127">
        <f ca="1">$H$17*D125</f>
        <v>0.79661976140904356</v>
      </c>
      <c r="I125" s="254"/>
      <c r="J125" s="257"/>
      <c r="K125" s="260"/>
    </row>
    <row r="126" spans="2:11" ht="13.8" thickBot="1" x14ac:dyDescent="0.25">
      <c r="B126" s="37">
        <v>1</v>
      </c>
      <c r="C126" s="25">
        <v>1</v>
      </c>
      <c r="D126" s="92"/>
      <c r="E126" s="252"/>
      <c r="F126" s="128">
        <f ca="1">$F$18*B126</f>
        <v>0.73481564453122139</v>
      </c>
      <c r="G126" s="129">
        <f ca="1">$G$18*C126</f>
        <v>0.88888060684489534</v>
      </c>
      <c r="H126" s="130">
        <f ca="1">$H$18*D126</f>
        <v>0</v>
      </c>
      <c r="I126" s="255"/>
      <c r="J126" s="258"/>
      <c r="K126" s="260"/>
    </row>
    <row r="127" spans="2:11" x14ac:dyDescent="0.2">
      <c r="B127" s="53" t="s">
        <v>0</v>
      </c>
      <c r="C127" s="54">
        <v>0</v>
      </c>
      <c r="D127" s="45"/>
      <c r="E127" s="262" t="s">
        <v>1</v>
      </c>
      <c r="F127" s="131">
        <f ca="1">$F$19*B124</f>
        <v>0</v>
      </c>
      <c r="G127" s="132">
        <f ca="1">$G$19*C124</f>
        <v>0.89612224363836113</v>
      </c>
      <c r="H127" s="133">
        <f ca="1">$H$19*D124</f>
        <v>0</v>
      </c>
      <c r="I127" s="264">
        <f ca="1">SUM(F127:H129)</f>
        <v>3.1839129424207728</v>
      </c>
      <c r="J127" s="266">
        <f ca="1">1/(1+EXP(-I127+$I$19))</f>
        <v>0.92340349865149629</v>
      </c>
      <c r="K127" s="260"/>
    </row>
    <row r="128" spans="2:11" x14ac:dyDescent="0.2">
      <c r="B128" s="55" t="s">
        <v>1</v>
      </c>
      <c r="C128" s="56">
        <v>1</v>
      </c>
      <c r="D128" s="48"/>
      <c r="E128" s="251"/>
      <c r="F128" s="125">
        <f ca="1">$F$20*B125</f>
        <v>0.66795826075815845</v>
      </c>
      <c r="G128" s="126">
        <f ca="1">$G$20*C125</f>
        <v>0.45749508487192658</v>
      </c>
      <c r="H128" s="127">
        <f ca="1">$H$20*D125</f>
        <v>0.124914248090364</v>
      </c>
      <c r="I128" s="254"/>
      <c r="J128" s="257"/>
      <c r="K128" s="260"/>
    </row>
    <row r="129" spans="2:11" ht="13.8" thickBot="1" x14ac:dyDescent="0.25">
      <c r="B129" s="49"/>
      <c r="C129" s="50"/>
      <c r="D129" s="51"/>
      <c r="E129" s="263"/>
      <c r="F129" s="134">
        <f ca="1">$F$21*B126</f>
        <v>0.92807391529720151</v>
      </c>
      <c r="G129" s="135">
        <f ca="1">$G$21*C126</f>
        <v>0.10934918976476138</v>
      </c>
      <c r="H129" s="136">
        <f ca="1">$H$21*D126</f>
        <v>0</v>
      </c>
      <c r="I129" s="265"/>
      <c r="J129" s="267"/>
      <c r="K129" s="261"/>
    </row>
    <row r="130" spans="2:11" x14ac:dyDescent="0.2">
      <c r="B130" s="36">
        <v>1</v>
      </c>
      <c r="C130" s="24">
        <v>1</v>
      </c>
      <c r="D130" s="91"/>
      <c r="E130" s="250" t="s">
        <v>0</v>
      </c>
      <c r="F130" s="122">
        <f ca="1">$F$16*B130</f>
        <v>0.30659486006886849</v>
      </c>
      <c r="G130" s="123">
        <f ca="1">$G$16*C130</f>
        <v>0.34573688006824932</v>
      </c>
      <c r="H130" s="124">
        <f ca="1">$H$16*D130</f>
        <v>0</v>
      </c>
      <c r="I130" s="253">
        <f ca="1">SUM(F130:H132)</f>
        <v>3.0524941119094589</v>
      </c>
      <c r="J130" s="256">
        <f ca="1">1/(1+EXP(-I130+$I$16))</f>
        <v>0.92039247405386249</v>
      </c>
      <c r="K130" s="259">
        <f ca="1">($C$91-J130)^2+($C$92-J133)^2</f>
        <v>0.87019534078293292</v>
      </c>
    </row>
    <row r="131" spans="2:11" x14ac:dyDescent="0.2">
      <c r="B131" s="39">
        <v>1</v>
      </c>
      <c r="C131" s="18">
        <v>1</v>
      </c>
      <c r="D131" s="18">
        <v>1</v>
      </c>
      <c r="E131" s="251"/>
      <c r="F131" s="125">
        <f ca="1">$F$17*B131</f>
        <v>0.18508170308013672</v>
      </c>
      <c r="G131" s="126">
        <f ca="1">$G$17*C131</f>
        <v>0.52958030043826521</v>
      </c>
      <c r="H131" s="127">
        <f ca="1">$H$17*D131</f>
        <v>0.79661976140904356</v>
      </c>
      <c r="I131" s="254"/>
      <c r="J131" s="257"/>
      <c r="K131" s="260"/>
    </row>
    <row r="132" spans="2:11" ht="13.8" thickBot="1" x14ac:dyDescent="0.25">
      <c r="B132" s="40"/>
      <c r="C132" s="25">
        <v>1</v>
      </c>
      <c r="D132" s="92"/>
      <c r="E132" s="252"/>
      <c r="F132" s="128">
        <f ca="1">$F$18*B132</f>
        <v>0</v>
      </c>
      <c r="G132" s="129">
        <f ca="1">$G$18*C132</f>
        <v>0.88888060684489534</v>
      </c>
      <c r="H132" s="130">
        <f ca="1">$H$18*D132</f>
        <v>0</v>
      </c>
      <c r="I132" s="255"/>
      <c r="J132" s="258"/>
      <c r="K132" s="260"/>
    </row>
    <row r="133" spans="2:11" x14ac:dyDescent="0.2">
      <c r="B133" s="53" t="s">
        <v>0</v>
      </c>
      <c r="C133" s="54">
        <v>0</v>
      </c>
      <c r="D133" s="45"/>
      <c r="E133" s="262" t="s">
        <v>1</v>
      </c>
      <c r="F133" s="131">
        <f ca="1">$F$19*B130</f>
        <v>0.15834986657797923</v>
      </c>
      <c r="G133" s="132">
        <f ca="1">$G$19*C130</f>
        <v>0.89612224363836113</v>
      </c>
      <c r="H133" s="133">
        <f ca="1">$H$19*D130</f>
        <v>0</v>
      </c>
      <c r="I133" s="264">
        <f ca="1">SUM(F133:H135)</f>
        <v>2.4141888937015503</v>
      </c>
      <c r="J133" s="266">
        <f ca="1">1/(1+EXP(-I133+$I$19))</f>
        <v>0.84810189438988071</v>
      </c>
      <c r="K133" s="260"/>
    </row>
    <row r="134" spans="2:11" x14ac:dyDescent="0.2">
      <c r="B134" s="55" t="s">
        <v>1</v>
      </c>
      <c r="C134" s="56">
        <v>1</v>
      </c>
      <c r="D134" s="48"/>
      <c r="E134" s="251"/>
      <c r="F134" s="125">
        <f ca="1">$F$20*B131</f>
        <v>0.66795826075815845</v>
      </c>
      <c r="G134" s="126">
        <f ca="1">$G$20*C131</f>
        <v>0.45749508487192658</v>
      </c>
      <c r="H134" s="127">
        <f ca="1">$H$20*D131</f>
        <v>0.124914248090364</v>
      </c>
      <c r="I134" s="254"/>
      <c r="J134" s="257"/>
      <c r="K134" s="260"/>
    </row>
    <row r="135" spans="2:11" ht="13.8" thickBot="1" x14ac:dyDescent="0.25">
      <c r="B135" s="49"/>
      <c r="C135" s="50"/>
      <c r="D135" s="51"/>
      <c r="E135" s="263"/>
      <c r="F135" s="134">
        <f ca="1">$F$21*B132</f>
        <v>0</v>
      </c>
      <c r="G135" s="135">
        <f ca="1">$G$21*C132</f>
        <v>0.10934918976476138</v>
      </c>
      <c r="H135" s="136">
        <f ca="1">$H$21*D132</f>
        <v>0</v>
      </c>
      <c r="I135" s="265"/>
      <c r="J135" s="267"/>
      <c r="K135" s="261"/>
    </row>
    <row r="136" spans="2:11" x14ac:dyDescent="0.2">
      <c r="B136" s="38"/>
      <c r="C136" s="24">
        <v>1</v>
      </c>
      <c r="D136" s="24">
        <v>1</v>
      </c>
      <c r="E136" s="250" t="s">
        <v>0</v>
      </c>
      <c r="F136" s="122">
        <f ca="1">$F$16*B136</f>
        <v>0</v>
      </c>
      <c r="G136" s="123">
        <f ca="1">$G$16*C136</f>
        <v>0.34573688006824932</v>
      </c>
      <c r="H136" s="124">
        <f ca="1">$H$16*D136</f>
        <v>0.66521856349372466</v>
      </c>
      <c r="I136" s="253">
        <f ca="1">SUM(F136:H138)</f>
        <v>3.4111178153343147</v>
      </c>
      <c r="J136" s="256">
        <f ca="1">1/(1+EXP(-I136+$I$16))</f>
        <v>0.94301613575780852</v>
      </c>
      <c r="K136" s="259">
        <f ca="1">($C$91-J136)^2+($C$92-J139)^2</f>
        <v>0.89955101893452538</v>
      </c>
    </row>
    <row r="137" spans="2:11" x14ac:dyDescent="0.2">
      <c r="B137" s="39">
        <v>1</v>
      </c>
      <c r="C137" s="18">
        <v>1</v>
      </c>
      <c r="D137" s="18">
        <v>1</v>
      </c>
      <c r="E137" s="251"/>
      <c r="F137" s="125">
        <f ca="1">$F$17*B137</f>
        <v>0.18508170308013672</v>
      </c>
      <c r="G137" s="126">
        <f ca="1">$G$17*C137</f>
        <v>0.52958030043826521</v>
      </c>
      <c r="H137" s="127">
        <f ca="1">$H$17*D137</f>
        <v>0.79661976140904356</v>
      </c>
      <c r="I137" s="254"/>
      <c r="J137" s="257"/>
      <c r="K137" s="260"/>
    </row>
    <row r="138" spans="2:11" ht="13.8" thickBot="1" x14ac:dyDescent="0.25">
      <c r="B138" s="40"/>
      <c r="C138" s="25">
        <v>1</v>
      </c>
      <c r="D138" s="92"/>
      <c r="E138" s="252"/>
      <c r="F138" s="128">
        <f ca="1">$F$18*B138</f>
        <v>0</v>
      </c>
      <c r="G138" s="129">
        <f ca="1">$G$18*C138</f>
        <v>0.88888060684489534</v>
      </c>
      <c r="H138" s="130">
        <f ca="1">$H$18*D138</f>
        <v>0</v>
      </c>
      <c r="I138" s="255"/>
      <c r="J138" s="258"/>
      <c r="K138" s="260"/>
    </row>
    <row r="139" spans="2:11" x14ac:dyDescent="0.2">
      <c r="B139" s="53" t="s">
        <v>0</v>
      </c>
      <c r="C139" s="54">
        <v>0</v>
      </c>
      <c r="D139" s="45"/>
      <c r="E139" s="262" t="s">
        <v>1</v>
      </c>
      <c r="F139" s="131">
        <f ca="1">$F$19*B136</f>
        <v>0</v>
      </c>
      <c r="G139" s="132">
        <f ca="1">$G$19*C136</f>
        <v>0.89612224363836113</v>
      </c>
      <c r="H139" s="133">
        <f ca="1">$H$19*D136</f>
        <v>0.62088555821086877</v>
      </c>
      <c r="I139" s="264">
        <f ca="1">SUM(F139:H141)</f>
        <v>2.8767245853344399</v>
      </c>
      <c r="J139" s="266">
        <f ca="1">1/(1+EXP(-I139+$I$19))</f>
        <v>0.89865116362317754</v>
      </c>
      <c r="K139" s="260"/>
    </row>
    <row r="140" spans="2:11" x14ac:dyDescent="0.2">
      <c r="B140" s="55" t="s">
        <v>1</v>
      </c>
      <c r="C140" s="56">
        <v>1</v>
      </c>
      <c r="D140" s="48"/>
      <c r="E140" s="251"/>
      <c r="F140" s="125">
        <f ca="1">$F$20*B137</f>
        <v>0.66795826075815845</v>
      </c>
      <c r="G140" s="126">
        <f ca="1">$G$20*C137</f>
        <v>0.45749508487192658</v>
      </c>
      <c r="H140" s="127">
        <f ca="1">$H$20*D137</f>
        <v>0.124914248090364</v>
      </c>
      <c r="I140" s="254"/>
      <c r="J140" s="257"/>
      <c r="K140" s="260"/>
    </row>
    <row r="141" spans="2:11" ht="13.8" thickBot="1" x14ac:dyDescent="0.25">
      <c r="B141" s="49"/>
      <c r="C141" s="50"/>
      <c r="D141" s="51"/>
      <c r="E141" s="263"/>
      <c r="F141" s="134">
        <f ca="1">$F$21*B138</f>
        <v>0</v>
      </c>
      <c r="G141" s="135">
        <f ca="1">$G$21*C138</f>
        <v>0.10934918976476138</v>
      </c>
      <c r="H141" s="136">
        <f ca="1">$H$21*D138</f>
        <v>0</v>
      </c>
      <c r="I141" s="265"/>
      <c r="J141" s="267"/>
      <c r="K141" s="261"/>
    </row>
    <row r="142" spans="2:11" x14ac:dyDescent="0.2">
      <c r="B142" s="38"/>
      <c r="C142" s="24">
        <v>1</v>
      </c>
      <c r="D142" s="91"/>
      <c r="E142" s="250" t="s">
        <v>0</v>
      </c>
      <c r="F142" s="122">
        <f ca="1">$F$16*B142</f>
        <v>0</v>
      </c>
      <c r="G142" s="123">
        <f ca="1">$G$16*C142</f>
        <v>0.34573688006824932</v>
      </c>
      <c r="H142" s="124">
        <f ca="1">$H$16*D142</f>
        <v>0</v>
      </c>
      <c r="I142" s="253">
        <f ca="1">SUM(F142:H144)</f>
        <v>2.7574579152809058</v>
      </c>
      <c r="J142" s="256">
        <f ca="1">1/(1+EXP(-I142+$I$16))</f>
        <v>0.89591664865779808</v>
      </c>
      <c r="K142" s="259">
        <f ca="1">($C$91-J142)^2+($C$92-J145)^2</f>
        <v>0.81257347935901869</v>
      </c>
    </row>
    <row r="143" spans="2:11" x14ac:dyDescent="0.2">
      <c r="B143" s="39">
        <v>1</v>
      </c>
      <c r="C143" s="18">
        <v>1</v>
      </c>
      <c r="D143" s="18">
        <v>1</v>
      </c>
      <c r="E143" s="251"/>
      <c r="F143" s="125">
        <f ca="1">$F$17*B143</f>
        <v>0.18508170308013672</v>
      </c>
      <c r="G143" s="126">
        <f ca="1">$G$17*C143</f>
        <v>0.52958030043826521</v>
      </c>
      <c r="H143" s="127">
        <f ca="1">$H$17*D143</f>
        <v>0.79661976140904356</v>
      </c>
      <c r="I143" s="254"/>
      <c r="J143" s="257"/>
      <c r="K143" s="260"/>
    </row>
    <row r="144" spans="2:11" ht="13.8" thickBot="1" x14ac:dyDescent="0.25">
      <c r="B144" s="40"/>
      <c r="C144" s="25">
        <v>1</v>
      </c>
      <c r="D144" s="25">
        <v>1</v>
      </c>
      <c r="E144" s="252"/>
      <c r="F144" s="128">
        <f ca="1">$F$18*B144</f>
        <v>0</v>
      </c>
      <c r="G144" s="129">
        <f ca="1">$G$18*C144</f>
        <v>0.88888060684489534</v>
      </c>
      <c r="H144" s="130">
        <f ca="1">$H$18*D144</f>
        <v>1.1558663440315753E-2</v>
      </c>
      <c r="I144" s="255"/>
      <c r="J144" s="258"/>
      <c r="K144" s="260"/>
    </row>
    <row r="145" spans="2:11" x14ac:dyDescent="0.2">
      <c r="B145" s="53" t="s">
        <v>0</v>
      </c>
      <c r="C145" s="54">
        <v>0</v>
      </c>
      <c r="D145" s="45"/>
      <c r="E145" s="262" t="s">
        <v>1</v>
      </c>
      <c r="F145" s="131">
        <f ca="1">$F$19*B142</f>
        <v>0</v>
      </c>
      <c r="G145" s="132">
        <f ca="1">$G$19*C142</f>
        <v>0.89612224363836113</v>
      </c>
      <c r="H145" s="133">
        <f ca="1">$H$19*D142</f>
        <v>0</v>
      </c>
      <c r="I145" s="264">
        <f ca="1">SUM(F145:H147)</f>
        <v>2.8968211981121903</v>
      </c>
      <c r="J145" s="266">
        <f ca="1">1/(1+EXP(-I145+$I$19))</f>
        <v>0.90046689989356199</v>
      </c>
      <c r="K145" s="260"/>
    </row>
    <row r="146" spans="2:11" x14ac:dyDescent="0.2">
      <c r="B146" s="55" t="s">
        <v>1</v>
      </c>
      <c r="C146" s="56">
        <v>1</v>
      </c>
      <c r="D146" s="48"/>
      <c r="E146" s="251"/>
      <c r="F146" s="125">
        <f ca="1">$F$20*B143</f>
        <v>0.66795826075815845</v>
      </c>
      <c r="G146" s="126">
        <f ca="1">$G$20*C143</f>
        <v>0.45749508487192658</v>
      </c>
      <c r="H146" s="127">
        <f ca="1">$H$20*D143</f>
        <v>0.124914248090364</v>
      </c>
      <c r="I146" s="254"/>
      <c r="J146" s="257"/>
      <c r="K146" s="260"/>
    </row>
    <row r="147" spans="2:11" ht="13.8" thickBot="1" x14ac:dyDescent="0.25">
      <c r="B147" s="49"/>
      <c r="C147" s="50"/>
      <c r="D147" s="51"/>
      <c r="E147" s="263"/>
      <c r="F147" s="134">
        <f ca="1">$F$21*B144</f>
        <v>0</v>
      </c>
      <c r="G147" s="135">
        <f ca="1">$G$21*C144</f>
        <v>0.10934918976476138</v>
      </c>
      <c r="H147" s="136">
        <f ca="1">$H$21*D144</f>
        <v>0.64098217098861943</v>
      </c>
      <c r="I147" s="265"/>
      <c r="J147" s="267"/>
      <c r="K147" s="261"/>
    </row>
  </sheetData>
  <mergeCells count="174">
    <mergeCell ref="K6:K11"/>
    <mergeCell ref="E9:E11"/>
    <mergeCell ref="I9:I11"/>
    <mergeCell ref="J9:J11"/>
    <mergeCell ref="L4:L5"/>
    <mergeCell ref="L6:L8"/>
    <mergeCell ref="B2:K2"/>
    <mergeCell ref="B3:D3"/>
    <mergeCell ref="E3:K3"/>
    <mergeCell ref="B4:D5"/>
    <mergeCell ref="E4:E5"/>
    <mergeCell ref="F4:H5"/>
    <mergeCell ref="I4:I5"/>
    <mergeCell ref="J4:J5"/>
    <mergeCell ref="K4:K5"/>
    <mergeCell ref="B9:D11"/>
    <mergeCell ref="E13:I13"/>
    <mergeCell ref="E14:E15"/>
    <mergeCell ref="F14:H15"/>
    <mergeCell ref="I14:I15"/>
    <mergeCell ref="E16:E18"/>
    <mergeCell ref="E19:E21"/>
    <mergeCell ref="E6:E8"/>
    <mergeCell ref="I6:I8"/>
    <mergeCell ref="J6:J8"/>
    <mergeCell ref="B24:K24"/>
    <mergeCell ref="B25:D25"/>
    <mergeCell ref="E25:K25"/>
    <mergeCell ref="B26:D27"/>
    <mergeCell ref="E26:E27"/>
    <mergeCell ref="F26:H27"/>
    <mergeCell ref="I26:I27"/>
    <mergeCell ref="J26:J27"/>
    <mergeCell ref="K26:K27"/>
    <mergeCell ref="E34:E36"/>
    <mergeCell ref="I34:I36"/>
    <mergeCell ref="J34:J36"/>
    <mergeCell ref="K34:K39"/>
    <mergeCell ref="E37:E39"/>
    <mergeCell ref="I37:I39"/>
    <mergeCell ref="J37:J39"/>
    <mergeCell ref="E28:E30"/>
    <mergeCell ref="I28:I30"/>
    <mergeCell ref="J28:J30"/>
    <mergeCell ref="K28:K33"/>
    <mergeCell ref="E31:E33"/>
    <mergeCell ref="I31:I33"/>
    <mergeCell ref="J31:J33"/>
    <mergeCell ref="E46:E48"/>
    <mergeCell ref="I46:I48"/>
    <mergeCell ref="J46:J48"/>
    <mergeCell ref="K46:K51"/>
    <mergeCell ref="E49:E51"/>
    <mergeCell ref="I49:I51"/>
    <mergeCell ref="J49:J51"/>
    <mergeCell ref="E40:E42"/>
    <mergeCell ref="I40:I42"/>
    <mergeCell ref="J40:J42"/>
    <mergeCell ref="K40:K45"/>
    <mergeCell ref="E43:E45"/>
    <mergeCell ref="I43:I45"/>
    <mergeCell ref="J43:J45"/>
    <mergeCell ref="E58:E60"/>
    <mergeCell ref="I58:I60"/>
    <mergeCell ref="J58:J60"/>
    <mergeCell ref="K58:K63"/>
    <mergeCell ref="E61:E63"/>
    <mergeCell ref="I61:I63"/>
    <mergeCell ref="J61:J63"/>
    <mergeCell ref="E52:E54"/>
    <mergeCell ref="I52:I54"/>
    <mergeCell ref="J52:J54"/>
    <mergeCell ref="K52:K57"/>
    <mergeCell ref="E55:E57"/>
    <mergeCell ref="I55:I57"/>
    <mergeCell ref="J55:J57"/>
    <mergeCell ref="E70:E72"/>
    <mergeCell ref="I70:I72"/>
    <mergeCell ref="J70:J72"/>
    <mergeCell ref="K70:K75"/>
    <mergeCell ref="E73:E75"/>
    <mergeCell ref="I73:I75"/>
    <mergeCell ref="J73:J75"/>
    <mergeCell ref="E64:E66"/>
    <mergeCell ref="I64:I66"/>
    <mergeCell ref="J64:J66"/>
    <mergeCell ref="K64:K69"/>
    <mergeCell ref="E67:E69"/>
    <mergeCell ref="I67:I69"/>
    <mergeCell ref="J67:J69"/>
    <mergeCell ref="E82:E84"/>
    <mergeCell ref="I82:I84"/>
    <mergeCell ref="J82:J84"/>
    <mergeCell ref="K82:K87"/>
    <mergeCell ref="E85:E87"/>
    <mergeCell ref="I85:I87"/>
    <mergeCell ref="J85:J87"/>
    <mergeCell ref="E76:E78"/>
    <mergeCell ref="I76:I78"/>
    <mergeCell ref="J76:J78"/>
    <mergeCell ref="K76:K81"/>
    <mergeCell ref="E79:E81"/>
    <mergeCell ref="I79:I81"/>
    <mergeCell ref="J79:J81"/>
    <mergeCell ref="E94:E96"/>
    <mergeCell ref="I94:I96"/>
    <mergeCell ref="J94:J96"/>
    <mergeCell ref="K94:K99"/>
    <mergeCell ref="E97:E99"/>
    <mergeCell ref="I97:I99"/>
    <mergeCell ref="J97:J99"/>
    <mergeCell ref="E88:E90"/>
    <mergeCell ref="I88:I90"/>
    <mergeCell ref="J88:J90"/>
    <mergeCell ref="K88:K93"/>
    <mergeCell ref="E91:E93"/>
    <mergeCell ref="I91:I93"/>
    <mergeCell ref="J91:J93"/>
    <mergeCell ref="E106:E108"/>
    <mergeCell ref="I106:I108"/>
    <mergeCell ref="J106:J108"/>
    <mergeCell ref="K106:K111"/>
    <mergeCell ref="E109:E111"/>
    <mergeCell ref="I109:I111"/>
    <mergeCell ref="J109:J111"/>
    <mergeCell ref="E100:E102"/>
    <mergeCell ref="I100:I102"/>
    <mergeCell ref="J100:J102"/>
    <mergeCell ref="K100:K105"/>
    <mergeCell ref="E103:E105"/>
    <mergeCell ref="I103:I105"/>
    <mergeCell ref="J103:J105"/>
    <mergeCell ref="E118:E120"/>
    <mergeCell ref="I118:I120"/>
    <mergeCell ref="J118:J120"/>
    <mergeCell ref="K118:K123"/>
    <mergeCell ref="E121:E123"/>
    <mergeCell ref="I121:I123"/>
    <mergeCell ref="J121:J123"/>
    <mergeCell ref="E112:E114"/>
    <mergeCell ref="I112:I114"/>
    <mergeCell ref="J112:J114"/>
    <mergeCell ref="K112:K117"/>
    <mergeCell ref="E115:E117"/>
    <mergeCell ref="I115:I117"/>
    <mergeCell ref="J115:J117"/>
    <mergeCell ref="E142:E144"/>
    <mergeCell ref="I142:I144"/>
    <mergeCell ref="J142:J144"/>
    <mergeCell ref="K142:K147"/>
    <mergeCell ref="E145:E147"/>
    <mergeCell ref="I145:I147"/>
    <mergeCell ref="J145:J147"/>
    <mergeCell ref="E136:E138"/>
    <mergeCell ref="I136:I138"/>
    <mergeCell ref="J136:J138"/>
    <mergeCell ref="K136:K141"/>
    <mergeCell ref="E139:E141"/>
    <mergeCell ref="I139:I141"/>
    <mergeCell ref="J139:J141"/>
    <mergeCell ref="E130:E132"/>
    <mergeCell ref="I130:I132"/>
    <mergeCell ref="J130:J132"/>
    <mergeCell ref="K130:K135"/>
    <mergeCell ref="E133:E135"/>
    <mergeCell ref="I133:I135"/>
    <mergeCell ref="J133:J135"/>
    <mergeCell ref="E124:E126"/>
    <mergeCell ref="I124:I126"/>
    <mergeCell ref="J124:J126"/>
    <mergeCell ref="K124:K129"/>
    <mergeCell ref="E127:E129"/>
    <mergeCell ref="I127:I129"/>
    <mergeCell ref="J127:J12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84FD-B0E6-4B9F-955C-F177E5309E05}">
  <dimension ref="B1:CV147"/>
  <sheetViews>
    <sheetView zoomScaleNormal="100" workbookViewId="0">
      <selection activeCell="O21" sqref="O21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6.77734375" customWidth="1"/>
    <col min="10" max="12" width="11.109375" customWidth="1"/>
    <col min="13" max="13" width="10" customWidth="1"/>
    <col min="14" max="14" width="12.77734375" customWidth="1"/>
    <col min="15" max="16" width="10.77734375" customWidth="1"/>
    <col min="17" max="17" width="10.109375" customWidth="1"/>
    <col min="18" max="20" width="2.6640625" customWidth="1"/>
    <col min="21" max="21" width="5.21875" customWidth="1"/>
    <col min="22" max="23" width="11.33203125" customWidth="1"/>
    <col min="24" max="25" width="11.5546875" customWidth="1"/>
    <col min="26" max="30" width="11.6640625" customWidth="1"/>
    <col min="31" max="32" width="8.21875" customWidth="1"/>
    <col min="33" max="34" width="8" customWidth="1"/>
    <col min="35" max="35" width="9.88671875" customWidth="1"/>
    <col min="37" max="37" width="12.88671875" bestFit="1" customWidth="1"/>
  </cols>
  <sheetData>
    <row r="1" spans="2:100" ht="13.8" thickBot="1" x14ac:dyDescent="0.25"/>
    <row r="2" spans="2:100" ht="13.8" thickBot="1" x14ac:dyDescent="0.25">
      <c r="B2" s="268" t="s">
        <v>26</v>
      </c>
      <c r="C2" s="269"/>
      <c r="D2" s="269"/>
      <c r="E2" s="269"/>
      <c r="F2" s="269"/>
      <c r="G2" s="269"/>
      <c r="H2" s="269"/>
      <c r="I2" s="269"/>
      <c r="J2" s="269"/>
      <c r="K2" s="270"/>
    </row>
    <row r="3" spans="2:100" ht="13.2" customHeight="1" thickBot="1" x14ac:dyDescent="0.25">
      <c r="B3" s="271" t="s">
        <v>15</v>
      </c>
      <c r="C3" s="272"/>
      <c r="D3" s="273"/>
      <c r="E3" s="271" t="s">
        <v>3</v>
      </c>
      <c r="F3" s="272"/>
      <c r="G3" s="272"/>
      <c r="H3" s="272"/>
      <c r="I3" s="272"/>
      <c r="J3" s="272"/>
      <c r="K3" s="273"/>
    </row>
    <row r="4" spans="2:100" x14ac:dyDescent="0.2">
      <c r="B4" s="274" t="s">
        <v>17</v>
      </c>
      <c r="C4" s="275"/>
      <c r="D4" s="276"/>
      <c r="E4" s="280" t="s">
        <v>16</v>
      </c>
      <c r="F4" s="282" t="s">
        <v>7</v>
      </c>
      <c r="G4" s="283"/>
      <c r="H4" s="284"/>
      <c r="I4" s="288" t="s">
        <v>8</v>
      </c>
      <c r="J4" s="290" t="s">
        <v>4</v>
      </c>
      <c r="K4" s="292"/>
      <c r="L4" s="304" t="s">
        <v>2</v>
      </c>
    </row>
    <row r="5" spans="2:100" ht="13.8" thickBot="1" x14ac:dyDescent="0.25">
      <c r="B5" s="277"/>
      <c r="C5" s="278"/>
      <c r="D5" s="279"/>
      <c r="E5" s="281"/>
      <c r="F5" s="285"/>
      <c r="G5" s="286"/>
      <c r="H5" s="287"/>
      <c r="I5" s="289"/>
      <c r="J5" s="291"/>
      <c r="K5" s="293"/>
      <c r="L5" s="305"/>
    </row>
    <row r="6" spans="2:100" ht="13.2" customHeight="1" x14ac:dyDescent="0.2">
      <c r="B6" s="148"/>
      <c r="C6" s="149">
        <v>1</v>
      </c>
      <c r="D6" s="150"/>
      <c r="E6" s="250" t="s">
        <v>0</v>
      </c>
      <c r="F6" s="122">
        <f>$F$16*B6</f>
        <v>0</v>
      </c>
      <c r="G6" s="123">
        <f>$G$16*C6</f>
        <v>13.775559546011211</v>
      </c>
      <c r="H6" s="124">
        <f>$H$16*D6</f>
        <v>0</v>
      </c>
      <c r="I6" s="253">
        <f>SUM(F6:H8)</f>
        <v>89.373358037789615</v>
      </c>
      <c r="J6" s="256">
        <f>1/(1+EXP(-I6+$I$16))</f>
        <v>1.012935793145701E-13</v>
      </c>
      <c r="K6" s="259"/>
      <c r="L6" s="306" t="str">
        <f>IF(J6&gt;J9,"〇","×")</f>
        <v>×</v>
      </c>
    </row>
    <row r="7" spans="2:100" ht="13.2" customHeight="1" x14ac:dyDescent="0.2">
      <c r="B7" s="151">
        <v>1</v>
      </c>
      <c r="C7" s="152"/>
      <c r="D7" s="153">
        <v>1</v>
      </c>
      <c r="E7" s="251"/>
      <c r="F7" s="125">
        <f>$F$17*B7</f>
        <v>26.57162081365793</v>
      </c>
      <c r="G7" s="126">
        <f>$G$17*C7</f>
        <v>0</v>
      </c>
      <c r="H7" s="127">
        <f>$H$17*D7</f>
        <v>26.372830389925227</v>
      </c>
      <c r="I7" s="254"/>
      <c r="J7" s="257"/>
      <c r="K7" s="260"/>
      <c r="L7" s="307"/>
    </row>
    <row r="8" spans="2:100" ht="14.4" customHeight="1" thickBot="1" x14ac:dyDescent="0.25">
      <c r="B8" s="151"/>
      <c r="C8" s="152">
        <v>1</v>
      </c>
      <c r="D8" s="153"/>
      <c r="E8" s="252"/>
      <c r="F8" s="128">
        <f>$F$18*B8</f>
        <v>0</v>
      </c>
      <c r="G8" s="129">
        <f>$G$18*C8</f>
        <v>22.653347288195249</v>
      </c>
      <c r="H8" s="130">
        <f>$H$18*D8</f>
        <v>0</v>
      </c>
      <c r="I8" s="255"/>
      <c r="J8" s="258"/>
      <c r="K8" s="260"/>
      <c r="L8" s="30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2:100" ht="14.4" customHeight="1" x14ac:dyDescent="0.2">
      <c r="B9" s="59"/>
      <c r="C9" s="56"/>
      <c r="D9" s="115"/>
      <c r="E9" s="262" t="s">
        <v>1</v>
      </c>
      <c r="F9" s="131">
        <f>$F$19*B6</f>
        <v>0</v>
      </c>
      <c r="G9" s="132">
        <f>$G$19*C6</f>
        <v>0</v>
      </c>
      <c r="H9" s="133">
        <f>$H$19*D6</f>
        <v>0</v>
      </c>
      <c r="I9" s="264">
        <f>SUM(F9:H11)</f>
        <v>0</v>
      </c>
      <c r="J9" s="266">
        <f>1/(1+EXP(-I9+$I$19))</f>
        <v>6.6196393436773521E-4</v>
      </c>
      <c r="K9" s="26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x14ac:dyDescent="0.2">
      <c r="B10" s="55"/>
      <c r="C10" s="56"/>
      <c r="D10" s="115"/>
      <c r="E10" s="251"/>
      <c r="F10" s="125">
        <f>$F$20*B7</f>
        <v>0</v>
      </c>
      <c r="G10" s="126">
        <f>$G$20*C7</f>
        <v>0</v>
      </c>
      <c r="H10" s="127">
        <f>$H$20*D7</f>
        <v>0</v>
      </c>
      <c r="I10" s="254"/>
      <c r="J10" s="257"/>
      <c r="K10" s="26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thickBot="1" x14ac:dyDescent="0.25">
      <c r="B11" s="57"/>
      <c r="C11" s="58"/>
      <c r="D11" s="116"/>
      <c r="E11" s="263"/>
      <c r="F11" s="134">
        <f>$F$21*B8</f>
        <v>0</v>
      </c>
      <c r="G11" s="135">
        <f>$G$21*C8</f>
        <v>0</v>
      </c>
      <c r="H11" s="136">
        <f>$H$21*D8</f>
        <v>0</v>
      </c>
      <c r="I11" s="265"/>
      <c r="J11" s="267"/>
      <c r="K11" s="26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3.8" thickBot="1" x14ac:dyDescent="0.25">
      <c r="N12" s="16"/>
      <c r="W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3.2" customHeight="1" thickBot="1" x14ac:dyDescent="0.25">
      <c r="E13" s="268" t="s">
        <v>3</v>
      </c>
      <c r="F13" s="269"/>
      <c r="G13" s="269"/>
      <c r="H13" s="269"/>
      <c r="I13" s="270"/>
      <c r="N13" s="21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x14ac:dyDescent="0.2">
      <c r="E14" s="280" t="s">
        <v>16</v>
      </c>
      <c r="F14" s="294" t="s">
        <v>6</v>
      </c>
      <c r="G14" s="295"/>
      <c r="H14" s="295"/>
      <c r="I14" s="297" t="s">
        <v>5</v>
      </c>
      <c r="N14" s="21"/>
      <c r="V14" t="s">
        <v>11</v>
      </c>
      <c r="W14" s="2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3.8" thickBot="1" x14ac:dyDescent="0.25">
      <c r="E15" s="281"/>
      <c r="F15" s="296"/>
      <c r="G15" s="296"/>
      <c r="H15" s="296"/>
      <c r="I15" s="293"/>
      <c r="N15" s="16"/>
      <c r="V15" t="s">
        <v>12</v>
      </c>
      <c r="W15" s="1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x14ac:dyDescent="0.2">
      <c r="E16" s="298" t="s">
        <v>0</v>
      </c>
      <c r="F16" s="139">
        <v>17.398723527558008</v>
      </c>
      <c r="G16" s="140">
        <v>13.775559546011211</v>
      </c>
      <c r="H16" s="141">
        <v>22.942764779466437</v>
      </c>
      <c r="I16" s="44">
        <v>119.29411140633124</v>
      </c>
      <c r="N16" s="16"/>
      <c r="W16" s="1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x14ac:dyDescent="0.2">
      <c r="E17" s="299"/>
      <c r="F17" s="142">
        <v>26.57162081365793</v>
      </c>
      <c r="G17" s="143">
        <v>0</v>
      </c>
      <c r="H17" s="144">
        <v>26.372830389925227</v>
      </c>
      <c r="I17" s="170"/>
      <c r="N17" s="16"/>
      <c r="W17" s="1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300"/>
      <c r="F18" s="145">
        <v>22.446329521242376</v>
      </c>
      <c r="G18" s="146">
        <v>22.653347288195249</v>
      </c>
      <c r="H18" s="147">
        <v>13.73028181862264</v>
      </c>
      <c r="I18" s="171"/>
      <c r="N18" s="16"/>
      <c r="W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x14ac:dyDescent="0.2">
      <c r="E19" s="298" t="s">
        <v>1</v>
      </c>
      <c r="F19" s="139">
        <v>0</v>
      </c>
      <c r="G19" s="140">
        <v>0</v>
      </c>
      <c r="H19" s="141">
        <v>0</v>
      </c>
      <c r="I19" s="44">
        <v>7.3196373001891599</v>
      </c>
      <c r="N19" s="16"/>
      <c r="W19" s="1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x14ac:dyDescent="0.2">
      <c r="E20" s="299"/>
      <c r="F20" s="142">
        <v>0</v>
      </c>
      <c r="G20" s="143">
        <v>27.37189751464016</v>
      </c>
      <c r="H20" s="144">
        <v>0</v>
      </c>
      <c r="I20" s="170"/>
      <c r="N20" s="16"/>
      <c r="W20" s="1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ht="13.8" thickBot="1" x14ac:dyDescent="0.25">
      <c r="E21" s="300"/>
      <c r="F21" s="145">
        <v>0</v>
      </c>
      <c r="G21" s="146">
        <v>0</v>
      </c>
      <c r="H21" s="147">
        <v>0</v>
      </c>
      <c r="I21" s="171"/>
      <c r="N21" s="16"/>
      <c r="W21" s="1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2" customHeight="1" x14ac:dyDescent="0.2">
      <c r="E22" s="6"/>
      <c r="F22" s="6"/>
      <c r="G22" s="6"/>
      <c r="N22" s="16"/>
      <c r="W22" s="1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N23" s="16"/>
      <c r="W23" s="1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ht="13.8" thickBot="1" x14ac:dyDescent="0.25">
      <c r="B24" s="268" t="s">
        <v>18</v>
      </c>
      <c r="C24" s="269"/>
      <c r="D24" s="269"/>
      <c r="E24" s="269"/>
      <c r="F24" s="269"/>
      <c r="G24" s="269"/>
      <c r="H24" s="269"/>
      <c r="I24" s="269"/>
      <c r="J24" s="269"/>
      <c r="K24" s="270"/>
      <c r="N24" s="16"/>
      <c r="AJ24" s="4"/>
      <c r="AK24" s="4"/>
      <c r="AL24" s="4"/>
      <c r="AM24" s="5"/>
      <c r="AN24" s="4"/>
      <c r="AO24" s="4"/>
      <c r="AP24" s="3"/>
      <c r="AQ24" s="3"/>
      <c r="AR24" s="3"/>
      <c r="AS24" s="3"/>
      <c r="AT24" s="3"/>
      <c r="AU24" s="3"/>
      <c r="AV24" s="3"/>
      <c r="AW24" s="3"/>
    </row>
    <row r="25" spans="2:100" ht="13.8" thickBot="1" x14ac:dyDescent="0.25">
      <c r="B25" s="271" t="s">
        <v>15</v>
      </c>
      <c r="C25" s="272"/>
      <c r="D25" s="273"/>
      <c r="E25" s="271" t="s">
        <v>3</v>
      </c>
      <c r="F25" s="272"/>
      <c r="G25" s="272"/>
      <c r="H25" s="272"/>
      <c r="I25" s="272"/>
      <c r="J25" s="272"/>
      <c r="K25" s="273"/>
      <c r="AH25" s="4"/>
      <c r="AI25" s="4"/>
      <c r="AJ25" s="4"/>
      <c r="AK25" s="5"/>
      <c r="AL25" s="4"/>
      <c r="AM25" s="4"/>
      <c r="AN25" s="3"/>
      <c r="AO25" s="3"/>
      <c r="AP25" s="3"/>
      <c r="AQ25" s="3"/>
      <c r="AR25" s="3"/>
      <c r="AS25" s="3"/>
      <c r="AT25" s="3"/>
      <c r="AU25" s="3"/>
    </row>
    <row r="26" spans="2:100" ht="13.2" customHeight="1" thickBot="1" x14ac:dyDescent="0.25">
      <c r="B26" s="274" t="s">
        <v>17</v>
      </c>
      <c r="C26" s="275"/>
      <c r="D26" s="276"/>
      <c r="E26" s="280" t="s">
        <v>16</v>
      </c>
      <c r="F26" s="282" t="s">
        <v>7</v>
      </c>
      <c r="G26" s="283"/>
      <c r="H26" s="284"/>
      <c r="I26" s="288" t="s">
        <v>8</v>
      </c>
      <c r="J26" s="290" t="s">
        <v>4</v>
      </c>
      <c r="K26" s="292" t="s">
        <v>20</v>
      </c>
      <c r="AG26" s="4"/>
      <c r="AH26" s="4"/>
      <c r="AI26" s="4"/>
      <c r="AJ26" s="5"/>
      <c r="AK26" s="4"/>
      <c r="AL26" s="4"/>
      <c r="AM26" s="3"/>
      <c r="AN26" s="3"/>
      <c r="AO26" s="3"/>
      <c r="AP26" s="3"/>
      <c r="AQ26" s="3"/>
      <c r="AR26" s="3"/>
      <c r="AS26" s="3"/>
      <c r="AT26" s="3"/>
    </row>
    <row r="27" spans="2:100" ht="13.8" thickBot="1" x14ac:dyDescent="0.25">
      <c r="B27" s="277"/>
      <c r="C27" s="278"/>
      <c r="D27" s="279"/>
      <c r="E27" s="281"/>
      <c r="F27" s="285"/>
      <c r="G27" s="286"/>
      <c r="H27" s="287"/>
      <c r="I27" s="289"/>
      <c r="J27" s="291"/>
      <c r="K27" s="293"/>
      <c r="M27" s="137" t="s">
        <v>25</v>
      </c>
      <c r="AG27" s="4"/>
      <c r="AH27" s="4"/>
      <c r="AI27" s="4"/>
      <c r="AJ27" s="5"/>
      <c r="AK27" s="4"/>
      <c r="AL27" s="4"/>
      <c r="AM27" s="3"/>
      <c r="AN27" s="3"/>
      <c r="AO27" s="3"/>
      <c r="AP27" s="3"/>
      <c r="AQ27" s="3"/>
      <c r="AR27" s="3"/>
      <c r="AS27" s="3"/>
      <c r="AT27" s="3"/>
    </row>
    <row r="28" spans="2:100" ht="13.8" thickBot="1" x14ac:dyDescent="0.25">
      <c r="B28" s="36">
        <v>1</v>
      </c>
      <c r="C28" s="24">
        <v>1</v>
      </c>
      <c r="D28" s="68">
        <v>1</v>
      </c>
      <c r="E28" s="250" t="s">
        <v>0</v>
      </c>
      <c r="F28" s="122">
        <f>$F$16*B28</f>
        <v>17.398723527558008</v>
      </c>
      <c r="G28" s="123">
        <f>$G$16*C28</f>
        <v>13.775559546011211</v>
      </c>
      <c r="H28" s="124">
        <f>$H$16*D28</f>
        <v>22.942764779466437</v>
      </c>
      <c r="I28" s="253">
        <f>SUM(F28:H30)</f>
        <v>165.89145768467907</v>
      </c>
      <c r="J28" s="256">
        <f>1/(1+EXP(-I28+$I$16))</f>
        <v>1</v>
      </c>
      <c r="K28" s="259">
        <f>($C$31-J28)^2+($C$32-J31)^2</f>
        <v>4.3819625040361125E-7</v>
      </c>
      <c r="M28" s="138">
        <f>SUM(K28:K147)</f>
        <v>1.0000106048412418</v>
      </c>
      <c r="AI28" s="4"/>
      <c r="AJ28" s="4"/>
      <c r="AK28" s="4"/>
      <c r="AL28" s="5"/>
      <c r="AM28" s="4"/>
      <c r="AN28" s="4"/>
      <c r="AO28" s="3"/>
      <c r="AP28" s="3"/>
      <c r="AQ28" s="3"/>
      <c r="AR28" s="3"/>
      <c r="AS28" s="3"/>
      <c r="AT28" s="3"/>
      <c r="AU28" s="3"/>
      <c r="AV28" s="3"/>
    </row>
    <row r="29" spans="2:100" x14ac:dyDescent="0.2">
      <c r="B29" s="39">
        <v>1</v>
      </c>
      <c r="C29" s="93"/>
      <c r="D29" s="69">
        <v>1</v>
      </c>
      <c r="E29" s="251"/>
      <c r="F29" s="125">
        <f>$F$17*B29</f>
        <v>26.57162081365793</v>
      </c>
      <c r="G29" s="126">
        <f>$G$17*C29</f>
        <v>0</v>
      </c>
      <c r="H29" s="127">
        <f>$H$17*D29</f>
        <v>26.372830389925227</v>
      </c>
      <c r="I29" s="254"/>
      <c r="J29" s="257"/>
      <c r="K29" s="26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100" x14ac:dyDescent="0.2">
      <c r="B30" s="39">
        <v>1</v>
      </c>
      <c r="C30" s="18">
        <v>1</v>
      </c>
      <c r="D30" s="69">
        <v>1</v>
      </c>
      <c r="E30" s="252"/>
      <c r="F30" s="128">
        <f>$F$18*B30</f>
        <v>22.446329521242376</v>
      </c>
      <c r="G30" s="129">
        <f>$G$18*C30</f>
        <v>22.653347288195249</v>
      </c>
      <c r="H30" s="130">
        <f>$H$18*D30</f>
        <v>13.73028181862264</v>
      </c>
      <c r="I30" s="255"/>
      <c r="J30" s="258"/>
      <c r="K30" s="26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100" x14ac:dyDescent="0.2">
      <c r="B31" s="59" t="s">
        <v>0</v>
      </c>
      <c r="C31" s="56">
        <v>1</v>
      </c>
      <c r="D31" s="115"/>
      <c r="E31" s="262" t="s">
        <v>1</v>
      </c>
      <c r="F31" s="131">
        <f>$F$19*B28</f>
        <v>0</v>
      </c>
      <c r="G31" s="132">
        <f>$G$19*C28</f>
        <v>0</v>
      </c>
      <c r="H31" s="133">
        <f>$H$19*D28</f>
        <v>0</v>
      </c>
      <c r="I31" s="264">
        <f>SUM(F31:H33)</f>
        <v>0</v>
      </c>
      <c r="J31" s="266">
        <f>1/(1+EXP(-I31+$I$19))</f>
        <v>6.6196393436773521E-4</v>
      </c>
      <c r="K31" s="26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100" x14ac:dyDescent="0.2">
      <c r="B32" s="55" t="s">
        <v>1</v>
      </c>
      <c r="C32" s="56">
        <v>0</v>
      </c>
      <c r="D32" s="115"/>
      <c r="E32" s="251"/>
      <c r="F32" s="125">
        <f>$F$20*B29</f>
        <v>0</v>
      </c>
      <c r="G32" s="126">
        <f>$G$20*C29</f>
        <v>0</v>
      </c>
      <c r="H32" s="127">
        <f>$H$20*D29</f>
        <v>0</v>
      </c>
      <c r="I32" s="254"/>
      <c r="J32" s="257"/>
      <c r="K32" s="26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ht="13.8" thickBot="1" x14ac:dyDescent="0.25">
      <c r="B33" s="57"/>
      <c r="C33" s="58"/>
      <c r="D33" s="116"/>
      <c r="E33" s="263"/>
      <c r="F33" s="134">
        <f>$F$21*B30</f>
        <v>0</v>
      </c>
      <c r="G33" s="135">
        <f>$G$21*C30</f>
        <v>0</v>
      </c>
      <c r="H33" s="136">
        <f>$H$21*D30</f>
        <v>0</v>
      </c>
      <c r="I33" s="265"/>
      <c r="J33" s="267"/>
      <c r="K33" s="26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41"/>
      <c r="C34" s="24">
        <v>1</v>
      </c>
      <c r="D34" s="117"/>
      <c r="E34" s="250" t="s">
        <v>0</v>
      </c>
      <c r="F34" s="122">
        <f>$F$16*B34</f>
        <v>0</v>
      </c>
      <c r="G34" s="123">
        <f>$G$16*C34</f>
        <v>13.775559546011211</v>
      </c>
      <c r="H34" s="124">
        <f>$H$16*D34</f>
        <v>0</v>
      </c>
      <c r="I34" s="253">
        <f>SUM(F34:H36)</f>
        <v>89.373358037789615</v>
      </c>
      <c r="J34" s="256">
        <f>1/(1+EXP(-I34+$I$16))</f>
        <v>1.012935793145701E-13</v>
      </c>
      <c r="K34" s="259">
        <f>($C$31-J34)^2+($C$32-J37)^2</f>
        <v>1.0000004381960479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9">
        <v>1</v>
      </c>
      <c r="C35" s="93"/>
      <c r="D35" s="69">
        <v>1</v>
      </c>
      <c r="E35" s="251"/>
      <c r="F35" s="125">
        <f>$F$17*B35</f>
        <v>26.57162081365793</v>
      </c>
      <c r="G35" s="126">
        <f>$G$17*C35</f>
        <v>0</v>
      </c>
      <c r="H35" s="127">
        <f>$H$17*D35</f>
        <v>26.372830389925227</v>
      </c>
      <c r="I35" s="254"/>
      <c r="J35" s="257"/>
      <c r="K35" s="26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ht="13.8" thickBot="1" x14ac:dyDescent="0.25">
      <c r="B36" s="23"/>
      <c r="C36" s="25">
        <v>1</v>
      </c>
      <c r="D36" s="118"/>
      <c r="E36" s="252"/>
      <c r="F36" s="128">
        <f>$F$18*B36</f>
        <v>0</v>
      </c>
      <c r="G36" s="129">
        <f>$G$18*C36</f>
        <v>22.653347288195249</v>
      </c>
      <c r="H36" s="130">
        <f>$H$18*D36</f>
        <v>0</v>
      </c>
      <c r="I36" s="255"/>
      <c r="J36" s="258"/>
      <c r="K36" s="260"/>
    </row>
    <row r="37" spans="2:48" x14ac:dyDescent="0.2">
      <c r="B37" s="53" t="s">
        <v>0</v>
      </c>
      <c r="C37" s="54">
        <v>1</v>
      </c>
      <c r="D37" s="119"/>
      <c r="E37" s="262" t="s">
        <v>1</v>
      </c>
      <c r="F37" s="131">
        <f>$F$19*B34</f>
        <v>0</v>
      </c>
      <c r="G37" s="132">
        <f>$G$19*C34</f>
        <v>0</v>
      </c>
      <c r="H37" s="133">
        <f>$H$19*D34</f>
        <v>0</v>
      </c>
      <c r="I37" s="264">
        <f>SUM(F37:H39)</f>
        <v>0</v>
      </c>
      <c r="J37" s="266">
        <f>1/(1+EXP(-I37+$I$19))</f>
        <v>6.6196393436773521E-4</v>
      </c>
      <c r="K37" s="260"/>
    </row>
    <row r="38" spans="2:48" x14ac:dyDescent="0.2">
      <c r="B38" s="55" t="s">
        <v>1</v>
      </c>
      <c r="C38" s="56">
        <v>0</v>
      </c>
      <c r="D38" s="120"/>
      <c r="E38" s="251"/>
      <c r="F38" s="125">
        <f>$F$20*B35</f>
        <v>0</v>
      </c>
      <c r="G38" s="126">
        <f>$G$20*C35</f>
        <v>0</v>
      </c>
      <c r="H38" s="127">
        <f>$H$20*D35</f>
        <v>0</v>
      </c>
      <c r="I38" s="254"/>
      <c r="J38" s="257"/>
      <c r="K38" s="260"/>
      <c r="AF38" s="3"/>
      <c r="AG38" s="3"/>
      <c r="AH38" s="3"/>
    </row>
    <row r="39" spans="2:48" ht="13.8" thickBot="1" x14ac:dyDescent="0.25">
      <c r="B39" s="49"/>
      <c r="C39" s="50"/>
      <c r="D39" s="121"/>
      <c r="E39" s="263"/>
      <c r="F39" s="134">
        <f>$F$21*B36</f>
        <v>0</v>
      </c>
      <c r="G39" s="135">
        <f>$G$21*C36</f>
        <v>0</v>
      </c>
      <c r="H39" s="136">
        <f>$H$21*D36</f>
        <v>0</v>
      </c>
      <c r="I39" s="265"/>
      <c r="J39" s="267"/>
      <c r="K39" s="261"/>
    </row>
    <row r="40" spans="2:48" x14ac:dyDescent="0.2">
      <c r="B40" s="41"/>
      <c r="C40" s="24">
        <v>1</v>
      </c>
      <c r="D40" s="117"/>
      <c r="E40" s="250" t="s">
        <v>0</v>
      </c>
      <c r="F40" s="122">
        <f>$F$16*B40</f>
        <v>0</v>
      </c>
      <c r="G40" s="123">
        <f>$G$16*C40</f>
        <v>13.775559546011211</v>
      </c>
      <c r="H40" s="124">
        <f>$H$16*D40</f>
        <v>0</v>
      </c>
      <c r="I40" s="253">
        <f>SUM(F40:H42)</f>
        <v>125.54996937765463</v>
      </c>
      <c r="J40" s="256">
        <f>1/(1+EXP(-I40+$I$16))</f>
        <v>0.99808449754217932</v>
      </c>
      <c r="K40" s="259">
        <f>($C$31-J40)^2+($C$32-J43)^2</f>
        <v>4.1073459163206915E-6</v>
      </c>
    </row>
    <row r="41" spans="2:48" x14ac:dyDescent="0.2">
      <c r="B41" s="39">
        <v>1</v>
      </c>
      <c r="C41" s="93"/>
      <c r="D41" s="69">
        <v>1</v>
      </c>
      <c r="E41" s="251"/>
      <c r="F41" s="125">
        <f>$F$17*B41</f>
        <v>26.57162081365793</v>
      </c>
      <c r="G41" s="126">
        <f>$G$17*C41</f>
        <v>0</v>
      </c>
      <c r="H41" s="127">
        <f>$H$17*D41</f>
        <v>26.372830389925227</v>
      </c>
      <c r="I41" s="254"/>
      <c r="J41" s="257"/>
      <c r="K41" s="260"/>
    </row>
    <row r="42" spans="2:48" ht="13.8" thickBot="1" x14ac:dyDescent="0.25">
      <c r="B42" s="37">
        <v>1</v>
      </c>
      <c r="C42" s="25">
        <v>1</v>
      </c>
      <c r="D42" s="70">
        <v>1</v>
      </c>
      <c r="E42" s="252"/>
      <c r="F42" s="128">
        <f>$F$18*B42</f>
        <v>22.446329521242376</v>
      </c>
      <c r="G42" s="129">
        <f>$G$18*C42</f>
        <v>22.653347288195249</v>
      </c>
      <c r="H42" s="130">
        <f>$H$18*D42</f>
        <v>13.73028181862264</v>
      </c>
      <c r="I42" s="255"/>
      <c r="J42" s="258"/>
      <c r="K42" s="260"/>
    </row>
    <row r="43" spans="2:48" x14ac:dyDescent="0.2">
      <c r="B43" s="53" t="s">
        <v>0</v>
      </c>
      <c r="C43" s="54">
        <v>1</v>
      </c>
      <c r="D43" s="119"/>
      <c r="E43" s="262" t="s">
        <v>1</v>
      </c>
      <c r="F43" s="131">
        <f>$F$19*B40</f>
        <v>0</v>
      </c>
      <c r="G43" s="132">
        <f>$G$19*C40</f>
        <v>0</v>
      </c>
      <c r="H43" s="133">
        <f>$H$19*D40</f>
        <v>0</v>
      </c>
      <c r="I43" s="264">
        <f>SUM(F43:H45)</f>
        <v>0</v>
      </c>
      <c r="J43" s="266">
        <f>1/(1+EXP(-I43+$I$19))</f>
        <v>6.6196393436773521E-4</v>
      </c>
      <c r="K43" s="260"/>
    </row>
    <row r="44" spans="2:48" x14ac:dyDescent="0.2">
      <c r="B44" s="55" t="s">
        <v>1</v>
      </c>
      <c r="C44" s="56">
        <v>0</v>
      </c>
      <c r="D44" s="120"/>
      <c r="E44" s="251"/>
      <c r="F44" s="125">
        <f>$F$20*B41</f>
        <v>0</v>
      </c>
      <c r="G44" s="126">
        <f>$G$20*C41</f>
        <v>0</v>
      </c>
      <c r="H44" s="127">
        <f>$H$20*D41</f>
        <v>0</v>
      </c>
      <c r="I44" s="254"/>
      <c r="J44" s="257"/>
      <c r="K44" s="260"/>
    </row>
    <row r="45" spans="2:48" ht="13.8" thickBot="1" x14ac:dyDescent="0.25">
      <c r="B45" s="49"/>
      <c r="C45" s="50"/>
      <c r="D45" s="121"/>
      <c r="E45" s="263"/>
      <c r="F45" s="134">
        <f>$F$21*B42</f>
        <v>0</v>
      </c>
      <c r="G45" s="135">
        <f>$G$21*C42</f>
        <v>0</v>
      </c>
      <c r="H45" s="136">
        <f>$H$21*D42</f>
        <v>0</v>
      </c>
      <c r="I45" s="265"/>
      <c r="J45" s="267"/>
      <c r="K45" s="261"/>
    </row>
    <row r="46" spans="2:48" x14ac:dyDescent="0.2">
      <c r="B46" s="36">
        <v>1</v>
      </c>
      <c r="C46" s="24">
        <v>1</v>
      </c>
      <c r="D46" s="66"/>
      <c r="E46" s="250" t="s">
        <v>0</v>
      </c>
      <c r="F46" s="122">
        <f>$F$16*B46</f>
        <v>17.398723527558008</v>
      </c>
      <c r="G46" s="123">
        <f>$G$16*C46</f>
        <v>13.775559546011211</v>
      </c>
      <c r="H46" s="124">
        <f>$H$16*D46</f>
        <v>0</v>
      </c>
      <c r="I46" s="253">
        <f>SUM(F46:H48)</f>
        <v>129.21841108659001</v>
      </c>
      <c r="J46" s="256">
        <f>1/(1+EXP(-I46+$I$16))</f>
        <v>0.99995103225046045</v>
      </c>
      <c r="K46" s="259">
        <f>($C$31-J46)^2+($C$32-J49)^2</f>
        <v>4.4059409089857958E-7</v>
      </c>
    </row>
    <row r="47" spans="2:48" x14ac:dyDescent="0.2">
      <c r="B47" s="39">
        <v>1</v>
      </c>
      <c r="C47" s="93"/>
      <c r="D47" s="69">
        <v>1</v>
      </c>
      <c r="E47" s="251"/>
      <c r="F47" s="125">
        <f>$F$17*B47</f>
        <v>26.57162081365793</v>
      </c>
      <c r="G47" s="126">
        <f>$G$17*C47</f>
        <v>0</v>
      </c>
      <c r="H47" s="127">
        <f>$H$17*D47</f>
        <v>26.372830389925227</v>
      </c>
      <c r="I47" s="254"/>
      <c r="J47" s="257"/>
      <c r="K47" s="260"/>
    </row>
    <row r="48" spans="2:48" ht="13.8" thickBot="1" x14ac:dyDescent="0.25">
      <c r="B48" s="37">
        <v>1</v>
      </c>
      <c r="C48" s="25">
        <v>1</v>
      </c>
      <c r="D48" s="67"/>
      <c r="E48" s="252"/>
      <c r="F48" s="128">
        <f>$F$18*B48</f>
        <v>22.446329521242376</v>
      </c>
      <c r="G48" s="129">
        <f>$G$18*C48</f>
        <v>22.653347288195249</v>
      </c>
      <c r="H48" s="130">
        <f>$H$18*D48</f>
        <v>0</v>
      </c>
      <c r="I48" s="255"/>
      <c r="J48" s="258"/>
      <c r="K48" s="260"/>
    </row>
    <row r="49" spans="2:12" x14ac:dyDescent="0.2">
      <c r="B49" s="53" t="s">
        <v>0</v>
      </c>
      <c r="C49" s="54">
        <v>1</v>
      </c>
      <c r="D49" s="119"/>
      <c r="E49" s="262" t="s">
        <v>1</v>
      </c>
      <c r="F49" s="131">
        <f>$F$19*B46</f>
        <v>0</v>
      </c>
      <c r="G49" s="132">
        <f>$G$19*C46</f>
        <v>0</v>
      </c>
      <c r="H49" s="133">
        <f>$H$19*D46</f>
        <v>0</v>
      </c>
      <c r="I49" s="264">
        <f>SUM(F49:H51)</f>
        <v>0</v>
      </c>
      <c r="J49" s="266">
        <f>1/(1+EXP(-I49+$I$19))</f>
        <v>6.6196393436773521E-4</v>
      </c>
      <c r="K49" s="260"/>
    </row>
    <row r="50" spans="2:12" x14ac:dyDescent="0.2">
      <c r="B50" s="55" t="s">
        <v>1</v>
      </c>
      <c r="C50" s="56">
        <v>0</v>
      </c>
      <c r="D50" s="120"/>
      <c r="E50" s="251"/>
      <c r="F50" s="125">
        <f>$F$20*B47</f>
        <v>0</v>
      </c>
      <c r="G50" s="126">
        <f>$G$20*C47</f>
        <v>0</v>
      </c>
      <c r="H50" s="127">
        <f>$H$20*D47</f>
        <v>0</v>
      </c>
      <c r="I50" s="254"/>
      <c r="J50" s="257"/>
      <c r="K50" s="260"/>
    </row>
    <row r="51" spans="2:12" ht="13.8" thickBot="1" x14ac:dyDescent="0.25">
      <c r="B51" s="49"/>
      <c r="C51" s="50"/>
      <c r="D51" s="121"/>
      <c r="E51" s="263"/>
      <c r="F51" s="134">
        <f>$F$21*B48</f>
        <v>0</v>
      </c>
      <c r="G51" s="135">
        <f>$G$21*C48</f>
        <v>0</v>
      </c>
      <c r="H51" s="136">
        <f>$H$21*D48</f>
        <v>0</v>
      </c>
      <c r="I51" s="265"/>
      <c r="J51" s="267"/>
      <c r="K51" s="261"/>
    </row>
    <row r="52" spans="2:12" x14ac:dyDescent="0.2">
      <c r="B52" s="36">
        <v>1</v>
      </c>
      <c r="C52" s="24">
        <v>1</v>
      </c>
      <c r="D52" s="68">
        <v>1</v>
      </c>
      <c r="E52" s="250" t="s">
        <v>0</v>
      </c>
      <c r="F52" s="122">
        <f>$F$16*B52</f>
        <v>17.398723527558008</v>
      </c>
      <c r="G52" s="123">
        <f>$G$16*C52</f>
        <v>13.775559546011211</v>
      </c>
      <c r="H52" s="124">
        <f>$H$16*D52</f>
        <v>22.942764779466437</v>
      </c>
      <c r="I52" s="253">
        <f>SUM(F52:H54)</f>
        <v>129.71484634481408</v>
      </c>
      <c r="J52" s="256">
        <f>1/(1+EXP(-I52+$I$16))</f>
        <v>0.99997019292409017</v>
      </c>
      <c r="K52" s="259">
        <f>($C$31-J52)^2+($C$32-J55)^2</f>
        <v>4.3908471217790543E-7</v>
      </c>
    </row>
    <row r="53" spans="2:12" x14ac:dyDescent="0.2">
      <c r="B53" s="39">
        <v>1</v>
      </c>
      <c r="C53" s="93"/>
      <c r="D53" s="69">
        <v>1</v>
      </c>
      <c r="E53" s="251"/>
      <c r="F53" s="125">
        <f>$F$17*B53</f>
        <v>26.57162081365793</v>
      </c>
      <c r="G53" s="126">
        <f>$G$17*C53</f>
        <v>0</v>
      </c>
      <c r="H53" s="127">
        <f>$H$17*D53</f>
        <v>26.372830389925227</v>
      </c>
      <c r="I53" s="254"/>
      <c r="J53" s="257"/>
      <c r="K53" s="260"/>
    </row>
    <row r="54" spans="2:12" ht="13.8" thickBot="1" x14ac:dyDescent="0.25">
      <c r="B54" s="23"/>
      <c r="C54" s="25">
        <v>1</v>
      </c>
      <c r="D54" s="118"/>
      <c r="E54" s="252"/>
      <c r="F54" s="128">
        <f>$F$18*B54</f>
        <v>0</v>
      </c>
      <c r="G54" s="129">
        <f>$G$18*C54</f>
        <v>22.653347288195249</v>
      </c>
      <c r="H54" s="130">
        <f>$H$18*D54</f>
        <v>0</v>
      </c>
      <c r="I54" s="255"/>
      <c r="J54" s="258"/>
      <c r="K54" s="260"/>
    </row>
    <row r="55" spans="2:12" x14ac:dyDescent="0.2">
      <c r="B55" s="53" t="s">
        <v>0</v>
      </c>
      <c r="C55" s="54">
        <v>1</v>
      </c>
      <c r="D55" s="119"/>
      <c r="E55" s="262" t="s">
        <v>1</v>
      </c>
      <c r="F55" s="131">
        <f>$F$19*B52</f>
        <v>0</v>
      </c>
      <c r="G55" s="132">
        <f>$G$19*C52</f>
        <v>0</v>
      </c>
      <c r="H55" s="133">
        <f>$H$19*D52</f>
        <v>0</v>
      </c>
      <c r="I55" s="264">
        <f>SUM(F55:H57)</f>
        <v>0</v>
      </c>
      <c r="J55" s="266">
        <f>1/(1+EXP(-I55+$I$19))</f>
        <v>6.6196393436773521E-4</v>
      </c>
      <c r="K55" s="260"/>
    </row>
    <row r="56" spans="2:12" x14ac:dyDescent="0.2">
      <c r="B56" s="55" t="s">
        <v>1</v>
      </c>
      <c r="C56" s="56">
        <v>0</v>
      </c>
      <c r="D56" s="120"/>
      <c r="E56" s="251"/>
      <c r="F56" s="125">
        <f>$F$20*B53</f>
        <v>0</v>
      </c>
      <c r="G56" s="126">
        <f>$G$20*C53</f>
        <v>0</v>
      </c>
      <c r="H56" s="127">
        <f>$H$20*D53</f>
        <v>0</v>
      </c>
      <c r="I56" s="254"/>
      <c r="J56" s="257"/>
      <c r="K56" s="260"/>
    </row>
    <row r="57" spans="2:12" ht="13.8" thickBot="1" x14ac:dyDescent="0.25">
      <c r="B57" s="49"/>
      <c r="C57" s="50"/>
      <c r="D57" s="121"/>
      <c r="E57" s="263"/>
      <c r="F57" s="134">
        <f>$F$21*B54</f>
        <v>0</v>
      </c>
      <c r="G57" s="135">
        <f>$G$21*C54</f>
        <v>0</v>
      </c>
      <c r="H57" s="136">
        <f>$H$21*D54</f>
        <v>0</v>
      </c>
      <c r="I57" s="265"/>
      <c r="J57" s="267"/>
      <c r="K57" s="261"/>
    </row>
    <row r="58" spans="2:12" x14ac:dyDescent="0.2">
      <c r="B58" s="38"/>
      <c r="C58" s="24">
        <v>1</v>
      </c>
      <c r="D58" s="68">
        <v>1</v>
      </c>
      <c r="E58" s="250" t="s">
        <v>0</v>
      </c>
      <c r="F58" s="122">
        <f>$F$16*B58</f>
        <v>0</v>
      </c>
      <c r="G58" s="123">
        <f>$G$16*C58</f>
        <v>13.775559546011211</v>
      </c>
      <c r="H58" s="124">
        <f>$H$16*D58</f>
        <v>22.942764779466437</v>
      </c>
      <c r="I58" s="253">
        <f>SUM(F58:H60)</f>
        <v>126.0464046358787</v>
      </c>
      <c r="J58" s="256">
        <f>1/(1+EXP(-I58+$I$16))</f>
        <v>0.99883316549180723</v>
      </c>
      <c r="K58" s="259">
        <f>($C$31-J58)^2+($C$32-J61)^2</f>
        <v>1.7996990199130772E-6</v>
      </c>
    </row>
    <row r="59" spans="2:12" x14ac:dyDescent="0.2">
      <c r="B59" s="39">
        <v>1</v>
      </c>
      <c r="C59" s="93"/>
      <c r="D59" s="69">
        <v>1</v>
      </c>
      <c r="E59" s="251"/>
      <c r="F59" s="125">
        <f>$F$17*B59</f>
        <v>26.57162081365793</v>
      </c>
      <c r="G59" s="126">
        <f>$G$17*C59</f>
        <v>0</v>
      </c>
      <c r="H59" s="127">
        <f>$H$17*D59</f>
        <v>26.372830389925227</v>
      </c>
      <c r="I59" s="254"/>
      <c r="J59" s="257"/>
      <c r="K59" s="260"/>
    </row>
    <row r="60" spans="2:12" ht="13.8" thickBot="1" x14ac:dyDescent="0.25">
      <c r="B60" s="40"/>
      <c r="C60" s="25">
        <v>1</v>
      </c>
      <c r="D60" s="70">
        <v>1</v>
      </c>
      <c r="E60" s="252"/>
      <c r="F60" s="128">
        <f>$F$18*B60</f>
        <v>0</v>
      </c>
      <c r="G60" s="129">
        <f>$G$18*C60</f>
        <v>22.653347288195249</v>
      </c>
      <c r="H60" s="130">
        <f>$H$18*D60</f>
        <v>13.73028181862264</v>
      </c>
      <c r="I60" s="255"/>
      <c r="J60" s="258"/>
      <c r="K60" s="260"/>
    </row>
    <row r="61" spans="2:12" x14ac:dyDescent="0.2">
      <c r="B61" s="53" t="s">
        <v>0</v>
      </c>
      <c r="C61" s="54">
        <v>1</v>
      </c>
      <c r="D61" s="119"/>
      <c r="E61" s="262" t="s">
        <v>1</v>
      </c>
      <c r="F61" s="131">
        <f>$F$19*B58</f>
        <v>0</v>
      </c>
      <c r="G61" s="132">
        <f>$G$19*C58</f>
        <v>0</v>
      </c>
      <c r="H61" s="133">
        <f>$H$19*D58</f>
        <v>0</v>
      </c>
      <c r="I61" s="264">
        <f>SUM(F61:H63)</f>
        <v>0</v>
      </c>
      <c r="J61" s="266">
        <f>1/(1+EXP(-I61+$I$19))</f>
        <v>6.6196393436773521E-4</v>
      </c>
      <c r="K61" s="260"/>
    </row>
    <row r="62" spans="2:12" x14ac:dyDescent="0.2">
      <c r="B62" s="55" t="s">
        <v>1</v>
      </c>
      <c r="C62" s="56">
        <v>0</v>
      </c>
      <c r="D62" s="120"/>
      <c r="E62" s="251"/>
      <c r="F62" s="125">
        <f>$F$20*B59</f>
        <v>0</v>
      </c>
      <c r="G62" s="126">
        <f>$G$20*C59</f>
        <v>0</v>
      </c>
      <c r="H62" s="127">
        <f>$H$20*D59</f>
        <v>0</v>
      </c>
      <c r="I62" s="254"/>
      <c r="J62" s="257"/>
      <c r="K62" s="260"/>
      <c r="L62" s="17"/>
    </row>
    <row r="63" spans="2:12" ht="13.2" customHeight="1" thickBot="1" x14ac:dyDescent="0.25">
      <c r="B63" s="49"/>
      <c r="C63" s="50"/>
      <c r="D63" s="121"/>
      <c r="E63" s="263"/>
      <c r="F63" s="134">
        <f>$F$21*B60</f>
        <v>0</v>
      </c>
      <c r="G63" s="135">
        <f>$G$21*C60</f>
        <v>0</v>
      </c>
      <c r="H63" s="136">
        <f>$H$21*D60</f>
        <v>0</v>
      </c>
      <c r="I63" s="265"/>
      <c r="J63" s="267"/>
      <c r="K63" s="261"/>
      <c r="L63" s="17"/>
    </row>
    <row r="64" spans="2:12" x14ac:dyDescent="0.2">
      <c r="B64" s="41"/>
      <c r="C64" s="24">
        <v>1</v>
      </c>
      <c r="D64" s="68">
        <v>1</v>
      </c>
      <c r="E64" s="250" t="s">
        <v>0</v>
      </c>
      <c r="F64" s="122">
        <f>$F$16*B64</f>
        <v>0</v>
      </c>
      <c r="G64" s="123">
        <f>$G$16*C64</f>
        <v>13.775559546011211</v>
      </c>
      <c r="H64" s="124">
        <f>$H$16*D64</f>
        <v>22.942764779466437</v>
      </c>
      <c r="I64" s="253">
        <f>SUM(F64:H66)</f>
        <v>148.49273415712108</v>
      </c>
      <c r="J64" s="256">
        <f>1/(1+EXP(-I64+$I$16))</f>
        <v>0.9999999999997915</v>
      </c>
      <c r="K64" s="259">
        <f>($C$31-J64)^2+($C$32-J67)^2</f>
        <v>4.3819625040361125E-7</v>
      </c>
      <c r="L64" s="17"/>
    </row>
    <row r="65" spans="2:11" x14ac:dyDescent="0.2">
      <c r="B65" s="39">
        <v>1</v>
      </c>
      <c r="C65" s="93"/>
      <c r="D65" s="69">
        <v>1</v>
      </c>
      <c r="E65" s="251"/>
      <c r="F65" s="125">
        <f>$F$17*B65</f>
        <v>26.57162081365793</v>
      </c>
      <c r="G65" s="126">
        <f>$G$17*C65</f>
        <v>0</v>
      </c>
      <c r="H65" s="127">
        <f>$H$17*D65</f>
        <v>26.372830389925227</v>
      </c>
      <c r="I65" s="254"/>
      <c r="J65" s="257"/>
      <c r="K65" s="260"/>
    </row>
    <row r="66" spans="2:11" ht="13.8" thickBot="1" x14ac:dyDescent="0.25">
      <c r="B66" s="37">
        <v>1</v>
      </c>
      <c r="C66" s="25">
        <v>1</v>
      </c>
      <c r="D66" s="70">
        <v>1</v>
      </c>
      <c r="E66" s="252"/>
      <c r="F66" s="128">
        <f>$F$18*B66</f>
        <v>22.446329521242376</v>
      </c>
      <c r="G66" s="129">
        <f>$G$18*C66</f>
        <v>22.653347288195249</v>
      </c>
      <c r="H66" s="130">
        <f>$H$18*D66</f>
        <v>13.73028181862264</v>
      </c>
      <c r="I66" s="255"/>
      <c r="J66" s="258"/>
      <c r="K66" s="260"/>
    </row>
    <row r="67" spans="2:11" x14ac:dyDescent="0.2">
      <c r="B67" s="53" t="s">
        <v>0</v>
      </c>
      <c r="C67" s="54">
        <v>1</v>
      </c>
      <c r="D67" s="119"/>
      <c r="E67" s="262" t="s">
        <v>1</v>
      </c>
      <c r="F67" s="131">
        <f>$F$19*B64</f>
        <v>0</v>
      </c>
      <c r="G67" s="132">
        <f>$G$19*C64</f>
        <v>0</v>
      </c>
      <c r="H67" s="133">
        <f>$H$19*D64</f>
        <v>0</v>
      </c>
      <c r="I67" s="264">
        <f>SUM(F67:H69)</f>
        <v>0</v>
      </c>
      <c r="J67" s="266">
        <f>1/(1+EXP(-I67+$I$19))</f>
        <v>6.6196393436773521E-4</v>
      </c>
      <c r="K67" s="260"/>
    </row>
    <row r="68" spans="2:11" x14ac:dyDescent="0.2">
      <c r="B68" s="55" t="s">
        <v>1</v>
      </c>
      <c r="C68" s="56">
        <v>0</v>
      </c>
      <c r="D68" s="120"/>
      <c r="E68" s="251"/>
      <c r="F68" s="125">
        <f>$F$20*B65</f>
        <v>0</v>
      </c>
      <c r="G68" s="126">
        <f>$G$20*C65</f>
        <v>0</v>
      </c>
      <c r="H68" s="127">
        <f>$H$20*D65</f>
        <v>0</v>
      </c>
      <c r="I68" s="254"/>
      <c r="J68" s="257"/>
      <c r="K68" s="260"/>
    </row>
    <row r="69" spans="2:11" ht="13.8" thickBot="1" x14ac:dyDescent="0.25">
      <c r="B69" s="49"/>
      <c r="C69" s="50"/>
      <c r="D69" s="121"/>
      <c r="E69" s="263"/>
      <c r="F69" s="134">
        <f>$F$21*B66</f>
        <v>0</v>
      </c>
      <c r="G69" s="135">
        <f>$G$21*C66</f>
        <v>0</v>
      </c>
      <c r="H69" s="136">
        <f>$H$21*D66</f>
        <v>0</v>
      </c>
      <c r="I69" s="265"/>
      <c r="J69" s="267"/>
      <c r="K69" s="261"/>
    </row>
    <row r="70" spans="2:11" x14ac:dyDescent="0.2">
      <c r="B70" s="36">
        <v>1</v>
      </c>
      <c r="C70" s="24">
        <v>1</v>
      </c>
      <c r="D70" s="117"/>
      <c r="E70" s="250" t="s">
        <v>0</v>
      </c>
      <c r="F70" s="122">
        <f>$F$16*B70</f>
        <v>17.398723527558008</v>
      </c>
      <c r="G70" s="123">
        <f>$G$16*C70</f>
        <v>13.775559546011211</v>
      </c>
      <c r="H70" s="124">
        <f>$H$16*D70</f>
        <v>0</v>
      </c>
      <c r="I70" s="253">
        <f>SUM(F70:H72)</f>
        <v>142.94869290521265</v>
      </c>
      <c r="J70" s="256">
        <f>1/(1+EXP(-I70+$I$16))</f>
        <v>0.9999999999466731</v>
      </c>
      <c r="K70" s="259">
        <f>($C$31-J70)^2+($C$32-J73)^2</f>
        <v>4.3819625040361411E-7</v>
      </c>
    </row>
    <row r="71" spans="2:11" x14ac:dyDescent="0.2">
      <c r="B71" s="39">
        <v>1</v>
      </c>
      <c r="C71" s="93"/>
      <c r="D71" s="69">
        <v>1</v>
      </c>
      <c r="E71" s="251"/>
      <c r="F71" s="125">
        <f>$F$17*B71</f>
        <v>26.57162081365793</v>
      </c>
      <c r="G71" s="126">
        <f>$G$17*C71</f>
        <v>0</v>
      </c>
      <c r="H71" s="127">
        <f>$H$17*D71</f>
        <v>26.372830389925227</v>
      </c>
      <c r="I71" s="254"/>
      <c r="J71" s="257"/>
      <c r="K71" s="260"/>
    </row>
    <row r="72" spans="2:11" ht="13.8" thickBot="1" x14ac:dyDescent="0.25">
      <c r="B72" s="37">
        <v>1</v>
      </c>
      <c r="C72" s="25">
        <v>1</v>
      </c>
      <c r="D72" s="70">
        <v>1</v>
      </c>
      <c r="E72" s="252"/>
      <c r="F72" s="128">
        <f>$F$18*B72</f>
        <v>22.446329521242376</v>
      </c>
      <c r="G72" s="129">
        <f>$G$18*C72</f>
        <v>22.653347288195249</v>
      </c>
      <c r="H72" s="130">
        <f>$H$18*D72</f>
        <v>13.73028181862264</v>
      </c>
      <c r="I72" s="255"/>
      <c r="J72" s="258"/>
      <c r="K72" s="260"/>
    </row>
    <row r="73" spans="2:11" x14ac:dyDescent="0.2">
      <c r="B73" s="53" t="s">
        <v>0</v>
      </c>
      <c r="C73" s="54">
        <v>1</v>
      </c>
      <c r="D73" s="119"/>
      <c r="E73" s="262" t="s">
        <v>1</v>
      </c>
      <c r="F73" s="131">
        <f>$F$19*B70</f>
        <v>0</v>
      </c>
      <c r="G73" s="132">
        <f>$G$19*C70</f>
        <v>0</v>
      </c>
      <c r="H73" s="133">
        <f>$H$19*D70</f>
        <v>0</v>
      </c>
      <c r="I73" s="264">
        <f>SUM(F73:H75)</f>
        <v>0</v>
      </c>
      <c r="J73" s="266">
        <f>1/(1+EXP(-I73+$I$19))</f>
        <v>6.6196393436773521E-4</v>
      </c>
      <c r="K73" s="260"/>
    </row>
    <row r="74" spans="2:11" x14ac:dyDescent="0.2">
      <c r="B74" s="55" t="s">
        <v>1</v>
      </c>
      <c r="C74" s="56">
        <v>0</v>
      </c>
      <c r="D74" s="120"/>
      <c r="E74" s="251"/>
      <c r="F74" s="125">
        <f>$F$20*B71</f>
        <v>0</v>
      </c>
      <c r="G74" s="126">
        <f>$G$20*C71</f>
        <v>0</v>
      </c>
      <c r="H74" s="127">
        <f>$H$20*D71</f>
        <v>0</v>
      </c>
      <c r="I74" s="254"/>
      <c r="J74" s="257"/>
      <c r="K74" s="260"/>
    </row>
    <row r="75" spans="2:11" ht="13.8" thickBot="1" x14ac:dyDescent="0.25">
      <c r="B75" s="49"/>
      <c r="C75" s="50"/>
      <c r="D75" s="121"/>
      <c r="E75" s="263"/>
      <c r="F75" s="134">
        <f>$F$21*B72</f>
        <v>0</v>
      </c>
      <c r="G75" s="135">
        <f>$G$21*C72</f>
        <v>0</v>
      </c>
      <c r="H75" s="136">
        <f>$H$21*D72</f>
        <v>0</v>
      </c>
      <c r="I75" s="265"/>
      <c r="J75" s="267"/>
      <c r="K75" s="261"/>
    </row>
    <row r="76" spans="2:11" x14ac:dyDescent="0.2">
      <c r="B76" s="36">
        <v>1</v>
      </c>
      <c r="C76" s="24">
        <v>1</v>
      </c>
      <c r="D76" s="68">
        <v>1</v>
      </c>
      <c r="E76" s="250" t="s">
        <v>0</v>
      </c>
      <c r="F76" s="122">
        <f>$F$16*B76</f>
        <v>17.398723527558008</v>
      </c>
      <c r="G76" s="123">
        <f>$G$16*C76</f>
        <v>13.775559546011211</v>
      </c>
      <c r="H76" s="124">
        <f>$H$16*D76</f>
        <v>22.942764779466437</v>
      </c>
      <c r="I76" s="253">
        <f>SUM(F76:H78)</f>
        <v>152.16117586605642</v>
      </c>
      <c r="J76" s="256">
        <f>1/(1+EXP(-I76+$I$16))</f>
        <v>0.99999999999999467</v>
      </c>
      <c r="K76" s="259">
        <f>($C$31-J76)^2+($C$32-J79)^2</f>
        <v>4.3819625040361125E-7</v>
      </c>
    </row>
    <row r="77" spans="2:11" x14ac:dyDescent="0.2">
      <c r="B77" s="39">
        <v>1</v>
      </c>
      <c r="C77" s="93"/>
      <c r="D77" s="69">
        <v>1</v>
      </c>
      <c r="E77" s="251"/>
      <c r="F77" s="125">
        <f>$F$17*B77</f>
        <v>26.57162081365793</v>
      </c>
      <c r="G77" s="126">
        <f>$G$17*C77</f>
        <v>0</v>
      </c>
      <c r="H77" s="127">
        <f>$H$17*D77</f>
        <v>26.372830389925227</v>
      </c>
      <c r="I77" s="254"/>
      <c r="J77" s="257"/>
      <c r="K77" s="260"/>
    </row>
    <row r="78" spans="2:11" ht="13.8" thickBot="1" x14ac:dyDescent="0.25">
      <c r="B78" s="37">
        <v>1</v>
      </c>
      <c r="C78" s="25">
        <v>1</v>
      </c>
      <c r="D78" s="67"/>
      <c r="E78" s="252"/>
      <c r="F78" s="128">
        <f>$F$18*B78</f>
        <v>22.446329521242376</v>
      </c>
      <c r="G78" s="129">
        <f>$G$18*C78</f>
        <v>22.653347288195249</v>
      </c>
      <c r="H78" s="130">
        <f>$H$18*D78</f>
        <v>0</v>
      </c>
      <c r="I78" s="255"/>
      <c r="J78" s="258"/>
      <c r="K78" s="260"/>
    </row>
    <row r="79" spans="2:11" x14ac:dyDescent="0.2">
      <c r="B79" s="53" t="s">
        <v>0</v>
      </c>
      <c r="C79" s="54">
        <v>1</v>
      </c>
      <c r="D79" s="119"/>
      <c r="E79" s="262" t="s">
        <v>1</v>
      </c>
      <c r="F79" s="131">
        <f>$F$19*B76</f>
        <v>0</v>
      </c>
      <c r="G79" s="132">
        <f>$G$19*C76</f>
        <v>0</v>
      </c>
      <c r="H79" s="133">
        <f>$H$19*D76</f>
        <v>0</v>
      </c>
      <c r="I79" s="264">
        <f>SUM(F79:H81)</f>
        <v>0</v>
      </c>
      <c r="J79" s="266">
        <f>1/(1+EXP(-I79+$I$19))</f>
        <v>6.6196393436773521E-4</v>
      </c>
      <c r="K79" s="260"/>
    </row>
    <row r="80" spans="2:11" x14ac:dyDescent="0.2">
      <c r="B80" s="55" t="s">
        <v>1</v>
      </c>
      <c r="C80" s="56">
        <v>0</v>
      </c>
      <c r="D80" s="120"/>
      <c r="E80" s="251"/>
      <c r="F80" s="125">
        <f>$F$20*B77</f>
        <v>0</v>
      </c>
      <c r="G80" s="126">
        <f>$G$20*C77</f>
        <v>0</v>
      </c>
      <c r="H80" s="127">
        <f>$H$20*D77</f>
        <v>0</v>
      </c>
      <c r="I80" s="254"/>
      <c r="J80" s="257"/>
      <c r="K80" s="260"/>
    </row>
    <row r="81" spans="2:11" ht="13.8" thickBot="1" x14ac:dyDescent="0.25">
      <c r="B81" s="49"/>
      <c r="C81" s="50"/>
      <c r="D81" s="121"/>
      <c r="E81" s="263"/>
      <c r="F81" s="134">
        <f>$F$21*B78</f>
        <v>0</v>
      </c>
      <c r="G81" s="135">
        <f>$G$21*C78</f>
        <v>0</v>
      </c>
      <c r="H81" s="136">
        <f>$H$21*D78</f>
        <v>0</v>
      </c>
      <c r="I81" s="265"/>
      <c r="J81" s="267"/>
      <c r="K81" s="261"/>
    </row>
    <row r="82" spans="2:11" x14ac:dyDescent="0.2">
      <c r="B82" s="36">
        <v>1</v>
      </c>
      <c r="C82" s="24">
        <v>1</v>
      </c>
      <c r="D82" s="68">
        <v>1</v>
      </c>
      <c r="E82" s="250" t="s">
        <v>0</v>
      </c>
      <c r="F82" s="122">
        <f>$F$16*B82</f>
        <v>17.398723527558008</v>
      </c>
      <c r="G82" s="123">
        <f>$G$16*C82</f>
        <v>13.775559546011211</v>
      </c>
      <c r="H82" s="124">
        <f>$H$16*D82</f>
        <v>22.942764779466437</v>
      </c>
      <c r="I82" s="253">
        <f>SUM(F82:H84)</f>
        <v>143.44512816343672</v>
      </c>
      <c r="J82" s="256">
        <f>1/(1+EXP(-I82+$I$16))</f>
        <v>0.99999999996754019</v>
      </c>
      <c r="K82" s="259">
        <f>($C$31-J82)^2+($C$32-J85)^2</f>
        <v>4.3819625040361231E-7</v>
      </c>
    </row>
    <row r="83" spans="2:11" x14ac:dyDescent="0.2">
      <c r="B83" s="39">
        <v>1</v>
      </c>
      <c r="C83" s="93"/>
      <c r="D83" s="69">
        <v>1</v>
      </c>
      <c r="E83" s="251"/>
      <c r="F83" s="125">
        <f>$F$17*B83</f>
        <v>26.57162081365793</v>
      </c>
      <c r="G83" s="126">
        <f>$G$17*C83</f>
        <v>0</v>
      </c>
      <c r="H83" s="127">
        <f>$H$17*D83</f>
        <v>26.372830389925227</v>
      </c>
      <c r="I83" s="254"/>
      <c r="J83" s="257"/>
      <c r="K83" s="260"/>
    </row>
    <row r="84" spans="2:11" ht="13.8" thickBot="1" x14ac:dyDescent="0.25">
      <c r="B84" s="40"/>
      <c r="C84" s="25">
        <v>1</v>
      </c>
      <c r="D84" s="70">
        <v>1</v>
      </c>
      <c r="E84" s="252"/>
      <c r="F84" s="128">
        <f>$F$18*B84</f>
        <v>0</v>
      </c>
      <c r="G84" s="129">
        <f>$G$18*C84</f>
        <v>22.653347288195249</v>
      </c>
      <c r="H84" s="130">
        <f>$H$18*D84</f>
        <v>13.73028181862264</v>
      </c>
      <c r="I84" s="255"/>
      <c r="J84" s="258"/>
      <c r="K84" s="260"/>
    </row>
    <row r="85" spans="2:11" x14ac:dyDescent="0.2">
      <c r="B85" s="53" t="s">
        <v>0</v>
      </c>
      <c r="C85" s="54">
        <v>1</v>
      </c>
      <c r="D85" s="119"/>
      <c r="E85" s="262" t="s">
        <v>1</v>
      </c>
      <c r="F85" s="131">
        <f>$F$19*B82</f>
        <v>0</v>
      </c>
      <c r="G85" s="132">
        <f>$G$19*C82</f>
        <v>0</v>
      </c>
      <c r="H85" s="133">
        <f>$H$19*D82</f>
        <v>0</v>
      </c>
      <c r="I85" s="264">
        <f>SUM(F85:H87)</f>
        <v>0</v>
      </c>
      <c r="J85" s="266">
        <f>1/(1+EXP(-I85+$I$19))</f>
        <v>6.6196393436773521E-4</v>
      </c>
      <c r="K85" s="260"/>
    </row>
    <row r="86" spans="2:11" x14ac:dyDescent="0.2">
      <c r="B86" s="55" t="s">
        <v>1</v>
      </c>
      <c r="C86" s="56">
        <v>0</v>
      </c>
      <c r="D86" s="120"/>
      <c r="E86" s="251"/>
      <c r="F86" s="125">
        <f>$F$20*B83</f>
        <v>0</v>
      </c>
      <c r="G86" s="126">
        <f>$G$20*C83</f>
        <v>0</v>
      </c>
      <c r="H86" s="127">
        <f>$H$20*D83</f>
        <v>0</v>
      </c>
      <c r="I86" s="254"/>
      <c r="J86" s="257"/>
      <c r="K86" s="260"/>
    </row>
    <row r="87" spans="2:11" ht="13.8" thickBot="1" x14ac:dyDescent="0.25">
      <c r="B87" s="49"/>
      <c r="C87" s="50"/>
      <c r="D87" s="121"/>
      <c r="E87" s="263"/>
      <c r="F87" s="134">
        <f>$F$21*B84</f>
        <v>0</v>
      </c>
      <c r="G87" s="135">
        <f>$G$21*C84</f>
        <v>0</v>
      </c>
      <c r="H87" s="136">
        <f>$H$21*D84</f>
        <v>0</v>
      </c>
      <c r="I87" s="265"/>
      <c r="J87" s="267"/>
      <c r="K87" s="261"/>
    </row>
    <row r="88" spans="2:11" x14ac:dyDescent="0.2">
      <c r="B88" s="36">
        <v>1</v>
      </c>
      <c r="C88" s="91"/>
      <c r="D88" s="24">
        <v>1</v>
      </c>
      <c r="E88" s="250" t="s">
        <v>0</v>
      </c>
      <c r="F88" s="122">
        <f>$F$16*B88</f>
        <v>17.398723527558008</v>
      </c>
      <c r="G88" s="123">
        <f>$G$16*C88</f>
        <v>0</v>
      </c>
      <c r="H88" s="124">
        <f>$H$16*D88</f>
        <v>22.942764779466437</v>
      </c>
      <c r="I88" s="253">
        <f>SUM(F88:H90)</f>
        <v>76.518099646889468</v>
      </c>
      <c r="J88" s="256">
        <f>1/(1+EXP(-I88+$I$16))</f>
        <v>2.6461480260170492E-19</v>
      </c>
      <c r="K88" s="259">
        <f>($C$91-J88)^2+($C$92-J91)^2</f>
        <v>3.8267326949057391E-18</v>
      </c>
    </row>
    <row r="89" spans="2:11" x14ac:dyDescent="0.2">
      <c r="B89" s="22"/>
      <c r="C89" s="18">
        <v>1</v>
      </c>
      <c r="D89" s="89"/>
      <c r="E89" s="251"/>
      <c r="F89" s="125">
        <f>$F$17*B89</f>
        <v>0</v>
      </c>
      <c r="G89" s="126">
        <f>$G$17*C89</f>
        <v>0</v>
      </c>
      <c r="H89" s="127">
        <f>$H$17*D89</f>
        <v>0</v>
      </c>
      <c r="I89" s="254"/>
      <c r="J89" s="257"/>
      <c r="K89" s="260"/>
    </row>
    <row r="90" spans="2:11" ht="13.8" thickBot="1" x14ac:dyDescent="0.25">
      <c r="B90" s="37">
        <v>1</v>
      </c>
      <c r="C90" s="92"/>
      <c r="D90" s="25">
        <v>1</v>
      </c>
      <c r="E90" s="252"/>
      <c r="F90" s="128">
        <f>$F$18*B90</f>
        <v>22.446329521242376</v>
      </c>
      <c r="G90" s="129">
        <f>$G$18*C90</f>
        <v>0</v>
      </c>
      <c r="H90" s="130">
        <f>$H$18*D90</f>
        <v>13.73028181862264</v>
      </c>
      <c r="I90" s="255"/>
      <c r="J90" s="258"/>
      <c r="K90" s="260"/>
    </row>
    <row r="91" spans="2:11" x14ac:dyDescent="0.2">
      <c r="B91" s="53" t="s">
        <v>0</v>
      </c>
      <c r="C91" s="54">
        <v>0</v>
      </c>
      <c r="D91" s="45"/>
      <c r="E91" s="262" t="s">
        <v>1</v>
      </c>
      <c r="F91" s="131">
        <f>$F$19*B88</f>
        <v>0</v>
      </c>
      <c r="G91" s="132">
        <f>$G$19*C88</f>
        <v>0</v>
      </c>
      <c r="H91" s="133">
        <f>$H$19*D88</f>
        <v>0</v>
      </c>
      <c r="I91" s="264">
        <f>SUM(F91:H93)</f>
        <v>27.37189751464016</v>
      </c>
      <c r="J91" s="266">
        <f>1/(1+EXP(-I91+$I$19))</f>
        <v>0.99999999804379636</v>
      </c>
      <c r="K91" s="260"/>
    </row>
    <row r="92" spans="2:11" x14ac:dyDescent="0.2">
      <c r="B92" s="55" t="s">
        <v>1</v>
      </c>
      <c r="C92" s="56">
        <v>1</v>
      </c>
      <c r="D92" s="48"/>
      <c r="E92" s="251"/>
      <c r="F92" s="125">
        <f>$F$20*B89</f>
        <v>0</v>
      </c>
      <c r="G92" s="126">
        <f>$G$20*C89</f>
        <v>27.37189751464016</v>
      </c>
      <c r="H92" s="127">
        <f>$H$20*D89</f>
        <v>0</v>
      </c>
      <c r="I92" s="254"/>
      <c r="J92" s="257"/>
      <c r="K92" s="260"/>
    </row>
    <row r="93" spans="2:11" ht="13.8" thickBot="1" x14ac:dyDescent="0.25">
      <c r="B93" s="49"/>
      <c r="C93" s="50"/>
      <c r="D93" s="51"/>
      <c r="E93" s="263"/>
      <c r="F93" s="134">
        <f>$F$21*B90</f>
        <v>0</v>
      </c>
      <c r="G93" s="135">
        <f>$G$21*C90</f>
        <v>0</v>
      </c>
      <c r="H93" s="136">
        <f>$H$21*D90</f>
        <v>0</v>
      </c>
      <c r="I93" s="265"/>
      <c r="J93" s="267"/>
      <c r="K93" s="261"/>
    </row>
    <row r="94" spans="2:11" x14ac:dyDescent="0.2">
      <c r="B94" s="38"/>
      <c r="C94" s="24">
        <v>1</v>
      </c>
      <c r="D94" s="91"/>
      <c r="E94" s="250" t="s">
        <v>0</v>
      </c>
      <c r="F94" s="122">
        <f>$F$16*B94</f>
        <v>0</v>
      </c>
      <c r="G94" s="123">
        <f>$G$16*C94</f>
        <v>13.775559546011211</v>
      </c>
      <c r="H94" s="124">
        <f>$H$16*D94</f>
        <v>0</v>
      </c>
      <c r="I94" s="253">
        <f>SUM(F94:H96)</f>
        <v>89.373358037789615</v>
      </c>
      <c r="J94" s="256">
        <f>1/(1+EXP(-I94+$I$16))</f>
        <v>1.012935793145701E-13</v>
      </c>
      <c r="K94" s="259">
        <f>($C$91-J94)^2+($C$92-J97)^2</f>
        <v>3.8267327051661285E-18</v>
      </c>
    </row>
    <row r="95" spans="2:11" x14ac:dyDescent="0.2">
      <c r="B95" s="39">
        <v>1</v>
      </c>
      <c r="C95" s="18">
        <v>1</v>
      </c>
      <c r="D95" s="18">
        <v>1</v>
      </c>
      <c r="E95" s="251"/>
      <c r="F95" s="125">
        <f>$F$17*B95</f>
        <v>26.57162081365793</v>
      </c>
      <c r="G95" s="126">
        <f>$G$17*C95</f>
        <v>0</v>
      </c>
      <c r="H95" s="127">
        <f>$H$17*D95</f>
        <v>26.372830389925227</v>
      </c>
      <c r="I95" s="254"/>
      <c r="J95" s="257"/>
      <c r="K95" s="260"/>
    </row>
    <row r="96" spans="2:11" ht="13.8" thickBot="1" x14ac:dyDescent="0.25">
      <c r="B96" s="40"/>
      <c r="C96" s="25">
        <v>1</v>
      </c>
      <c r="D96" s="92"/>
      <c r="E96" s="252"/>
      <c r="F96" s="128">
        <f>$F$18*B96</f>
        <v>0</v>
      </c>
      <c r="G96" s="129">
        <f>$G$18*C96</f>
        <v>22.653347288195249</v>
      </c>
      <c r="H96" s="130">
        <f>$H$18*D96</f>
        <v>0</v>
      </c>
      <c r="I96" s="255"/>
      <c r="J96" s="258"/>
      <c r="K96" s="260"/>
    </row>
    <row r="97" spans="2:11" x14ac:dyDescent="0.2">
      <c r="B97" s="53" t="s">
        <v>0</v>
      </c>
      <c r="C97" s="54">
        <v>0</v>
      </c>
      <c r="D97" s="45"/>
      <c r="E97" s="262" t="s">
        <v>1</v>
      </c>
      <c r="F97" s="131">
        <f>$F$19*B94</f>
        <v>0</v>
      </c>
      <c r="G97" s="132">
        <f>$G$19*C94</f>
        <v>0</v>
      </c>
      <c r="H97" s="133">
        <f>$H$19*D94</f>
        <v>0</v>
      </c>
      <c r="I97" s="264">
        <f>SUM(F97:H99)</f>
        <v>27.37189751464016</v>
      </c>
      <c r="J97" s="266">
        <f>1/(1+EXP(-I97+$I$19))</f>
        <v>0.99999999804379636</v>
      </c>
      <c r="K97" s="260"/>
    </row>
    <row r="98" spans="2:11" x14ac:dyDescent="0.2">
      <c r="B98" s="55" t="s">
        <v>1</v>
      </c>
      <c r="C98" s="56">
        <v>1</v>
      </c>
      <c r="D98" s="48"/>
      <c r="E98" s="251"/>
      <c r="F98" s="125">
        <f>$F$20*B95</f>
        <v>0</v>
      </c>
      <c r="G98" s="126">
        <f>$G$20*C95</f>
        <v>27.37189751464016</v>
      </c>
      <c r="H98" s="127">
        <f>$H$20*D95</f>
        <v>0</v>
      </c>
      <c r="I98" s="254"/>
      <c r="J98" s="257"/>
      <c r="K98" s="260"/>
    </row>
    <row r="99" spans="2:11" ht="13.8" thickBot="1" x14ac:dyDescent="0.25">
      <c r="B99" s="49"/>
      <c r="C99" s="50"/>
      <c r="D99" s="51"/>
      <c r="E99" s="263"/>
      <c r="F99" s="134">
        <f>$F$21*B96</f>
        <v>0</v>
      </c>
      <c r="G99" s="135">
        <f>$G$21*C96</f>
        <v>0</v>
      </c>
      <c r="H99" s="136">
        <f>$H$21*D96</f>
        <v>0</v>
      </c>
      <c r="I99" s="265"/>
      <c r="J99" s="267"/>
      <c r="K99" s="261"/>
    </row>
    <row r="100" spans="2:11" x14ac:dyDescent="0.2">
      <c r="B100" s="36">
        <v>1</v>
      </c>
      <c r="C100" s="91"/>
      <c r="D100" s="24">
        <v>1</v>
      </c>
      <c r="E100" s="250" t="s">
        <v>0</v>
      </c>
      <c r="F100" s="122">
        <f>$F$16*B100</f>
        <v>17.398723527558008</v>
      </c>
      <c r="G100" s="123">
        <f>$G$16*C100</f>
        <v>0</v>
      </c>
      <c r="H100" s="124">
        <f>$H$16*D100</f>
        <v>22.942764779466437</v>
      </c>
      <c r="I100" s="253">
        <f>SUM(F100:H102)</f>
        <v>103.0897204605474</v>
      </c>
      <c r="J100" s="256">
        <f>1/(1+EXP(-I100+$I$16))</f>
        <v>9.1732322624627209E-8</v>
      </c>
      <c r="K100" s="259">
        <f>($C$91-J100)^2+($C$92-J103)^2</f>
        <v>8.4186457468035983E-15</v>
      </c>
    </row>
    <row r="101" spans="2:11" x14ac:dyDescent="0.2">
      <c r="B101" s="39">
        <v>1</v>
      </c>
      <c r="C101" s="18">
        <v>1</v>
      </c>
      <c r="D101" s="89"/>
      <c r="E101" s="251"/>
      <c r="F101" s="125">
        <f>$F$17*B101</f>
        <v>26.57162081365793</v>
      </c>
      <c r="G101" s="126">
        <f>$G$17*C101</f>
        <v>0</v>
      </c>
      <c r="H101" s="127">
        <f>$H$17*D101</f>
        <v>0</v>
      </c>
      <c r="I101" s="254"/>
      <c r="J101" s="257"/>
      <c r="K101" s="260"/>
    </row>
    <row r="102" spans="2:11" ht="13.8" thickBot="1" x14ac:dyDescent="0.25">
      <c r="B102" s="37">
        <v>1</v>
      </c>
      <c r="C102" s="92"/>
      <c r="D102" s="25">
        <v>1</v>
      </c>
      <c r="E102" s="252"/>
      <c r="F102" s="128">
        <f>$F$18*B102</f>
        <v>22.446329521242376</v>
      </c>
      <c r="G102" s="129">
        <f>$G$18*C102</f>
        <v>0</v>
      </c>
      <c r="H102" s="130">
        <f>$H$18*D102</f>
        <v>13.73028181862264</v>
      </c>
      <c r="I102" s="255"/>
      <c r="J102" s="258"/>
      <c r="K102" s="260"/>
    </row>
    <row r="103" spans="2:11" x14ac:dyDescent="0.2">
      <c r="B103" s="53" t="s">
        <v>0</v>
      </c>
      <c r="C103" s="54">
        <v>0</v>
      </c>
      <c r="D103" s="45"/>
      <c r="E103" s="262" t="s">
        <v>1</v>
      </c>
      <c r="F103" s="131">
        <f>$F$19*B100</f>
        <v>0</v>
      </c>
      <c r="G103" s="132">
        <f>$G$19*C100</f>
        <v>0</v>
      </c>
      <c r="H103" s="133">
        <f>$H$19*D100</f>
        <v>0</v>
      </c>
      <c r="I103" s="264">
        <f>SUM(F103:H105)</f>
        <v>27.37189751464016</v>
      </c>
      <c r="J103" s="266">
        <f>1/(1+EXP(-I103+$I$19))</f>
        <v>0.99999999804379636</v>
      </c>
      <c r="K103" s="260"/>
    </row>
    <row r="104" spans="2:11" x14ac:dyDescent="0.2">
      <c r="B104" s="55" t="s">
        <v>1</v>
      </c>
      <c r="C104" s="56">
        <v>1</v>
      </c>
      <c r="D104" s="48"/>
      <c r="E104" s="251"/>
      <c r="F104" s="125">
        <f>$F$20*B101</f>
        <v>0</v>
      </c>
      <c r="G104" s="126">
        <f>$G$20*C101</f>
        <v>27.37189751464016</v>
      </c>
      <c r="H104" s="127">
        <f>$H$20*D101</f>
        <v>0</v>
      </c>
      <c r="I104" s="254"/>
      <c r="J104" s="257"/>
      <c r="K104" s="260"/>
    </row>
    <row r="105" spans="2:11" ht="13.8" thickBot="1" x14ac:dyDescent="0.25">
      <c r="B105" s="49"/>
      <c r="C105" s="50"/>
      <c r="D105" s="51"/>
      <c r="E105" s="263"/>
      <c r="F105" s="134">
        <f>$F$21*B102</f>
        <v>0</v>
      </c>
      <c r="G105" s="135">
        <f>$G$21*C102</f>
        <v>0</v>
      </c>
      <c r="H105" s="136">
        <f>$H$21*D102</f>
        <v>0</v>
      </c>
      <c r="I105" s="265"/>
      <c r="J105" s="267"/>
      <c r="K105" s="261"/>
    </row>
    <row r="106" spans="2:11" x14ac:dyDescent="0.2">
      <c r="B106" s="36">
        <v>1</v>
      </c>
      <c r="C106" s="24">
        <v>1</v>
      </c>
      <c r="D106" s="24">
        <v>1</v>
      </c>
      <c r="E106" s="250" t="s">
        <v>0</v>
      </c>
      <c r="F106" s="122">
        <f>$F$16*B106</f>
        <v>17.398723527558008</v>
      </c>
      <c r="G106" s="123">
        <f>$G$16*C106</f>
        <v>13.775559546011211</v>
      </c>
      <c r="H106" s="124">
        <f>$H$16*D106</f>
        <v>22.942764779466437</v>
      </c>
      <c r="I106" s="253">
        <f>SUM(F106:H108)</f>
        <v>90.293659192900677</v>
      </c>
      <c r="J106" s="256">
        <f>1/(1+EXP(-I106+$I$16))</f>
        <v>2.54251562765445E-13</v>
      </c>
      <c r="K106" s="259">
        <f>($C$91-J106)^2+($C$92-J109)^2</f>
        <v>3.8267327595495962E-18</v>
      </c>
    </row>
    <row r="107" spans="2:11" x14ac:dyDescent="0.2">
      <c r="B107" s="22"/>
      <c r="C107" s="18">
        <v>1</v>
      </c>
      <c r="D107" s="89"/>
      <c r="E107" s="251"/>
      <c r="F107" s="125">
        <f>$F$17*B107</f>
        <v>0</v>
      </c>
      <c r="G107" s="126">
        <f>$G$17*C107</f>
        <v>0</v>
      </c>
      <c r="H107" s="127">
        <f>$H$17*D107</f>
        <v>0</v>
      </c>
      <c r="I107" s="254"/>
      <c r="J107" s="257"/>
      <c r="K107" s="260"/>
    </row>
    <row r="108" spans="2:11" ht="13.8" thickBot="1" x14ac:dyDescent="0.25">
      <c r="B108" s="37">
        <v>1</v>
      </c>
      <c r="C108" s="92"/>
      <c r="D108" s="25">
        <v>1</v>
      </c>
      <c r="E108" s="252"/>
      <c r="F108" s="128">
        <f>$F$18*B108</f>
        <v>22.446329521242376</v>
      </c>
      <c r="G108" s="129">
        <f>$G$18*C108</f>
        <v>0</v>
      </c>
      <c r="H108" s="130">
        <f>$H$18*D108</f>
        <v>13.73028181862264</v>
      </c>
      <c r="I108" s="255"/>
      <c r="J108" s="258"/>
      <c r="K108" s="260"/>
    </row>
    <row r="109" spans="2:11" x14ac:dyDescent="0.2">
      <c r="B109" s="53" t="s">
        <v>0</v>
      </c>
      <c r="C109" s="54">
        <v>0</v>
      </c>
      <c r="D109" s="45"/>
      <c r="E109" s="262" t="s">
        <v>1</v>
      </c>
      <c r="F109" s="131">
        <f>$F$19*B106</f>
        <v>0</v>
      </c>
      <c r="G109" s="132">
        <f>$G$19*C106</f>
        <v>0</v>
      </c>
      <c r="H109" s="133">
        <f>$H$19*D106</f>
        <v>0</v>
      </c>
      <c r="I109" s="264">
        <f>SUM(F109:H111)</f>
        <v>27.37189751464016</v>
      </c>
      <c r="J109" s="266">
        <f>1/(1+EXP(-I109+$I$19))</f>
        <v>0.99999999804379636</v>
      </c>
      <c r="K109" s="260"/>
    </row>
    <row r="110" spans="2:11" x14ac:dyDescent="0.2">
      <c r="B110" s="55" t="s">
        <v>1</v>
      </c>
      <c r="C110" s="56">
        <v>1</v>
      </c>
      <c r="D110" s="48"/>
      <c r="E110" s="251"/>
      <c r="F110" s="125">
        <f>$F$20*B107</f>
        <v>0</v>
      </c>
      <c r="G110" s="126">
        <f>$G$20*C107</f>
        <v>27.37189751464016</v>
      </c>
      <c r="H110" s="127">
        <f>$H$20*D107</f>
        <v>0</v>
      </c>
      <c r="I110" s="254"/>
      <c r="J110" s="257"/>
      <c r="K110" s="260"/>
    </row>
    <row r="111" spans="2:11" ht="13.8" thickBot="1" x14ac:dyDescent="0.25">
      <c r="B111" s="49"/>
      <c r="C111" s="50"/>
      <c r="D111" s="51"/>
      <c r="E111" s="263"/>
      <c r="F111" s="134">
        <f>$F$21*B108</f>
        <v>0</v>
      </c>
      <c r="G111" s="135">
        <f>$G$21*C108</f>
        <v>0</v>
      </c>
      <c r="H111" s="136">
        <f>$H$21*D108</f>
        <v>0</v>
      </c>
      <c r="I111" s="265"/>
      <c r="J111" s="267"/>
      <c r="K111" s="261"/>
    </row>
    <row r="112" spans="2:11" x14ac:dyDescent="0.2">
      <c r="B112" s="36">
        <v>1</v>
      </c>
      <c r="C112" s="91"/>
      <c r="D112" s="24">
        <v>1</v>
      </c>
      <c r="E112" s="250" t="s">
        <v>0</v>
      </c>
      <c r="F112" s="122">
        <f>$F$16*B112</f>
        <v>17.398723527558008</v>
      </c>
      <c r="G112" s="123">
        <f>$G$16*C112</f>
        <v>0</v>
      </c>
      <c r="H112" s="124">
        <f>$H$16*D112</f>
        <v>22.942764779466437</v>
      </c>
      <c r="I112" s="253">
        <f>SUM(F112:H114)</f>
        <v>102.89093003681469</v>
      </c>
      <c r="J112" s="256">
        <f>1/(1+EXP(-I112+$I$16))</f>
        <v>7.519497389615898E-8</v>
      </c>
      <c r="K112" s="259">
        <f>($C$91-J112)^2+($C$92-J115)^2</f>
        <v>5.6581108319389355E-15</v>
      </c>
    </row>
    <row r="113" spans="2:11" x14ac:dyDescent="0.2">
      <c r="B113" s="22"/>
      <c r="C113" s="18">
        <v>1</v>
      </c>
      <c r="D113" s="18">
        <v>1</v>
      </c>
      <c r="E113" s="251"/>
      <c r="F113" s="125">
        <f>$F$17*B113</f>
        <v>0</v>
      </c>
      <c r="G113" s="126">
        <f>$G$17*C113</f>
        <v>0</v>
      </c>
      <c r="H113" s="127">
        <f>$H$17*D113</f>
        <v>26.372830389925227</v>
      </c>
      <c r="I113" s="254"/>
      <c r="J113" s="257"/>
      <c r="K113" s="260"/>
    </row>
    <row r="114" spans="2:11" ht="13.8" thickBot="1" x14ac:dyDescent="0.25">
      <c r="B114" s="37">
        <v>1</v>
      </c>
      <c r="C114" s="92"/>
      <c r="D114" s="25">
        <v>1</v>
      </c>
      <c r="E114" s="252"/>
      <c r="F114" s="128">
        <f>$F$18*B114</f>
        <v>22.446329521242376</v>
      </c>
      <c r="G114" s="129">
        <f>$G$18*C114</f>
        <v>0</v>
      </c>
      <c r="H114" s="130">
        <f>$H$18*D114</f>
        <v>13.73028181862264</v>
      </c>
      <c r="I114" s="255"/>
      <c r="J114" s="258"/>
      <c r="K114" s="260"/>
    </row>
    <row r="115" spans="2:11" x14ac:dyDescent="0.2">
      <c r="B115" s="53" t="s">
        <v>0</v>
      </c>
      <c r="C115" s="54">
        <v>0</v>
      </c>
      <c r="D115" s="45"/>
      <c r="E115" s="262" t="s">
        <v>1</v>
      </c>
      <c r="F115" s="131">
        <f>$F$19*B112</f>
        <v>0</v>
      </c>
      <c r="G115" s="132">
        <f>$G$19*C112</f>
        <v>0</v>
      </c>
      <c r="H115" s="133">
        <f>$H$19*D112</f>
        <v>0</v>
      </c>
      <c r="I115" s="264">
        <f>SUM(F115:H117)</f>
        <v>27.37189751464016</v>
      </c>
      <c r="J115" s="266">
        <f>1/(1+EXP(-I115+$I$19))</f>
        <v>0.99999999804379636</v>
      </c>
      <c r="K115" s="260"/>
    </row>
    <row r="116" spans="2:11" x14ac:dyDescent="0.2">
      <c r="B116" s="55" t="s">
        <v>1</v>
      </c>
      <c r="C116" s="56">
        <v>1</v>
      </c>
      <c r="D116" s="48"/>
      <c r="E116" s="251"/>
      <c r="F116" s="125">
        <f>$F$20*B113</f>
        <v>0</v>
      </c>
      <c r="G116" s="126">
        <f>$G$20*C113</f>
        <v>27.37189751464016</v>
      </c>
      <c r="H116" s="127">
        <f>$H$20*D113</f>
        <v>0</v>
      </c>
      <c r="I116" s="254"/>
      <c r="J116" s="257"/>
      <c r="K116" s="260"/>
    </row>
    <row r="117" spans="2:11" ht="13.8" thickBot="1" x14ac:dyDescent="0.25">
      <c r="B117" s="49"/>
      <c r="C117" s="50"/>
      <c r="D117" s="51"/>
      <c r="E117" s="263"/>
      <c r="F117" s="134">
        <f>$F$21*B114</f>
        <v>0</v>
      </c>
      <c r="G117" s="135">
        <f>$G$21*C114</f>
        <v>0</v>
      </c>
      <c r="H117" s="136">
        <f>$H$21*D114</f>
        <v>0</v>
      </c>
      <c r="I117" s="265"/>
      <c r="J117" s="267"/>
      <c r="K117" s="261"/>
    </row>
    <row r="118" spans="2:11" x14ac:dyDescent="0.2">
      <c r="B118" s="36">
        <v>1</v>
      </c>
      <c r="C118" s="91"/>
      <c r="D118" s="24">
        <v>1</v>
      </c>
      <c r="E118" s="250" t="s">
        <v>0</v>
      </c>
      <c r="F118" s="122">
        <f>$F$16*B118</f>
        <v>17.398723527558008</v>
      </c>
      <c r="G118" s="123">
        <f>$G$16*C118</f>
        <v>0</v>
      </c>
      <c r="H118" s="124">
        <f>$H$16*D118</f>
        <v>22.942764779466437</v>
      </c>
      <c r="I118" s="253">
        <f>SUM(F118:H120)</f>
        <v>99.171446935084717</v>
      </c>
      <c r="J118" s="256">
        <f>1/(1+EXP(-I118+$I$16))</f>
        <v>1.8232148863562916E-9</v>
      </c>
      <c r="K118" s="259">
        <f>($C$91-J118)^2+($C$92-J121)^2</f>
        <v>7.1508452167369238E-18</v>
      </c>
    </row>
    <row r="119" spans="2:11" x14ac:dyDescent="0.2">
      <c r="B119" s="22"/>
      <c r="C119" s="18">
        <v>1</v>
      </c>
      <c r="D119" s="89"/>
      <c r="E119" s="251"/>
      <c r="F119" s="125">
        <f>$F$17*B119</f>
        <v>0</v>
      </c>
      <c r="G119" s="126">
        <f>$G$17*C119</f>
        <v>0</v>
      </c>
      <c r="H119" s="127">
        <f>$H$17*D119</f>
        <v>0</v>
      </c>
      <c r="I119" s="254"/>
      <c r="J119" s="257"/>
      <c r="K119" s="260"/>
    </row>
    <row r="120" spans="2:11" ht="13.8" thickBot="1" x14ac:dyDescent="0.25">
      <c r="B120" s="37">
        <v>1</v>
      </c>
      <c r="C120" s="25">
        <v>1</v>
      </c>
      <c r="D120" s="25">
        <v>1</v>
      </c>
      <c r="E120" s="252"/>
      <c r="F120" s="128">
        <f>$F$18*B120</f>
        <v>22.446329521242376</v>
      </c>
      <c r="G120" s="129">
        <f>$G$18*C120</f>
        <v>22.653347288195249</v>
      </c>
      <c r="H120" s="130">
        <f>$H$18*D120</f>
        <v>13.73028181862264</v>
      </c>
      <c r="I120" s="255"/>
      <c r="J120" s="258"/>
      <c r="K120" s="260"/>
    </row>
    <row r="121" spans="2:11" x14ac:dyDescent="0.2">
      <c r="B121" s="53" t="s">
        <v>0</v>
      </c>
      <c r="C121" s="54">
        <v>0</v>
      </c>
      <c r="D121" s="45"/>
      <c r="E121" s="262" t="s">
        <v>1</v>
      </c>
      <c r="F121" s="131">
        <f>$F$19*B118</f>
        <v>0</v>
      </c>
      <c r="G121" s="132">
        <f>$G$19*C118</f>
        <v>0</v>
      </c>
      <c r="H121" s="133">
        <f>$H$19*D118</f>
        <v>0</v>
      </c>
      <c r="I121" s="264">
        <f>SUM(F121:H123)</f>
        <v>27.37189751464016</v>
      </c>
      <c r="J121" s="266">
        <f>1/(1+EXP(-I121+$I$19))</f>
        <v>0.99999999804379636</v>
      </c>
      <c r="K121" s="260"/>
    </row>
    <row r="122" spans="2:11" x14ac:dyDescent="0.2">
      <c r="B122" s="55" t="s">
        <v>1</v>
      </c>
      <c r="C122" s="56">
        <v>1</v>
      </c>
      <c r="D122" s="48"/>
      <c r="E122" s="251"/>
      <c r="F122" s="125">
        <f>$F$20*B119</f>
        <v>0</v>
      </c>
      <c r="G122" s="126">
        <f>$G$20*C119</f>
        <v>27.37189751464016</v>
      </c>
      <c r="H122" s="127">
        <f>$H$20*D119</f>
        <v>0</v>
      </c>
      <c r="I122" s="254"/>
      <c r="J122" s="257"/>
      <c r="K122" s="260"/>
    </row>
    <row r="123" spans="2:11" ht="13.8" thickBot="1" x14ac:dyDescent="0.25">
      <c r="B123" s="49"/>
      <c r="C123" s="50"/>
      <c r="D123" s="51"/>
      <c r="E123" s="263"/>
      <c r="F123" s="134">
        <f>$F$21*B120</f>
        <v>0</v>
      </c>
      <c r="G123" s="135">
        <f>$G$21*C120</f>
        <v>0</v>
      </c>
      <c r="H123" s="136">
        <f>$H$21*D120</f>
        <v>0</v>
      </c>
      <c r="I123" s="265"/>
      <c r="J123" s="267"/>
      <c r="K123" s="261"/>
    </row>
    <row r="124" spans="2:11" x14ac:dyDescent="0.2">
      <c r="B124" s="38"/>
      <c r="C124" s="24">
        <v>1</v>
      </c>
      <c r="D124" s="91"/>
      <c r="E124" s="250" t="s">
        <v>0</v>
      </c>
      <c r="F124" s="122">
        <f>$F$16*B124</f>
        <v>0</v>
      </c>
      <c r="G124" s="123">
        <f>$G$16*C124</f>
        <v>13.775559546011211</v>
      </c>
      <c r="H124" s="124">
        <f>$H$16*D124</f>
        <v>0</v>
      </c>
      <c r="I124" s="253">
        <f>SUM(F124:H126)</f>
        <v>111.81968755903199</v>
      </c>
      <c r="J124" s="256">
        <f>1/(1+EXP(-I124+$I$16))</f>
        <v>5.6709081530742218E-4</v>
      </c>
      <c r="K124" s="259">
        <f>($C$91-J124)^2+($C$92-J127)^2</f>
        <v>3.2159199280986354E-7</v>
      </c>
    </row>
    <row r="125" spans="2:11" x14ac:dyDescent="0.2">
      <c r="B125" s="39">
        <v>1</v>
      </c>
      <c r="C125" s="18">
        <v>1</v>
      </c>
      <c r="D125" s="18">
        <v>1</v>
      </c>
      <c r="E125" s="251"/>
      <c r="F125" s="125">
        <f>$F$17*B125</f>
        <v>26.57162081365793</v>
      </c>
      <c r="G125" s="126">
        <f>$G$17*C125</f>
        <v>0</v>
      </c>
      <c r="H125" s="127">
        <f>$H$17*D125</f>
        <v>26.372830389925227</v>
      </c>
      <c r="I125" s="254"/>
      <c r="J125" s="257"/>
      <c r="K125" s="260"/>
    </row>
    <row r="126" spans="2:11" ht="13.8" thickBot="1" x14ac:dyDescent="0.25">
      <c r="B126" s="37">
        <v>1</v>
      </c>
      <c r="C126" s="25">
        <v>1</v>
      </c>
      <c r="D126" s="92"/>
      <c r="E126" s="252"/>
      <c r="F126" s="128">
        <f>$F$18*B126</f>
        <v>22.446329521242376</v>
      </c>
      <c r="G126" s="129">
        <f>$G$18*C126</f>
        <v>22.653347288195249</v>
      </c>
      <c r="H126" s="130">
        <f>$H$18*D126</f>
        <v>0</v>
      </c>
      <c r="I126" s="255"/>
      <c r="J126" s="258"/>
      <c r="K126" s="260"/>
    </row>
    <row r="127" spans="2:11" x14ac:dyDescent="0.2">
      <c r="B127" s="53" t="s">
        <v>0</v>
      </c>
      <c r="C127" s="54">
        <v>0</v>
      </c>
      <c r="D127" s="45"/>
      <c r="E127" s="262" t="s">
        <v>1</v>
      </c>
      <c r="F127" s="131">
        <f>$F$19*B124</f>
        <v>0</v>
      </c>
      <c r="G127" s="132">
        <f>$G$19*C124</f>
        <v>0</v>
      </c>
      <c r="H127" s="133">
        <f>$H$19*D124</f>
        <v>0</v>
      </c>
      <c r="I127" s="264">
        <f>SUM(F127:H129)</f>
        <v>27.37189751464016</v>
      </c>
      <c r="J127" s="266">
        <f>1/(1+EXP(-I127+$I$19))</f>
        <v>0.99999999804379636</v>
      </c>
      <c r="K127" s="260"/>
    </row>
    <row r="128" spans="2:11" x14ac:dyDescent="0.2">
      <c r="B128" s="55" t="s">
        <v>1</v>
      </c>
      <c r="C128" s="56">
        <v>1</v>
      </c>
      <c r="D128" s="48"/>
      <c r="E128" s="251"/>
      <c r="F128" s="125">
        <f>$F$20*B125</f>
        <v>0</v>
      </c>
      <c r="G128" s="126">
        <f>$G$20*C125</f>
        <v>27.37189751464016</v>
      </c>
      <c r="H128" s="127">
        <f>$H$20*D125</f>
        <v>0</v>
      </c>
      <c r="I128" s="254"/>
      <c r="J128" s="257"/>
      <c r="K128" s="260"/>
    </row>
    <row r="129" spans="2:11" ht="13.8" thickBot="1" x14ac:dyDescent="0.25">
      <c r="B129" s="49"/>
      <c r="C129" s="50"/>
      <c r="D129" s="51"/>
      <c r="E129" s="263"/>
      <c r="F129" s="134">
        <f>$F$21*B126</f>
        <v>0</v>
      </c>
      <c r="G129" s="135">
        <f>$G$21*C126</f>
        <v>0</v>
      </c>
      <c r="H129" s="136">
        <f>$H$21*D126</f>
        <v>0</v>
      </c>
      <c r="I129" s="265"/>
      <c r="J129" s="267"/>
      <c r="K129" s="261"/>
    </row>
    <row r="130" spans="2:11" x14ac:dyDescent="0.2">
      <c r="B130" s="36">
        <v>1</v>
      </c>
      <c r="C130" s="24">
        <v>1</v>
      </c>
      <c r="D130" s="91"/>
      <c r="E130" s="250" t="s">
        <v>0</v>
      </c>
      <c r="F130" s="122">
        <f>$F$16*B130</f>
        <v>17.398723527558008</v>
      </c>
      <c r="G130" s="123">
        <f>$G$16*C130</f>
        <v>13.775559546011211</v>
      </c>
      <c r="H130" s="124">
        <f>$H$16*D130</f>
        <v>0</v>
      </c>
      <c r="I130" s="253">
        <f>SUM(F130:H132)</f>
        <v>106.77208156534763</v>
      </c>
      <c r="J130" s="256">
        <f>1/(1+EXP(-I130+$I$16))</f>
        <v>3.6454400001923626E-6</v>
      </c>
      <c r="K130" s="259">
        <f>($C$91-J130)^2+($C$92-J133)^2</f>
        <v>1.3289236621735187E-11</v>
      </c>
    </row>
    <row r="131" spans="2:11" x14ac:dyDescent="0.2">
      <c r="B131" s="39">
        <v>1</v>
      </c>
      <c r="C131" s="18">
        <v>1</v>
      </c>
      <c r="D131" s="18">
        <v>1</v>
      </c>
      <c r="E131" s="251"/>
      <c r="F131" s="125">
        <f>$F$17*B131</f>
        <v>26.57162081365793</v>
      </c>
      <c r="G131" s="126">
        <f>$G$17*C131</f>
        <v>0</v>
      </c>
      <c r="H131" s="127">
        <f>$H$17*D131</f>
        <v>26.372830389925227</v>
      </c>
      <c r="I131" s="254"/>
      <c r="J131" s="257"/>
      <c r="K131" s="260"/>
    </row>
    <row r="132" spans="2:11" ht="13.8" thickBot="1" x14ac:dyDescent="0.25">
      <c r="B132" s="40"/>
      <c r="C132" s="25">
        <v>1</v>
      </c>
      <c r="D132" s="92"/>
      <c r="E132" s="252"/>
      <c r="F132" s="128">
        <f>$F$18*B132</f>
        <v>0</v>
      </c>
      <c r="G132" s="129">
        <f>$G$18*C132</f>
        <v>22.653347288195249</v>
      </c>
      <c r="H132" s="130">
        <f>$H$18*D132</f>
        <v>0</v>
      </c>
      <c r="I132" s="255"/>
      <c r="J132" s="258"/>
      <c r="K132" s="260"/>
    </row>
    <row r="133" spans="2:11" x14ac:dyDescent="0.2">
      <c r="B133" s="53" t="s">
        <v>0</v>
      </c>
      <c r="C133" s="54">
        <v>0</v>
      </c>
      <c r="D133" s="45"/>
      <c r="E133" s="262" t="s">
        <v>1</v>
      </c>
      <c r="F133" s="131">
        <f>$F$19*B130</f>
        <v>0</v>
      </c>
      <c r="G133" s="132">
        <f>$G$19*C130</f>
        <v>0</v>
      </c>
      <c r="H133" s="133">
        <f>$H$19*D130</f>
        <v>0</v>
      </c>
      <c r="I133" s="264">
        <f>SUM(F133:H135)</f>
        <v>27.37189751464016</v>
      </c>
      <c r="J133" s="266">
        <f>1/(1+EXP(-I133+$I$19))</f>
        <v>0.99999999804379636</v>
      </c>
      <c r="K133" s="260"/>
    </row>
    <row r="134" spans="2:11" x14ac:dyDescent="0.2">
      <c r="B134" s="55" t="s">
        <v>1</v>
      </c>
      <c r="C134" s="56">
        <v>1</v>
      </c>
      <c r="D134" s="48"/>
      <c r="E134" s="251"/>
      <c r="F134" s="125">
        <f>$F$20*B131</f>
        <v>0</v>
      </c>
      <c r="G134" s="126">
        <f>$G$20*C131</f>
        <v>27.37189751464016</v>
      </c>
      <c r="H134" s="127">
        <f>$H$20*D131</f>
        <v>0</v>
      </c>
      <c r="I134" s="254"/>
      <c r="J134" s="257"/>
      <c r="K134" s="260"/>
    </row>
    <row r="135" spans="2:11" ht="13.8" thickBot="1" x14ac:dyDescent="0.25">
      <c r="B135" s="49"/>
      <c r="C135" s="50"/>
      <c r="D135" s="51"/>
      <c r="E135" s="263"/>
      <c r="F135" s="134">
        <f>$F$21*B132</f>
        <v>0</v>
      </c>
      <c r="G135" s="135">
        <f>$G$21*C132</f>
        <v>0</v>
      </c>
      <c r="H135" s="136">
        <f>$H$21*D132</f>
        <v>0</v>
      </c>
      <c r="I135" s="265"/>
      <c r="J135" s="267"/>
      <c r="K135" s="261"/>
    </row>
    <row r="136" spans="2:11" x14ac:dyDescent="0.2">
      <c r="B136" s="38"/>
      <c r="C136" s="24">
        <v>1</v>
      </c>
      <c r="D136" s="24">
        <v>1</v>
      </c>
      <c r="E136" s="250" t="s">
        <v>0</v>
      </c>
      <c r="F136" s="122">
        <f>$F$16*B136</f>
        <v>0</v>
      </c>
      <c r="G136" s="123">
        <f>$G$16*C136</f>
        <v>13.775559546011211</v>
      </c>
      <c r="H136" s="124">
        <f>$H$16*D136</f>
        <v>22.942764779466437</v>
      </c>
      <c r="I136" s="253">
        <f>SUM(F136:H138)</f>
        <v>112.31612281725606</v>
      </c>
      <c r="J136" s="256">
        <f>1/(1+EXP(-I136+$I$16))</f>
        <v>9.3130816498466378E-4</v>
      </c>
      <c r="K136" s="259">
        <f>($C$91-J136)^2+($C$92-J139)^2</f>
        <v>8.6733489817092839E-7</v>
      </c>
    </row>
    <row r="137" spans="2:11" x14ac:dyDescent="0.2">
      <c r="B137" s="39">
        <v>1</v>
      </c>
      <c r="C137" s="18">
        <v>1</v>
      </c>
      <c r="D137" s="18">
        <v>1</v>
      </c>
      <c r="E137" s="251"/>
      <c r="F137" s="125">
        <f>$F$17*B137</f>
        <v>26.57162081365793</v>
      </c>
      <c r="G137" s="126">
        <f>$G$17*C137</f>
        <v>0</v>
      </c>
      <c r="H137" s="127">
        <f>$H$17*D137</f>
        <v>26.372830389925227</v>
      </c>
      <c r="I137" s="254"/>
      <c r="J137" s="257"/>
      <c r="K137" s="260"/>
    </row>
    <row r="138" spans="2:11" ht="13.8" thickBot="1" x14ac:dyDescent="0.25">
      <c r="B138" s="40"/>
      <c r="C138" s="25">
        <v>1</v>
      </c>
      <c r="D138" s="92"/>
      <c r="E138" s="252"/>
      <c r="F138" s="128">
        <f>$F$18*B138</f>
        <v>0</v>
      </c>
      <c r="G138" s="129">
        <f>$G$18*C138</f>
        <v>22.653347288195249</v>
      </c>
      <c r="H138" s="130">
        <f>$H$18*D138</f>
        <v>0</v>
      </c>
      <c r="I138" s="255"/>
      <c r="J138" s="258"/>
      <c r="K138" s="260"/>
    </row>
    <row r="139" spans="2:11" x14ac:dyDescent="0.2">
      <c r="B139" s="53" t="s">
        <v>0</v>
      </c>
      <c r="C139" s="54">
        <v>0</v>
      </c>
      <c r="D139" s="45"/>
      <c r="E139" s="262" t="s">
        <v>1</v>
      </c>
      <c r="F139" s="131">
        <f>$F$19*B136</f>
        <v>0</v>
      </c>
      <c r="G139" s="132">
        <f>$G$19*C136</f>
        <v>0</v>
      </c>
      <c r="H139" s="133">
        <f>$H$19*D136</f>
        <v>0</v>
      </c>
      <c r="I139" s="264">
        <f>SUM(F139:H141)</f>
        <v>27.37189751464016</v>
      </c>
      <c r="J139" s="266">
        <f>1/(1+EXP(-I139+$I$19))</f>
        <v>0.99999999804379636</v>
      </c>
      <c r="K139" s="260"/>
    </row>
    <row r="140" spans="2:11" x14ac:dyDescent="0.2">
      <c r="B140" s="55" t="s">
        <v>1</v>
      </c>
      <c r="C140" s="56">
        <v>1</v>
      </c>
      <c r="D140" s="48"/>
      <c r="E140" s="251"/>
      <c r="F140" s="125">
        <f>$F$20*B137</f>
        <v>0</v>
      </c>
      <c r="G140" s="126">
        <f>$G$20*C137</f>
        <v>27.37189751464016</v>
      </c>
      <c r="H140" s="127">
        <f>$H$20*D137</f>
        <v>0</v>
      </c>
      <c r="I140" s="254"/>
      <c r="J140" s="257"/>
      <c r="K140" s="260"/>
    </row>
    <row r="141" spans="2:11" ht="13.8" thickBot="1" x14ac:dyDescent="0.25">
      <c r="B141" s="49"/>
      <c r="C141" s="50"/>
      <c r="D141" s="51"/>
      <c r="E141" s="263"/>
      <c r="F141" s="134">
        <f>$F$21*B138</f>
        <v>0</v>
      </c>
      <c r="G141" s="135">
        <f>$G$21*C138</f>
        <v>0</v>
      </c>
      <c r="H141" s="136">
        <f>$H$21*D138</f>
        <v>0</v>
      </c>
      <c r="I141" s="265"/>
      <c r="J141" s="267"/>
      <c r="K141" s="261"/>
    </row>
    <row r="142" spans="2:11" x14ac:dyDescent="0.2">
      <c r="B142" s="38"/>
      <c r="C142" s="24">
        <v>1</v>
      </c>
      <c r="D142" s="91"/>
      <c r="E142" s="250" t="s">
        <v>0</v>
      </c>
      <c r="F142" s="122">
        <f>$F$16*B142</f>
        <v>0</v>
      </c>
      <c r="G142" s="123">
        <f>$G$16*C142</f>
        <v>13.775559546011211</v>
      </c>
      <c r="H142" s="124">
        <f>$H$16*D142</f>
        <v>0</v>
      </c>
      <c r="I142" s="253">
        <f>SUM(F142:H144)</f>
        <v>103.10363985641226</v>
      </c>
      <c r="J142" s="256">
        <f>1/(1+EXP(-I142+$I$16))</f>
        <v>9.3018108942469672E-8</v>
      </c>
      <c r="K142" s="259">
        <f>($C$91-J142)^2+($C$92-J145)^2</f>
        <v>8.6561953239280617E-15</v>
      </c>
    </row>
    <row r="143" spans="2:11" x14ac:dyDescent="0.2">
      <c r="B143" s="39">
        <v>1</v>
      </c>
      <c r="C143" s="18">
        <v>1</v>
      </c>
      <c r="D143" s="18">
        <v>1</v>
      </c>
      <c r="E143" s="251"/>
      <c r="F143" s="125">
        <f>$F$17*B143</f>
        <v>26.57162081365793</v>
      </c>
      <c r="G143" s="126">
        <f>$G$17*C143</f>
        <v>0</v>
      </c>
      <c r="H143" s="127">
        <f>$H$17*D143</f>
        <v>26.372830389925227</v>
      </c>
      <c r="I143" s="254"/>
      <c r="J143" s="257"/>
      <c r="K143" s="260"/>
    </row>
    <row r="144" spans="2:11" ht="13.8" thickBot="1" x14ac:dyDescent="0.25">
      <c r="B144" s="40"/>
      <c r="C144" s="25">
        <v>1</v>
      </c>
      <c r="D144" s="25">
        <v>1</v>
      </c>
      <c r="E144" s="252"/>
      <c r="F144" s="128">
        <f>$F$18*B144</f>
        <v>0</v>
      </c>
      <c r="G144" s="129">
        <f>$G$18*C144</f>
        <v>22.653347288195249</v>
      </c>
      <c r="H144" s="130">
        <f>$H$18*D144</f>
        <v>13.73028181862264</v>
      </c>
      <c r="I144" s="255"/>
      <c r="J144" s="258"/>
      <c r="K144" s="260"/>
    </row>
    <row r="145" spans="2:11" x14ac:dyDescent="0.2">
      <c r="B145" s="53" t="s">
        <v>0</v>
      </c>
      <c r="C145" s="54">
        <v>0</v>
      </c>
      <c r="D145" s="45"/>
      <c r="E145" s="262" t="s">
        <v>1</v>
      </c>
      <c r="F145" s="131">
        <f>$F$19*B142</f>
        <v>0</v>
      </c>
      <c r="G145" s="132">
        <f>$G$19*C142</f>
        <v>0</v>
      </c>
      <c r="H145" s="133">
        <f>$H$19*D142</f>
        <v>0</v>
      </c>
      <c r="I145" s="264">
        <f>SUM(F145:H147)</f>
        <v>27.37189751464016</v>
      </c>
      <c r="J145" s="266">
        <f>1/(1+EXP(-I145+$I$19))</f>
        <v>0.99999999804379636</v>
      </c>
      <c r="K145" s="260"/>
    </row>
    <row r="146" spans="2:11" x14ac:dyDescent="0.2">
      <c r="B146" s="55" t="s">
        <v>1</v>
      </c>
      <c r="C146" s="56">
        <v>1</v>
      </c>
      <c r="D146" s="48"/>
      <c r="E146" s="251"/>
      <c r="F146" s="125">
        <f>$F$20*B143</f>
        <v>0</v>
      </c>
      <c r="G146" s="126">
        <f>$G$20*C143</f>
        <v>27.37189751464016</v>
      </c>
      <c r="H146" s="127">
        <f>$H$20*D143</f>
        <v>0</v>
      </c>
      <c r="I146" s="254"/>
      <c r="J146" s="257"/>
      <c r="K146" s="260"/>
    </row>
    <row r="147" spans="2:11" ht="13.8" thickBot="1" x14ac:dyDescent="0.25">
      <c r="B147" s="49"/>
      <c r="C147" s="50"/>
      <c r="D147" s="51"/>
      <c r="E147" s="263"/>
      <c r="F147" s="134">
        <f>$F$21*B144</f>
        <v>0</v>
      </c>
      <c r="G147" s="135">
        <f>$G$21*C144</f>
        <v>0</v>
      </c>
      <c r="H147" s="136">
        <f>$H$21*D144</f>
        <v>0</v>
      </c>
      <c r="I147" s="265"/>
      <c r="J147" s="267"/>
      <c r="K147" s="261"/>
    </row>
  </sheetData>
  <mergeCells count="173">
    <mergeCell ref="E142:E144"/>
    <mergeCell ref="I142:I144"/>
    <mergeCell ref="J142:J144"/>
    <mergeCell ref="K142:K147"/>
    <mergeCell ref="E145:E147"/>
    <mergeCell ref="I145:I147"/>
    <mergeCell ref="J145:J147"/>
    <mergeCell ref="E136:E138"/>
    <mergeCell ref="I136:I138"/>
    <mergeCell ref="J136:J138"/>
    <mergeCell ref="K136:K141"/>
    <mergeCell ref="E139:E141"/>
    <mergeCell ref="I139:I141"/>
    <mergeCell ref="J139:J141"/>
    <mergeCell ref="E130:E132"/>
    <mergeCell ref="I130:I132"/>
    <mergeCell ref="J130:J132"/>
    <mergeCell ref="K130:K135"/>
    <mergeCell ref="E133:E135"/>
    <mergeCell ref="I133:I135"/>
    <mergeCell ref="J133:J135"/>
    <mergeCell ref="E124:E126"/>
    <mergeCell ref="I124:I126"/>
    <mergeCell ref="J124:J126"/>
    <mergeCell ref="K124:K129"/>
    <mergeCell ref="E127:E129"/>
    <mergeCell ref="I127:I129"/>
    <mergeCell ref="J127:J129"/>
    <mergeCell ref="E118:E120"/>
    <mergeCell ref="I118:I120"/>
    <mergeCell ref="J118:J120"/>
    <mergeCell ref="K118:K123"/>
    <mergeCell ref="E121:E123"/>
    <mergeCell ref="I121:I123"/>
    <mergeCell ref="J121:J123"/>
    <mergeCell ref="E112:E114"/>
    <mergeCell ref="I112:I114"/>
    <mergeCell ref="J112:J114"/>
    <mergeCell ref="K112:K117"/>
    <mergeCell ref="E115:E117"/>
    <mergeCell ref="I115:I117"/>
    <mergeCell ref="J115:J117"/>
    <mergeCell ref="E106:E108"/>
    <mergeCell ref="I106:I108"/>
    <mergeCell ref="J106:J108"/>
    <mergeCell ref="K106:K111"/>
    <mergeCell ref="E109:E111"/>
    <mergeCell ref="I109:I111"/>
    <mergeCell ref="J109:J111"/>
    <mergeCell ref="E100:E102"/>
    <mergeCell ref="I100:I102"/>
    <mergeCell ref="J100:J102"/>
    <mergeCell ref="K100:K105"/>
    <mergeCell ref="E103:E105"/>
    <mergeCell ref="I103:I105"/>
    <mergeCell ref="J103:J105"/>
    <mergeCell ref="E94:E96"/>
    <mergeCell ref="I94:I96"/>
    <mergeCell ref="J94:J96"/>
    <mergeCell ref="K94:K99"/>
    <mergeCell ref="E97:E99"/>
    <mergeCell ref="I97:I99"/>
    <mergeCell ref="J97:J99"/>
    <mergeCell ref="E88:E90"/>
    <mergeCell ref="I88:I90"/>
    <mergeCell ref="J88:J90"/>
    <mergeCell ref="K88:K93"/>
    <mergeCell ref="E91:E93"/>
    <mergeCell ref="I91:I93"/>
    <mergeCell ref="J91:J93"/>
    <mergeCell ref="E82:E84"/>
    <mergeCell ref="I82:I84"/>
    <mergeCell ref="J82:J84"/>
    <mergeCell ref="K82:K87"/>
    <mergeCell ref="E85:E87"/>
    <mergeCell ref="I85:I87"/>
    <mergeCell ref="J85:J87"/>
    <mergeCell ref="E76:E78"/>
    <mergeCell ref="I76:I78"/>
    <mergeCell ref="J76:J78"/>
    <mergeCell ref="K76:K81"/>
    <mergeCell ref="E79:E81"/>
    <mergeCell ref="I79:I81"/>
    <mergeCell ref="J79:J81"/>
    <mergeCell ref="E70:E72"/>
    <mergeCell ref="I70:I72"/>
    <mergeCell ref="J70:J72"/>
    <mergeCell ref="K70:K75"/>
    <mergeCell ref="E73:E75"/>
    <mergeCell ref="I73:I75"/>
    <mergeCell ref="J73:J75"/>
    <mergeCell ref="E64:E66"/>
    <mergeCell ref="I64:I66"/>
    <mergeCell ref="J64:J66"/>
    <mergeCell ref="K64:K69"/>
    <mergeCell ref="E67:E69"/>
    <mergeCell ref="I67:I69"/>
    <mergeCell ref="J67:J69"/>
    <mergeCell ref="E58:E60"/>
    <mergeCell ref="I58:I60"/>
    <mergeCell ref="J58:J60"/>
    <mergeCell ref="K58:K63"/>
    <mergeCell ref="E61:E63"/>
    <mergeCell ref="I61:I63"/>
    <mergeCell ref="J61:J63"/>
    <mergeCell ref="E52:E54"/>
    <mergeCell ref="I52:I54"/>
    <mergeCell ref="J52:J54"/>
    <mergeCell ref="K52:K57"/>
    <mergeCell ref="E55:E57"/>
    <mergeCell ref="I55:I57"/>
    <mergeCell ref="J55:J57"/>
    <mergeCell ref="E46:E48"/>
    <mergeCell ref="I46:I48"/>
    <mergeCell ref="J46:J48"/>
    <mergeCell ref="K46:K51"/>
    <mergeCell ref="E49:E51"/>
    <mergeCell ref="I49:I51"/>
    <mergeCell ref="J49:J51"/>
    <mergeCell ref="E40:E42"/>
    <mergeCell ref="I40:I42"/>
    <mergeCell ref="J40:J42"/>
    <mergeCell ref="K40:K45"/>
    <mergeCell ref="E43:E45"/>
    <mergeCell ref="I43:I45"/>
    <mergeCell ref="J43:J45"/>
    <mergeCell ref="E34:E36"/>
    <mergeCell ref="I34:I36"/>
    <mergeCell ref="J34:J36"/>
    <mergeCell ref="K34:K39"/>
    <mergeCell ref="E37:E39"/>
    <mergeCell ref="I37:I39"/>
    <mergeCell ref="J37:J39"/>
    <mergeCell ref="E28:E30"/>
    <mergeCell ref="I28:I30"/>
    <mergeCell ref="J28:J30"/>
    <mergeCell ref="K28:K33"/>
    <mergeCell ref="E31:E33"/>
    <mergeCell ref="I31:I33"/>
    <mergeCell ref="J31:J33"/>
    <mergeCell ref="B24:K24"/>
    <mergeCell ref="B25:D25"/>
    <mergeCell ref="E25:K25"/>
    <mergeCell ref="B26:D27"/>
    <mergeCell ref="E26:E27"/>
    <mergeCell ref="F26:H27"/>
    <mergeCell ref="I26:I27"/>
    <mergeCell ref="J26:J27"/>
    <mergeCell ref="K26:K27"/>
    <mergeCell ref="E13:I13"/>
    <mergeCell ref="E14:E15"/>
    <mergeCell ref="F14:H15"/>
    <mergeCell ref="I14:I15"/>
    <mergeCell ref="E16:E18"/>
    <mergeCell ref="E19:E21"/>
    <mergeCell ref="E6:E8"/>
    <mergeCell ref="I6:I8"/>
    <mergeCell ref="J6:J8"/>
    <mergeCell ref="E9:E11"/>
    <mergeCell ref="I9:I11"/>
    <mergeCell ref="J9:J11"/>
    <mergeCell ref="L4:L5"/>
    <mergeCell ref="L6:L8"/>
    <mergeCell ref="B2:K2"/>
    <mergeCell ref="B3:D3"/>
    <mergeCell ref="E3:K3"/>
    <mergeCell ref="B4:D5"/>
    <mergeCell ref="E4:E5"/>
    <mergeCell ref="F4:H5"/>
    <mergeCell ref="I4:I5"/>
    <mergeCell ref="J4:J5"/>
    <mergeCell ref="K4:K5"/>
    <mergeCell ref="K6:K1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01FE-1FD1-4C81-9614-DB410189A2FA}">
  <dimension ref="B1:CV147"/>
  <sheetViews>
    <sheetView zoomScaleNormal="100" workbookViewId="0">
      <selection activeCell="C12" sqref="C12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6.77734375" customWidth="1"/>
    <col min="10" max="12" width="11.109375" customWidth="1"/>
    <col min="13" max="13" width="10" customWidth="1"/>
    <col min="14" max="14" width="12.77734375" customWidth="1"/>
    <col min="15" max="16" width="10.77734375" customWidth="1"/>
    <col min="17" max="17" width="10.109375" customWidth="1"/>
    <col min="18" max="20" width="2.6640625" customWidth="1"/>
    <col min="21" max="21" width="5.21875" customWidth="1"/>
    <col min="22" max="23" width="11.33203125" customWidth="1"/>
    <col min="24" max="25" width="11.5546875" customWidth="1"/>
    <col min="26" max="30" width="11.6640625" customWidth="1"/>
    <col min="31" max="32" width="8.21875" customWidth="1"/>
    <col min="33" max="34" width="8" customWidth="1"/>
    <col min="35" max="35" width="9.88671875" customWidth="1"/>
    <col min="37" max="37" width="12.88671875" bestFit="1" customWidth="1"/>
  </cols>
  <sheetData>
    <row r="1" spans="2:100" ht="13.8" thickBot="1" x14ac:dyDescent="0.25"/>
    <row r="2" spans="2:100" ht="13.8" thickBot="1" x14ac:dyDescent="0.25">
      <c r="B2" s="268" t="s">
        <v>26</v>
      </c>
      <c r="C2" s="269"/>
      <c r="D2" s="269"/>
      <c r="E2" s="269"/>
      <c r="F2" s="269"/>
      <c r="G2" s="269"/>
      <c r="H2" s="269"/>
      <c r="I2" s="269"/>
      <c r="J2" s="269"/>
      <c r="K2" s="270"/>
    </row>
    <row r="3" spans="2:100" ht="13.2" customHeight="1" thickBot="1" x14ac:dyDescent="0.25">
      <c r="B3" s="271" t="s">
        <v>15</v>
      </c>
      <c r="C3" s="272"/>
      <c r="D3" s="273"/>
      <c r="E3" s="271" t="s">
        <v>3</v>
      </c>
      <c r="F3" s="272"/>
      <c r="G3" s="272"/>
      <c r="H3" s="272"/>
      <c r="I3" s="272"/>
      <c r="J3" s="272"/>
      <c r="K3" s="273"/>
    </row>
    <row r="4" spans="2:100" x14ac:dyDescent="0.2">
      <c r="B4" s="274" t="s">
        <v>17</v>
      </c>
      <c r="C4" s="275"/>
      <c r="D4" s="276"/>
      <c r="E4" s="280" t="s">
        <v>16</v>
      </c>
      <c r="F4" s="282" t="s">
        <v>7</v>
      </c>
      <c r="G4" s="283"/>
      <c r="H4" s="284"/>
      <c r="I4" s="288" t="s">
        <v>8</v>
      </c>
      <c r="J4" s="290" t="s">
        <v>4</v>
      </c>
      <c r="K4" s="292"/>
      <c r="L4" s="304" t="s">
        <v>2</v>
      </c>
    </row>
    <row r="5" spans="2:100" ht="13.8" thickBot="1" x14ac:dyDescent="0.25">
      <c r="B5" s="277"/>
      <c r="C5" s="278"/>
      <c r="D5" s="279"/>
      <c r="E5" s="281"/>
      <c r="F5" s="285"/>
      <c r="G5" s="286"/>
      <c r="H5" s="287"/>
      <c r="I5" s="289"/>
      <c r="J5" s="291"/>
      <c r="K5" s="293"/>
      <c r="L5" s="305"/>
    </row>
    <row r="6" spans="2:100" ht="13.2" customHeight="1" x14ac:dyDescent="0.2">
      <c r="B6" s="148"/>
      <c r="C6" s="149">
        <v>1</v>
      </c>
      <c r="D6" s="150">
        <v>1</v>
      </c>
      <c r="E6" s="250" t="s">
        <v>0</v>
      </c>
      <c r="F6" s="122">
        <f>$F$16*B6</f>
        <v>0</v>
      </c>
      <c r="G6" s="123">
        <f>$G$16*C6</f>
        <v>6.5294675620024192</v>
      </c>
      <c r="H6" s="124">
        <f>$H$16*D6</f>
        <v>5.6950456462723116</v>
      </c>
      <c r="I6" s="253">
        <f>SUM(F6:H8)</f>
        <v>28.536434975967222</v>
      </c>
      <c r="J6" s="256">
        <f>1/(1+EXP(-I6+$I$16))</f>
        <v>2.5758770562950131E-2</v>
      </c>
      <c r="K6" s="259"/>
      <c r="L6" s="306" t="str">
        <f>IF(J6&gt;J9,"〇","×")</f>
        <v>〇</v>
      </c>
    </row>
    <row r="7" spans="2:100" ht="13.2" customHeight="1" x14ac:dyDescent="0.2">
      <c r="B7" s="151"/>
      <c r="C7" s="152"/>
      <c r="D7" s="153">
        <v>1</v>
      </c>
      <c r="E7" s="251"/>
      <c r="F7" s="125">
        <f>$F$17*B7</f>
        <v>0</v>
      </c>
      <c r="G7" s="126">
        <f>$G$17*C7</f>
        <v>0</v>
      </c>
      <c r="H7" s="127">
        <f>$H$17*D7</f>
        <v>4.3489010037264206</v>
      </c>
      <c r="I7" s="254"/>
      <c r="J7" s="257"/>
      <c r="K7" s="260"/>
      <c r="L7" s="307"/>
    </row>
    <row r="8" spans="2:100" ht="14.4" customHeight="1" thickBot="1" x14ac:dyDescent="0.25">
      <c r="B8" s="151"/>
      <c r="C8" s="152">
        <v>1</v>
      </c>
      <c r="D8" s="153">
        <v>1</v>
      </c>
      <c r="E8" s="252"/>
      <c r="F8" s="128">
        <f>$F$18*B8</f>
        <v>0</v>
      </c>
      <c r="G8" s="129">
        <f>$G$18*C8</f>
        <v>6.4159245843770885</v>
      </c>
      <c r="H8" s="130">
        <f>$H$18*D8</f>
        <v>5.5470961795889826</v>
      </c>
      <c r="I8" s="255"/>
      <c r="J8" s="258"/>
      <c r="K8" s="260"/>
      <c r="L8" s="30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2:100" ht="14.4" customHeight="1" x14ac:dyDescent="0.2">
      <c r="B9" s="59"/>
      <c r="C9" s="56"/>
      <c r="D9" s="115"/>
      <c r="E9" s="262" t="s">
        <v>1</v>
      </c>
      <c r="F9" s="131">
        <f>$F$19*B6</f>
        <v>0</v>
      </c>
      <c r="G9" s="132">
        <f>$G$19*C6</f>
        <v>0.92464797560421064</v>
      </c>
      <c r="H9" s="133">
        <f>$H$19*D6</f>
        <v>0</v>
      </c>
      <c r="I9" s="264">
        <f>SUM(F9:H11)</f>
        <v>0.92464797560421064</v>
      </c>
      <c r="J9" s="266">
        <f>1/(1+EXP(-I9+$I$19))</f>
        <v>3.5946493827057496E-3</v>
      </c>
      <c r="K9" s="26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x14ac:dyDescent="0.2">
      <c r="B10" s="55"/>
      <c r="C10" s="56"/>
      <c r="D10" s="115"/>
      <c r="E10" s="251"/>
      <c r="F10" s="125">
        <f>$F$20*B7</f>
        <v>0</v>
      </c>
      <c r="G10" s="126">
        <f>$G$20*C7</f>
        <v>0</v>
      </c>
      <c r="H10" s="127">
        <f>$H$20*D7</f>
        <v>0</v>
      </c>
      <c r="I10" s="254"/>
      <c r="J10" s="257"/>
      <c r="K10" s="26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thickBot="1" x14ac:dyDescent="0.25">
      <c r="B11" s="57"/>
      <c r="C11" s="58"/>
      <c r="D11" s="116"/>
      <c r="E11" s="263"/>
      <c r="F11" s="134">
        <f>$F$21*B8</f>
        <v>0</v>
      </c>
      <c r="G11" s="135">
        <f>$G$21*C8</f>
        <v>0</v>
      </c>
      <c r="H11" s="136">
        <f>$H$21*D8</f>
        <v>0</v>
      </c>
      <c r="I11" s="265"/>
      <c r="J11" s="267"/>
      <c r="K11" s="26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3.8" thickBot="1" x14ac:dyDescent="0.25">
      <c r="N12" s="16"/>
      <c r="W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3.2" customHeight="1" thickBot="1" x14ac:dyDescent="0.25">
      <c r="E13" s="268" t="s">
        <v>3</v>
      </c>
      <c r="F13" s="269"/>
      <c r="G13" s="269"/>
      <c r="H13" s="269"/>
      <c r="I13" s="270"/>
      <c r="N13" s="21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x14ac:dyDescent="0.2">
      <c r="E14" s="280" t="s">
        <v>16</v>
      </c>
      <c r="F14" s="294" t="s">
        <v>6</v>
      </c>
      <c r="G14" s="295"/>
      <c r="H14" s="295"/>
      <c r="I14" s="297" t="s">
        <v>5</v>
      </c>
      <c r="N14" s="21"/>
      <c r="R14" t="s">
        <v>11</v>
      </c>
      <c r="W14" s="2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3.8" thickBot="1" x14ac:dyDescent="0.25">
      <c r="E15" s="281"/>
      <c r="F15" s="296"/>
      <c r="G15" s="296"/>
      <c r="H15" s="296"/>
      <c r="I15" s="293"/>
      <c r="N15" s="16"/>
      <c r="R15" t="s">
        <v>12</v>
      </c>
      <c r="W15" s="1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x14ac:dyDescent="0.2">
      <c r="E16" s="298" t="s">
        <v>0</v>
      </c>
      <c r="F16" s="122">
        <v>5.4592587113709632</v>
      </c>
      <c r="G16" s="123">
        <v>6.5294675620024192</v>
      </c>
      <c r="H16" s="124">
        <v>5.6950456462723116</v>
      </c>
      <c r="I16" s="44">
        <v>32.169318744267784</v>
      </c>
      <c r="N16" s="16"/>
      <c r="W16" s="1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x14ac:dyDescent="0.2">
      <c r="E17" s="299"/>
      <c r="F17" s="125">
        <v>6.4671250354305094</v>
      </c>
      <c r="G17" s="126">
        <v>0</v>
      </c>
      <c r="H17" s="127">
        <v>4.3489010037264206</v>
      </c>
      <c r="I17" s="170"/>
      <c r="N17" s="16"/>
      <c r="W17" s="1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300"/>
      <c r="F18" s="134">
        <v>5.5770241180409483</v>
      </c>
      <c r="G18" s="135">
        <v>6.4159245843770885</v>
      </c>
      <c r="H18" s="136">
        <v>5.5470961795889826</v>
      </c>
      <c r="I18" s="171"/>
      <c r="N18" s="16"/>
      <c r="W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x14ac:dyDescent="0.2">
      <c r="E19" s="320" t="s">
        <v>1</v>
      </c>
      <c r="F19" s="131">
        <v>0</v>
      </c>
      <c r="G19" s="132">
        <v>0.92464797560421064</v>
      </c>
      <c r="H19" s="133">
        <v>0</v>
      </c>
      <c r="I19" s="71">
        <v>6.5493556716601962</v>
      </c>
      <c r="N19" s="16"/>
      <c r="W19" s="1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x14ac:dyDescent="0.2">
      <c r="E20" s="299"/>
      <c r="F20" s="125">
        <v>0</v>
      </c>
      <c r="G20" s="126">
        <v>11.269097826919847</v>
      </c>
      <c r="H20" s="127">
        <v>0</v>
      </c>
      <c r="I20" s="170"/>
      <c r="N20" s="16"/>
      <c r="W20" s="1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ht="13.8" thickBot="1" x14ac:dyDescent="0.25">
      <c r="E21" s="300"/>
      <c r="F21" s="134">
        <v>0</v>
      </c>
      <c r="G21" s="135">
        <v>0</v>
      </c>
      <c r="H21" s="136">
        <v>0</v>
      </c>
      <c r="I21" s="171"/>
      <c r="N21" s="16"/>
      <c r="W21" s="1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2" customHeight="1" x14ac:dyDescent="0.2">
      <c r="E22" s="6"/>
      <c r="F22" s="6"/>
      <c r="G22" s="6"/>
      <c r="N22" s="16"/>
      <c r="W22" s="1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N23" s="16"/>
      <c r="W23" s="1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ht="13.8" thickBot="1" x14ac:dyDescent="0.25">
      <c r="B24" s="268" t="s">
        <v>18</v>
      </c>
      <c r="C24" s="269"/>
      <c r="D24" s="269"/>
      <c r="E24" s="269"/>
      <c r="F24" s="269"/>
      <c r="G24" s="269"/>
      <c r="H24" s="269"/>
      <c r="I24" s="269"/>
      <c r="J24" s="269"/>
      <c r="K24" s="270"/>
      <c r="N24" s="16"/>
      <c r="AJ24" s="4"/>
      <c r="AK24" s="4"/>
      <c r="AL24" s="4"/>
      <c r="AM24" s="5"/>
      <c r="AN24" s="4"/>
      <c r="AO24" s="4"/>
      <c r="AP24" s="3"/>
      <c r="AQ24" s="3"/>
      <c r="AR24" s="3"/>
      <c r="AS24" s="3"/>
      <c r="AT24" s="3"/>
      <c r="AU24" s="3"/>
      <c r="AV24" s="3"/>
      <c r="AW24" s="3"/>
    </row>
    <row r="25" spans="2:100" ht="13.8" thickBot="1" x14ac:dyDescent="0.25">
      <c r="B25" s="271" t="s">
        <v>15</v>
      </c>
      <c r="C25" s="272"/>
      <c r="D25" s="273"/>
      <c r="E25" s="271" t="s">
        <v>3</v>
      </c>
      <c r="F25" s="272"/>
      <c r="G25" s="272"/>
      <c r="H25" s="272"/>
      <c r="I25" s="272"/>
      <c r="J25" s="272"/>
      <c r="K25" s="273"/>
      <c r="AH25" s="4"/>
      <c r="AI25" s="4"/>
      <c r="AJ25" s="4"/>
      <c r="AK25" s="5"/>
      <c r="AL25" s="4"/>
      <c r="AM25" s="4"/>
      <c r="AN25" s="3"/>
      <c r="AO25" s="3"/>
      <c r="AP25" s="3"/>
      <c r="AQ25" s="3"/>
      <c r="AR25" s="3"/>
      <c r="AS25" s="3"/>
      <c r="AT25" s="3"/>
      <c r="AU25" s="3"/>
    </row>
    <row r="26" spans="2:100" ht="13.2" customHeight="1" thickBot="1" x14ac:dyDescent="0.25">
      <c r="B26" s="274" t="s">
        <v>17</v>
      </c>
      <c r="C26" s="275"/>
      <c r="D26" s="276"/>
      <c r="E26" s="280" t="s">
        <v>16</v>
      </c>
      <c r="F26" s="282" t="s">
        <v>7</v>
      </c>
      <c r="G26" s="283"/>
      <c r="H26" s="284"/>
      <c r="I26" s="288" t="s">
        <v>8</v>
      </c>
      <c r="J26" s="290" t="s">
        <v>4</v>
      </c>
      <c r="K26" s="292" t="s">
        <v>20</v>
      </c>
      <c r="AG26" s="4"/>
      <c r="AH26" s="4"/>
      <c r="AI26" s="4"/>
      <c r="AJ26" s="5"/>
      <c r="AK26" s="4"/>
      <c r="AL26" s="4"/>
      <c r="AM26" s="3"/>
      <c r="AN26" s="3"/>
      <c r="AO26" s="3"/>
      <c r="AP26" s="3"/>
      <c r="AQ26" s="3"/>
      <c r="AR26" s="3"/>
      <c r="AS26" s="3"/>
      <c r="AT26" s="3"/>
    </row>
    <row r="27" spans="2:100" ht="13.8" thickBot="1" x14ac:dyDescent="0.25">
      <c r="B27" s="277"/>
      <c r="C27" s="278"/>
      <c r="D27" s="279"/>
      <c r="E27" s="281"/>
      <c r="F27" s="285"/>
      <c r="G27" s="286"/>
      <c r="H27" s="287"/>
      <c r="I27" s="289"/>
      <c r="J27" s="291"/>
      <c r="K27" s="293"/>
      <c r="M27" s="137" t="s">
        <v>25</v>
      </c>
      <c r="AG27" s="4"/>
      <c r="AH27" s="4"/>
      <c r="AI27" s="4"/>
      <c r="AJ27" s="5"/>
      <c r="AK27" s="4"/>
      <c r="AL27" s="4"/>
      <c r="AM27" s="3"/>
      <c r="AN27" s="3"/>
      <c r="AO27" s="3"/>
      <c r="AP27" s="3"/>
      <c r="AQ27" s="3"/>
      <c r="AR27" s="3"/>
      <c r="AS27" s="3"/>
      <c r="AT27" s="3"/>
    </row>
    <row r="28" spans="2:100" ht="13.8" thickBot="1" x14ac:dyDescent="0.25">
      <c r="B28" s="36">
        <v>1</v>
      </c>
      <c r="C28" s="24">
        <v>1</v>
      </c>
      <c r="D28" s="68">
        <v>1</v>
      </c>
      <c r="E28" s="250" t="s">
        <v>0</v>
      </c>
      <c r="F28" s="122">
        <f>$F$16*B28</f>
        <v>5.4592587113709632</v>
      </c>
      <c r="G28" s="123">
        <f>$G$16*C28</f>
        <v>6.5294675620024192</v>
      </c>
      <c r="H28" s="124">
        <f>$H$16*D28</f>
        <v>5.6950456462723116</v>
      </c>
      <c r="I28" s="253">
        <f>SUM(F28:H30)</f>
        <v>46.039842840809641</v>
      </c>
      <c r="J28" s="256">
        <f>1/(1+EXP(-I28+$I$16))</f>
        <v>0.99999905352856178</v>
      </c>
      <c r="K28" s="259">
        <f>($C$31-J28)^2+($C$32-J31)^2</f>
        <v>1.2921505080395011E-5</v>
      </c>
      <c r="M28" s="138">
        <f>SUM(K28:K147)</f>
        <v>1.0305846052057501</v>
      </c>
      <c r="AI28" s="4"/>
      <c r="AJ28" s="4"/>
      <c r="AK28" s="4"/>
      <c r="AL28" s="5"/>
      <c r="AM28" s="4"/>
      <c r="AN28" s="4"/>
      <c r="AO28" s="3"/>
      <c r="AP28" s="3"/>
      <c r="AQ28" s="3"/>
      <c r="AR28" s="3"/>
      <c r="AS28" s="3"/>
      <c r="AT28" s="3"/>
      <c r="AU28" s="3"/>
      <c r="AV28" s="3"/>
    </row>
    <row r="29" spans="2:100" x14ac:dyDescent="0.2">
      <c r="B29" s="39">
        <v>1</v>
      </c>
      <c r="C29" s="214"/>
      <c r="D29" s="69">
        <v>1</v>
      </c>
      <c r="E29" s="251"/>
      <c r="F29" s="125">
        <f>$F$17*B29</f>
        <v>6.4671250354305094</v>
      </c>
      <c r="G29" s="126">
        <f>$G$17*C29</f>
        <v>0</v>
      </c>
      <c r="H29" s="127">
        <f>$H$17*D29</f>
        <v>4.3489010037264206</v>
      </c>
      <c r="I29" s="254"/>
      <c r="J29" s="257"/>
      <c r="K29" s="26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100" x14ac:dyDescent="0.2">
      <c r="B30" s="39">
        <v>1</v>
      </c>
      <c r="C30" s="18">
        <v>1</v>
      </c>
      <c r="D30" s="69">
        <v>1</v>
      </c>
      <c r="E30" s="252"/>
      <c r="F30" s="128">
        <f>$F$18*B30</f>
        <v>5.5770241180409483</v>
      </c>
      <c r="G30" s="129">
        <f>$G$18*C30</f>
        <v>6.4159245843770885</v>
      </c>
      <c r="H30" s="130">
        <f>$H$18*D30</f>
        <v>5.5470961795889826</v>
      </c>
      <c r="I30" s="255"/>
      <c r="J30" s="258"/>
      <c r="K30" s="26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100" x14ac:dyDescent="0.2">
      <c r="B31" s="59" t="s">
        <v>0</v>
      </c>
      <c r="C31" s="56">
        <v>1</v>
      </c>
      <c r="D31" s="115"/>
      <c r="E31" s="262" t="s">
        <v>1</v>
      </c>
      <c r="F31" s="131">
        <f>$F$19*B28</f>
        <v>0</v>
      </c>
      <c r="G31" s="132">
        <f>$G$19*C28</f>
        <v>0.92464797560421064</v>
      </c>
      <c r="H31" s="133">
        <f>$H$19*D28</f>
        <v>0</v>
      </c>
      <c r="I31" s="264">
        <f>SUM(F31:H33)</f>
        <v>0.92464797560421064</v>
      </c>
      <c r="J31" s="266">
        <f>1/(1+EXP(-I31+$I$19))</f>
        <v>3.5946493827057496E-3</v>
      </c>
      <c r="K31" s="26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100" x14ac:dyDescent="0.2">
      <c r="B32" s="55" t="s">
        <v>1</v>
      </c>
      <c r="C32" s="56">
        <v>0</v>
      </c>
      <c r="D32" s="115"/>
      <c r="E32" s="251"/>
      <c r="F32" s="125">
        <f>$F$20*B29</f>
        <v>0</v>
      </c>
      <c r="G32" s="126">
        <f>$G$20*C29</f>
        <v>0</v>
      </c>
      <c r="H32" s="127">
        <f>$H$20*D29</f>
        <v>0</v>
      </c>
      <c r="I32" s="254"/>
      <c r="J32" s="257"/>
      <c r="K32" s="26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ht="13.8" thickBot="1" x14ac:dyDescent="0.25">
      <c r="B33" s="57"/>
      <c r="C33" s="58"/>
      <c r="D33" s="116"/>
      <c r="E33" s="263"/>
      <c r="F33" s="134">
        <f>$F$21*B30</f>
        <v>0</v>
      </c>
      <c r="G33" s="135">
        <f>$G$21*C30</f>
        <v>0</v>
      </c>
      <c r="H33" s="136">
        <f>$H$21*D30</f>
        <v>0</v>
      </c>
      <c r="I33" s="265"/>
      <c r="J33" s="267"/>
      <c r="K33" s="26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41"/>
      <c r="C34" s="24">
        <v>1</v>
      </c>
      <c r="D34" s="117"/>
      <c r="E34" s="250" t="s">
        <v>0</v>
      </c>
      <c r="F34" s="122">
        <f>$F$16*B34</f>
        <v>0</v>
      </c>
      <c r="G34" s="123">
        <f>$G$16*C34</f>
        <v>6.5294675620024192</v>
      </c>
      <c r="H34" s="124">
        <f>$H$16*D34</f>
        <v>0</v>
      </c>
      <c r="I34" s="253">
        <f>SUM(F34:H36)</f>
        <v>23.761418185536439</v>
      </c>
      <c r="J34" s="256">
        <f>1/(1+EXP(-I34+$I$16))</f>
        <v>2.2304798470663953E-4</v>
      </c>
      <c r="K34" s="259">
        <f>($C$31-J34)^2+($C$32-J37)^2</f>
        <v>0.99956687528517485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9">
        <v>1</v>
      </c>
      <c r="C35" s="214"/>
      <c r="D35" s="69">
        <v>1</v>
      </c>
      <c r="E35" s="251"/>
      <c r="F35" s="125">
        <f>$F$17*B35</f>
        <v>6.4671250354305094</v>
      </c>
      <c r="G35" s="126">
        <f>$G$17*C35</f>
        <v>0</v>
      </c>
      <c r="H35" s="127">
        <f>$H$17*D35</f>
        <v>4.3489010037264206</v>
      </c>
      <c r="I35" s="254"/>
      <c r="J35" s="257"/>
      <c r="K35" s="26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ht="13.8" thickBot="1" x14ac:dyDescent="0.25">
      <c r="B36" s="23"/>
      <c r="C36" s="25">
        <v>1</v>
      </c>
      <c r="D36" s="118"/>
      <c r="E36" s="252"/>
      <c r="F36" s="128">
        <f>$F$18*B36</f>
        <v>0</v>
      </c>
      <c r="G36" s="129">
        <f>$G$18*C36</f>
        <v>6.4159245843770885</v>
      </c>
      <c r="H36" s="130">
        <f>$H$18*D36</f>
        <v>0</v>
      </c>
      <c r="I36" s="255"/>
      <c r="J36" s="258"/>
      <c r="K36" s="260"/>
    </row>
    <row r="37" spans="2:48" x14ac:dyDescent="0.2">
      <c r="B37" s="53" t="s">
        <v>0</v>
      </c>
      <c r="C37" s="54">
        <v>1</v>
      </c>
      <c r="D37" s="119"/>
      <c r="E37" s="262" t="s">
        <v>1</v>
      </c>
      <c r="F37" s="131">
        <f>$F$19*B34</f>
        <v>0</v>
      </c>
      <c r="G37" s="132">
        <f>$G$19*C34</f>
        <v>0.92464797560421064</v>
      </c>
      <c r="H37" s="133">
        <f>$H$19*D34</f>
        <v>0</v>
      </c>
      <c r="I37" s="264">
        <f>SUM(F37:H39)</f>
        <v>0.92464797560421064</v>
      </c>
      <c r="J37" s="266">
        <f>1/(1+EXP(-I37+$I$19))</f>
        <v>3.5946493827057496E-3</v>
      </c>
      <c r="K37" s="260"/>
    </row>
    <row r="38" spans="2:48" x14ac:dyDescent="0.2">
      <c r="B38" s="55" t="s">
        <v>1</v>
      </c>
      <c r="C38" s="56">
        <v>0</v>
      </c>
      <c r="D38" s="120"/>
      <c r="E38" s="251"/>
      <c r="F38" s="125">
        <f>$F$20*B35</f>
        <v>0</v>
      </c>
      <c r="G38" s="126">
        <f>$G$20*C35</f>
        <v>0</v>
      </c>
      <c r="H38" s="127">
        <f>$H$20*D35</f>
        <v>0</v>
      </c>
      <c r="I38" s="254"/>
      <c r="J38" s="257"/>
      <c r="K38" s="260"/>
      <c r="AF38" s="3"/>
      <c r="AG38" s="3"/>
      <c r="AH38" s="3"/>
    </row>
    <row r="39" spans="2:48" ht="13.8" thickBot="1" x14ac:dyDescent="0.25">
      <c r="B39" s="49"/>
      <c r="C39" s="50"/>
      <c r="D39" s="121"/>
      <c r="E39" s="263"/>
      <c r="F39" s="134">
        <f>$F$21*B36</f>
        <v>0</v>
      </c>
      <c r="G39" s="135">
        <f>$G$21*C36</f>
        <v>0</v>
      </c>
      <c r="H39" s="136">
        <f>$H$21*D36</f>
        <v>0</v>
      </c>
      <c r="I39" s="265"/>
      <c r="J39" s="267"/>
      <c r="K39" s="261"/>
    </row>
    <row r="40" spans="2:48" x14ac:dyDescent="0.2">
      <c r="B40" s="41"/>
      <c r="C40" s="24">
        <v>1</v>
      </c>
      <c r="D40" s="117"/>
      <c r="E40" s="250" t="s">
        <v>0</v>
      </c>
      <c r="F40" s="122">
        <f>$F$16*B40</f>
        <v>0</v>
      </c>
      <c r="G40" s="123">
        <f>$G$16*C40</f>
        <v>6.5294675620024192</v>
      </c>
      <c r="H40" s="124">
        <f>$H$16*D40</f>
        <v>0</v>
      </c>
      <c r="I40" s="253">
        <f>SUM(F40:H42)</f>
        <v>34.885538483166371</v>
      </c>
      <c r="J40" s="256">
        <f>1/(1+EXP(-I40+$I$16))</f>
        <v>0.93797697640633104</v>
      </c>
      <c r="K40" s="259">
        <f>($C$31-J40)^2+($C$32-J43)^2</f>
        <v>3.859776959885403E-3</v>
      </c>
    </row>
    <row r="41" spans="2:48" x14ac:dyDescent="0.2">
      <c r="B41" s="39">
        <v>1</v>
      </c>
      <c r="C41" s="214"/>
      <c r="D41" s="69">
        <v>1</v>
      </c>
      <c r="E41" s="251"/>
      <c r="F41" s="125">
        <f>$F$17*B41</f>
        <v>6.4671250354305094</v>
      </c>
      <c r="G41" s="126">
        <f>$G$17*C41</f>
        <v>0</v>
      </c>
      <c r="H41" s="127">
        <f>$H$17*D41</f>
        <v>4.3489010037264206</v>
      </c>
      <c r="I41" s="254"/>
      <c r="J41" s="257"/>
      <c r="K41" s="260"/>
    </row>
    <row r="42" spans="2:48" ht="13.8" thickBot="1" x14ac:dyDescent="0.25">
      <c r="B42" s="37">
        <v>1</v>
      </c>
      <c r="C42" s="25">
        <v>1</v>
      </c>
      <c r="D42" s="70">
        <v>1</v>
      </c>
      <c r="E42" s="252"/>
      <c r="F42" s="128">
        <f>$F$18*B42</f>
        <v>5.5770241180409483</v>
      </c>
      <c r="G42" s="129">
        <f>$G$18*C42</f>
        <v>6.4159245843770885</v>
      </c>
      <c r="H42" s="130">
        <f>$H$18*D42</f>
        <v>5.5470961795889826</v>
      </c>
      <c r="I42" s="255"/>
      <c r="J42" s="258"/>
      <c r="K42" s="260"/>
    </row>
    <row r="43" spans="2:48" x14ac:dyDescent="0.2">
      <c r="B43" s="53" t="s">
        <v>0</v>
      </c>
      <c r="C43" s="54">
        <v>1</v>
      </c>
      <c r="D43" s="119"/>
      <c r="E43" s="262" t="s">
        <v>1</v>
      </c>
      <c r="F43" s="131">
        <f>$F$19*B40</f>
        <v>0</v>
      </c>
      <c r="G43" s="132">
        <f>$G$19*C40</f>
        <v>0.92464797560421064</v>
      </c>
      <c r="H43" s="133">
        <f>$H$19*D40</f>
        <v>0</v>
      </c>
      <c r="I43" s="264">
        <f>SUM(F43:H45)</f>
        <v>0.92464797560421064</v>
      </c>
      <c r="J43" s="266">
        <f>1/(1+EXP(-I43+$I$19))</f>
        <v>3.5946493827057496E-3</v>
      </c>
      <c r="K43" s="260"/>
    </row>
    <row r="44" spans="2:48" x14ac:dyDescent="0.2">
      <c r="B44" s="55" t="s">
        <v>1</v>
      </c>
      <c r="C44" s="56">
        <v>0</v>
      </c>
      <c r="D44" s="120"/>
      <c r="E44" s="251"/>
      <c r="F44" s="125">
        <f>$F$20*B41</f>
        <v>0</v>
      </c>
      <c r="G44" s="126">
        <f>$G$20*C41</f>
        <v>0</v>
      </c>
      <c r="H44" s="127">
        <f>$H$20*D41</f>
        <v>0</v>
      </c>
      <c r="I44" s="254"/>
      <c r="J44" s="257"/>
      <c r="K44" s="260"/>
    </row>
    <row r="45" spans="2:48" ht="13.8" thickBot="1" x14ac:dyDescent="0.25">
      <c r="B45" s="49"/>
      <c r="C45" s="50"/>
      <c r="D45" s="121"/>
      <c r="E45" s="263"/>
      <c r="F45" s="134">
        <f>$F$21*B42</f>
        <v>0</v>
      </c>
      <c r="G45" s="135">
        <f>$G$21*C42</f>
        <v>0</v>
      </c>
      <c r="H45" s="136">
        <f>$H$21*D42</f>
        <v>0</v>
      </c>
      <c r="I45" s="265"/>
      <c r="J45" s="267"/>
      <c r="K45" s="261"/>
    </row>
    <row r="46" spans="2:48" x14ac:dyDescent="0.2">
      <c r="B46" s="36">
        <v>1</v>
      </c>
      <c r="C46" s="24">
        <v>1</v>
      </c>
      <c r="D46" s="66"/>
      <c r="E46" s="250" t="s">
        <v>0</v>
      </c>
      <c r="F46" s="122">
        <f>$F$16*B46</f>
        <v>5.4592587113709632</v>
      </c>
      <c r="G46" s="123">
        <f>$G$16*C46</f>
        <v>6.5294675620024192</v>
      </c>
      <c r="H46" s="124">
        <f>$H$16*D46</f>
        <v>0</v>
      </c>
      <c r="I46" s="253">
        <f>SUM(F46:H48)</f>
        <v>34.797701014948352</v>
      </c>
      <c r="J46" s="256">
        <f>1/(1+EXP(-I46+$I$16))</f>
        <v>0.93266602691575295</v>
      </c>
      <c r="K46" s="259">
        <f>($C$31-J46)^2+($C$32-J49)^2</f>
        <v>4.5467854354946926E-3</v>
      </c>
    </row>
    <row r="47" spans="2:48" x14ac:dyDescent="0.2">
      <c r="B47" s="39">
        <v>1</v>
      </c>
      <c r="C47" s="214"/>
      <c r="D47" s="69">
        <v>1</v>
      </c>
      <c r="E47" s="251"/>
      <c r="F47" s="125">
        <f>$F$17*B47</f>
        <v>6.4671250354305094</v>
      </c>
      <c r="G47" s="126">
        <f>$G$17*C47</f>
        <v>0</v>
      </c>
      <c r="H47" s="127">
        <f>$H$17*D47</f>
        <v>4.3489010037264206</v>
      </c>
      <c r="I47" s="254"/>
      <c r="J47" s="257"/>
      <c r="K47" s="260"/>
    </row>
    <row r="48" spans="2:48" ht="13.8" thickBot="1" x14ac:dyDescent="0.25">
      <c r="B48" s="37">
        <v>1</v>
      </c>
      <c r="C48" s="25">
        <v>1</v>
      </c>
      <c r="D48" s="67"/>
      <c r="E48" s="252"/>
      <c r="F48" s="128">
        <f>$F$18*B48</f>
        <v>5.5770241180409483</v>
      </c>
      <c r="G48" s="129">
        <f>$G$18*C48</f>
        <v>6.4159245843770885</v>
      </c>
      <c r="H48" s="130">
        <f>$H$18*D48</f>
        <v>0</v>
      </c>
      <c r="I48" s="255"/>
      <c r="J48" s="258"/>
      <c r="K48" s="260"/>
    </row>
    <row r="49" spans="2:12" x14ac:dyDescent="0.2">
      <c r="B49" s="53" t="s">
        <v>0</v>
      </c>
      <c r="C49" s="54">
        <v>1</v>
      </c>
      <c r="D49" s="119"/>
      <c r="E49" s="262" t="s">
        <v>1</v>
      </c>
      <c r="F49" s="131">
        <f>$F$19*B46</f>
        <v>0</v>
      </c>
      <c r="G49" s="132">
        <f>$G$19*C46</f>
        <v>0.92464797560421064</v>
      </c>
      <c r="H49" s="133">
        <f>$H$19*D46</f>
        <v>0</v>
      </c>
      <c r="I49" s="264">
        <f>SUM(F49:H51)</f>
        <v>0.92464797560421064</v>
      </c>
      <c r="J49" s="266">
        <f>1/(1+EXP(-I49+$I$19))</f>
        <v>3.5946493827057496E-3</v>
      </c>
      <c r="K49" s="260"/>
    </row>
    <row r="50" spans="2:12" x14ac:dyDescent="0.2">
      <c r="B50" s="55" t="s">
        <v>1</v>
      </c>
      <c r="C50" s="56">
        <v>0</v>
      </c>
      <c r="D50" s="120"/>
      <c r="E50" s="251"/>
      <c r="F50" s="125">
        <f>$F$20*B47</f>
        <v>0</v>
      </c>
      <c r="G50" s="126">
        <f>$G$20*C47</f>
        <v>0</v>
      </c>
      <c r="H50" s="127">
        <f>$H$20*D47</f>
        <v>0</v>
      </c>
      <c r="I50" s="254"/>
      <c r="J50" s="257"/>
      <c r="K50" s="260"/>
    </row>
    <row r="51" spans="2:12" ht="13.8" thickBot="1" x14ac:dyDescent="0.25">
      <c r="B51" s="49"/>
      <c r="C51" s="50"/>
      <c r="D51" s="121"/>
      <c r="E51" s="263"/>
      <c r="F51" s="134">
        <f>$F$21*B48</f>
        <v>0</v>
      </c>
      <c r="G51" s="135">
        <f>$G$21*C48</f>
        <v>0</v>
      </c>
      <c r="H51" s="136">
        <f>$H$21*D48</f>
        <v>0</v>
      </c>
      <c r="I51" s="265"/>
      <c r="J51" s="267"/>
      <c r="K51" s="261"/>
    </row>
    <row r="52" spans="2:12" x14ac:dyDescent="0.2">
      <c r="B52" s="36">
        <v>1</v>
      </c>
      <c r="C52" s="24">
        <v>1</v>
      </c>
      <c r="D52" s="68">
        <v>1</v>
      </c>
      <c r="E52" s="250" t="s">
        <v>0</v>
      </c>
      <c r="F52" s="122">
        <f>$F$16*B52</f>
        <v>5.4592587113709632</v>
      </c>
      <c r="G52" s="123">
        <f>$G$16*C52</f>
        <v>6.5294675620024192</v>
      </c>
      <c r="H52" s="124">
        <f>$H$16*D52</f>
        <v>5.6950456462723116</v>
      </c>
      <c r="I52" s="253">
        <f>SUM(F52:H54)</f>
        <v>34.915722543179712</v>
      </c>
      <c r="J52" s="256">
        <f>1/(1+EXP(-I52+$I$16))</f>
        <v>0.93970992829649125</v>
      </c>
      <c r="K52" s="259">
        <f>($C$31-J52)^2+($C$32-J55)^2</f>
        <v>3.6478142501988136E-3</v>
      </c>
    </row>
    <row r="53" spans="2:12" x14ac:dyDescent="0.2">
      <c r="B53" s="39">
        <v>1</v>
      </c>
      <c r="C53" s="214"/>
      <c r="D53" s="69">
        <v>1</v>
      </c>
      <c r="E53" s="251"/>
      <c r="F53" s="125">
        <f>$F$17*B53</f>
        <v>6.4671250354305094</v>
      </c>
      <c r="G53" s="126">
        <f>$G$17*C53</f>
        <v>0</v>
      </c>
      <c r="H53" s="127">
        <f>$H$17*D53</f>
        <v>4.3489010037264206</v>
      </c>
      <c r="I53" s="254"/>
      <c r="J53" s="257"/>
      <c r="K53" s="260"/>
    </row>
    <row r="54" spans="2:12" ht="13.8" thickBot="1" x14ac:dyDescent="0.25">
      <c r="B54" s="23"/>
      <c r="C54" s="25">
        <v>1</v>
      </c>
      <c r="D54" s="118"/>
      <c r="E54" s="252"/>
      <c r="F54" s="128">
        <f>$F$18*B54</f>
        <v>0</v>
      </c>
      <c r="G54" s="129">
        <f>$G$18*C54</f>
        <v>6.4159245843770885</v>
      </c>
      <c r="H54" s="130">
        <f>$H$18*D54</f>
        <v>0</v>
      </c>
      <c r="I54" s="255"/>
      <c r="J54" s="258"/>
      <c r="K54" s="260"/>
    </row>
    <row r="55" spans="2:12" x14ac:dyDescent="0.2">
      <c r="B55" s="53" t="s">
        <v>0</v>
      </c>
      <c r="C55" s="54">
        <v>1</v>
      </c>
      <c r="D55" s="119"/>
      <c r="E55" s="262" t="s">
        <v>1</v>
      </c>
      <c r="F55" s="131">
        <f>$F$19*B52</f>
        <v>0</v>
      </c>
      <c r="G55" s="132">
        <f>$G$19*C52</f>
        <v>0.92464797560421064</v>
      </c>
      <c r="H55" s="133">
        <f>$H$19*D52</f>
        <v>0</v>
      </c>
      <c r="I55" s="264">
        <f>SUM(F55:H57)</f>
        <v>0.92464797560421064</v>
      </c>
      <c r="J55" s="266">
        <f>1/(1+EXP(-I55+$I$19))</f>
        <v>3.5946493827057496E-3</v>
      </c>
      <c r="K55" s="260"/>
    </row>
    <row r="56" spans="2:12" x14ac:dyDescent="0.2">
      <c r="B56" s="55" t="s">
        <v>1</v>
      </c>
      <c r="C56" s="56">
        <v>0</v>
      </c>
      <c r="D56" s="120"/>
      <c r="E56" s="251"/>
      <c r="F56" s="125">
        <f>$F$20*B53</f>
        <v>0</v>
      </c>
      <c r="G56" s="126">
        <f>$G$20*C53</f>
        <v>0</v>
      </c>
      <c r="H56" s="127">
        <f>$H$20*D53</f>
        <v>0</v>
      </c>
      <c r="I56" s="254"/>
      <c r="J56" s="257"/>
      <c r="K56" s="260"/>
    </row>
    <row r="57" spans="2:12" ht="13.8" thickBot="1" x14ac:dyDescent="0.25">
      <c r="B57" s="49"/>
      <c r="C57" s="50"/>
      <c r="D57" s="121"/>
      <c r="E57" s="263"/>
      <c r="F57" s="134">
        <f>$F$21*B54</f>
        <v>0</v>
      </c>
      <c r="G57" s="135">
        <f>$G$21*C54</f>
        <v>0</v>
      </c>
      <c r="H57" s="136">
        <f>$H$21*D54</f>
        <v>0</v>
      </c>
      <c r="I57" s="265"/>
      <c r="J57" s="267"/>
      <c r="K57" s="261"/>
    </row>
    <row r="58" spans="2:12" x14ac:dyDescent="0.2">
      <c r="B58" s="38"/>
      <c r="C58" s="24">
        <v>1</v>
      </c>
      <c r="D58" s="68">
        <v>1</v>
      </c>
      <c r="E58" s="250" t="s">
        <v>0</v>
      </c>
      <c r="F58" s="122">
        <f>$F$16*B58</f>
        <v>0</v>
      </c>
      <c r="G58" s="123">
        <f>$G$16*C58</f>
        <v>6.5294675620024192</v>
      </c>
      <c r="H58" s="124">
        <f>$H$16*D58</f>
        <v>5.6950456462723116</v>
      </c>
      <c r="I58" s="253">
        <f>SUM(F58:H60)</f>
        <v>35.003560011397731</v>
      </c>
      <c r="J58" s="256">
        <f>1/(1+EXP(-I58+$I$16))</f>
        <v>0.94449835404619287</v>
      </c>
      <c r="K58" s="259">
        <f>($C$31-J58)^2+($C$32-J61)^2</f>
        <v>3.0933542077663423E-3</v>
      </c>
    </row>
    <row r="59" spans="2:12" x14ac:dyDescent="0.2">
      <c r="B59" s="39">
        <v>1</v>
      </c>
      <c r="C59" s="214"/>
      <c r="D59" s="69">
        <v>1</v>
      </c>
      <c r="E59" s="251"/>
      <c r="F59" s="125">
        <f>$F$17*B59</f>
        <v>6.4671250354305094</v>
      </c>
      <c r="G59" s="126">
        <f>$G$17*C59</f>
        <v>0</v>
      </c>
      <c r="H59" s="127">
        <f>$H$17*D59</f>
        <v>4.3489010037264206</v>
      </c>
      <c r="I59" s="254"/>
      <c r="J59" s="257"/>
      <c r="K59" s="260"/>
    </row>
    <row r="60" spans="2:12" ht="13.8" thickBot="1" x14ac:dyDescent="0.25">
      <c r="B60" s="40"/>
      <c r="C60" s="25">
        <v>1</v>
      </c>
      <c r="D60" s="70">
        <v>1</v>
      </c>
      <c r="E60" s="252"/>
      <c r="F60" s="128">
        <f>$F$18*B60</f>
        <v>0</v>
      </c>
      <c r="G60" s="129">
        <f>$G$18*C60</f>
        <v>6.4159245843770885</v>
      </c>
      <c r="H60" s="130">
        <f>$H$18*D60</f>
        <v>5.5470961795889826</v>
      </c>
      <c r="I60" s="255"/>
      <c r="J60" s="258"/>
      <c r="K60" s="260"/>
    </row>
    <row r="61" spans="2:12" x14ac:dyDescent="0.2">
      <c r="B61" s="53" t="s">
        <v>0</v>
      </c>
      <c r="C61" s="54">
        <v>1</v>
      </c>
      <c r="D61" s="119"/>
      <c r="E61" s="262" t="s">
        <v>1</v>
      </c>
      <c r="F61" s="131">
        <f>$F$19*B58</f>
        <v>0</v>
      </c>
      <c r="G61" s="132">
        <f>$G$19*C58</f>
        <v>0.92464797560421064</v>
      </c>
      <c r="H61" s="133">
        <f>$H$19*D58</f>
        <v>0</v>
      </c>
      <c r="I61" s="264">
        <f>SUM(F61:H63)</f>
        <v>0.92464797560421064</v>
      </c>
      <c r="J61" s="266">
        <f>1/(1+EXP(-I61+$I$19))</f>
        <v>3.5946493827057496E-3</v>
      </c>
      <c r="K61" s="260"/>
    </row>
    <row r="62" spans="2:12" x14ac:dyDescent="0.2">
      <c r="B62" s="55" t="s">
        <v>1</v>
      </c>
      <c r="C62" s="56">
        <v>0</v>
      </c>
      <c r="D62" s="120"/>
      <c r="E62" s="251"/>
      <c r="F62" s="125">
        <f>$F$20*B59</f>
        <v>0</v>
      </c>
      <c r="G62" s="126">
        <f>$G$20*C59</f>
        <v>0</v>
      </c>
      <c r="H62" s="127">
        <f>$H$20*D59</f>
        <v>0</v>
      </c>
      <c r="I62" s="254"/>
      <c r="J62" s="257"/>
      <c r="K62" s="260"/>
      <c r="L62" s="17"/>
    </row>
    <row r="63" spans="2:12" ht="13.2" customHeight="1" thickBot="1" x14ac:dyDescent="0.25">
      <c r="B63" s="49"/>
      <c r="C63" s="50"/>
      <c r="D63" s="121"/>
      <c r="E63" s="263"/>
      <c r="F63" s="134">
        <f>$F$21*B60</f>
        <v>0</v>
      </c>
      <c r="G63" s="135">
        <f>$G$21*C60</f>
        <v>0</v>
      </c>
      <c r="H63" s="136">
        <f>$H$21*D60</f>
        <v>0</v>
      </c>
      <c r="I63" s="265"/>
      <c r="J63" s="267"/>
      <c r="K63" s="261"/>
      <c r="L63" s="17"/>
    </row>
    <row r="64" spans="2:12" x14ac:dyDescent="0.2">
      <c r="B64" s="41"/>
      <c r="C64" s="24">
        <v>1</v>
      </c>
      <c r="D64" s="68">
        <v>1</v>
      </c>
      <c r="E64" s="250" t="s">
        <v>0</v>
      </c>
      <c r="F64" s="122">
        <f>$F$16*B64</f>
        <v>0</v>
      </c>
      <c r="G64" s="123">
        <f>$G$16*C64</f>
        <v>6.5294675620024192</v>
      </c>
      <c r="H64" s="124">
        <f>$H$16*D64</f>
        <v>5.6950456462723116</v>
      </c>
      <c r="I64" s="253">
        <f>SUM(F64:H66)</f>
        <v>40.580584129438684</v>
      </c>
      <c r="J64" s="256">
        <f>1/(1+EXP(-I64+$I$16))</f>
        <v>0.99977770110522468</v>
      </c>
      <c r="K64" s="259">
        <f>($C$31-J64)^2+($C$32-J67)^2</f>
        <v>1.2970920983205155E-5</v>
      </c>
      <c r="L64" s="17"/>
    </row>
    <row r="65" spans="2:11" x14ac:dyDescent="0.2">
      <c r="B65" s="39">
        <v>1</v>
      </c>
      <c r="C65" s="214"/>
      <c r="D65" s="69">
        <v>1</v>
      </c>
      <c r="E65" s="251"/>
      <c r="F65" s="125">
        <f>$F$17*B65</f>
        <v>6.4671250354305094</v>
      </c>
      <c r="G65" s="126">
        <f>$G$17*C65</f>
        <v>0</v>
      </c>
      <c r="H65" s="127">
        <f>$H$17*D65</f>
        <v>4.3489010037264206</v>
      </c>
      <c r="I65" s="254"/>
      <c r="J65" s="257"/>
      <c r="K65" s="260"/>
    </row>
    <row r="66" spans="2:11" ht="13.8" thickBot="1" x14ac:dyDescent="0.25">
      <c r="B66" s="37">
        <v>1</v>
      </c>
      <c r="C66" s="25">
        <v>1</v>
      </c>
      <c r="D66" s="70">
        <v>1</v>
      </c>
      <c r="E66" s="252"/>
      <c r="F66" s="128">
        <f>$F$18*B66</f>
        <v>5.5770241180409483</v>
      </c>
      <c r="G66" s="129">
        <f>$G$18*C66</f>
        <v>6.4159245843770885</v>
      </c>
      <c r="H66" s="130">
        <f>$H$18*D66</f>
        <v>5.5470961795889826</v>
      </c>
      <c r="I66" s="255"/>
      <c r="J66" s="258"/>
      <c r="K66" s="260"/>
    </row>
    <row r="67" spans="2:11" x14ac:dyDescent="0.2">
      <c r="B67" s="53" t="s">
        <v>0</v>
      </c>
      <c r="C67" s="54">
        <v>1</v>
      </c>
      <c r="D67" s="119"/>
      <c r="E67" s="262" t="s">
        <v>1</v>
      </c>
      <c r="F67" s="131">
        <f>$F$19*B64</f>
        <v>0</v>
      </c>
      <c r="G67" s="132">
        <f>$G$19*C64</f>
        <v>0.92464797560421064</v>
      </c>
      <c r="H67" s="133">
        <f>$H$19*D64</f>
        <v>0</v>
      </c>
      <c r="I67" s="264">
        <f>SUM(F67:H69)</f>
        <v>0.92464797560421064</v>
      </c>
      <c r="J67" s="266">
        <f>1/(1+EXP(-I67+$I$19))</f>
        <v>3.5946493827057496E-3</v>
      </c>
      <c r="K67" s="260"/>
    </row>
    <row r="68" spans="2:11" x14ac:dyDescent="0.2">
      <c r="B68" s="55" t="s">
        <v>1</v>
      </c>
      <c r="C68" s="56">
        <v>0</v>
      </c>
      <c r="D68" s="120"/>
      <c r="E68" s="251"/>
      <c r="F68" s="125">
        <f>$F$20*B65</f>
        <v>0</v>
      </c>
      <c r="G68" s="126">
        <f>$G$20*C65</f>
        <v>0</v>
      </c>
      <c r="H68" s="127">
        <f>$H$20*D65</f>
        <v>0</v>
      </c>
      <c r="I68" s="254"/>
      <c r="J68" s="257"/>
      <c r="K68" s="260"/>
    </row>
    <row r="69" spans="2:11" ht="13.8" thickBot="1" x14ac:dyDescent="0.25">
      <c r="B69" s="49"/>
      <c r="C69" s="50"/>
      <c r="D69" s="121"/>
      <c r="E69" s="263"/>
      <c r="F69" s="134">
        <f>$F$21*B66</f>
        <v>0</v>
      </c>
      <c r="G69" s="135">
        <f>$G$21*C66</f>
        <v>0</v>
      </c>
      <c r="H69" s="136">
        <f>$H$21*D66</f>
        <v>0</v>
      </c>
      <c r="I69" s="265"/>
      <c r="J69" s="267"/>
      <c r="K69" s="261"/>
    </row>
    <row r="70" spans="2:11" x14ac:dyDescent="0.2">
      <c r="B70" s="36">
        <v>1</v>
      </c>
      <c r="C70" s="24">
        <v>1</v>
      </c>
      <c r="D70" s="117"/>
      <c r="E70" s="250" t="s">
        <v>0</v>
      </c>
      <c r="F70" s="122">
        <f>$F$16*B70</f>
        <v>5.4592587113709632</v>
      </c>
      <c r="G70" s="123">
        <f>$G$16*C70</f>
        <v>6.5294675620024192</v>
      </c>
      <c r="H70" s="124">
        <f>$H$16*D70</f>
        <v>0</v>
      </c>
      <c r="I70" s="253">
        <f>SUM(F70:H72)</f>
        <v>40.344797194537335</v>
      </c>
      <c r="J70" s="256">
        <f>1/(1+EXP(-I70+$I$16))</f>
        <v>0.9997186074483162</v>
      </c>
      <c r="K70" s="259">
        <f>($C$31-J70)^2+($C$32-J73)^2</f>
        <v>1.3000685952729948E-5</v>
      </c>
    </row>
    <row r="71" spans="2:11" x14ac:dyDescent="0.2">
      <c r="B71" s="39">
        <v>1</v>
      </c>
      <c r="C71" s="214"/>
      <c r="D71" s="69">
        <v>1</v>
      </c>
      <c r="E71" s="251"/>
      <c r="F71" s="125">
        <f>$F$17*B71</f>
        <v>6.4671250354305094</v>
      </c>
      <c r="G71" s="126">
        <f>$G$17*C71</f>
        <v>0</v>
      </c>
      <c r="H71" s="127">
        <f>$H$17*D71</f>
        <v>4.3489010037264206</v>
      </c>
      <c r="I71" s="254"/>
      <c r="J71" s="257"/>
      <c r="K71" s="260"/>
    </row>
    <row r="72" spans="2:11" ht="13.8" thickBot="1" x14ac:dyDescent="0.25">
      <c r="B72" s="37">
        <v>1</v>
      </c>
      <c r="C72" s="25">
        <v>1</v>
      </c>
      <c r="D72" s="70">
        <v>1</v>
      </c>
      <c r="E72" s="252"/>
      <c r="F72" s="128">
        <f>$F$18*B72</f>
        <v>5.5770241180409483</v>
      </c>
      <c r="G72" s="129">
        <f>$G$18*C72</f>
        <v>6.4159245843770885</v>
      </c>
      <c r="H72" s="130">
        <f>$H$18*D72</f>
        <v>5.5470961795889826</v>
      </c>
      <c r="I72" s="255"/>
      <c r="J72" s="258"/>
      <c r="K72" s="260"/>
    </row>
    <row r="73" spans="2:11" x14ac:dyDescent="0.2">
      <c r="B73" s="53" t="s">
        <v>0</v>
      </c>
      <c r="C73" s="54">
        <v>1</v>
      </c>
      <c r="D73" s="119"/>
      <c r="E73" s="262" t="s">
        <v>1</v>
      </c>
      <c r="F73" s="131">
        <f>$F$19*B70</f>
        <v>0</v>
      </c>
      <c r="G73" s="132">
        <f>$G$19*C70</f>
        <v>0.92464797560421064</v>
      </c>
      <c r="H73" s="133">
        <f>$H$19*D70</f>
        <v>0</v>
      </c>
      <c r="I73" s="264">
        <f>SUM(F73:H75)</f>
        <v>0.92464797560421064</v>
      </c>
      <c r="J73" s="266">
        <f>1/(1+EXP(-I73+$I$19))</f>
        <v>3.5946493827057496E-3</v>
      </c>
      <c r="K73" s="260"/>
    </row>
    <row r="74" spans="2:11" x14ac:dyDescent="0.2">
      <c r="B74" s="55" t="s">
        <v>1</v>
      </c>
      <c r="C74" s="56">
        <v>0</v>
      </c>
      <c r="D74" s="120"/>
      <c r="E74" s="251"/>
      <c r="F74" s="125">
        <f>$F$20*B71</f>
        <v>0</v>
      </c>
      <c r="G74" s="126">
        <f>$G$20*C71</f>
        <v>0</v>
      </c>
      <c r="H74" s="127">
        <f>$H$20*D71</f>
        <v>0</v>
      </c>
      <c r="I74" s="254"/>
      <c r="J74" s="257"/>
      <c r="K74" s="260"/>
    </row>
    <row r="75" spans="2:11" ht="13.8" thickBot="1" x14ac:dyDescent="0.25">
      <c r="B75" s="49"/>
      <c r="C75" s="50"/>
      <c r="D75" s="121"/>
      <c r="E75" s="263"/>
      <c r="F75" s="134">
        <f>$F$21*B72</f>
        <v>0</v>
      </c>
      <c r="G75" s="135">
        <f>$G$21*C72</f>
        <v>0</v>
      </c>
      <c r="H75" s="136">
        <f>$H$21*D72</f>
        <v>0</v>
      </c>
      <c r="I75" s="265"/>
      <c r="J75" s="267"/>
      <c r="K75" s="261"/>
    </row>
    <row r="76" spans="2:11" x14ac:dyDescent="0.2">
      <c r="B76" s="36">
        <v>1</v>
      </c>
      <c r="C76" s="24">
        <v>1</v>
      </c>
      <c r="D76" s="68">
        <v>1</v>
      </c>
      <c r="E76" s="250" t="s">
        <v>0</v>
      </c>
      <c r="F76" s="122">
        <f>$F$16*B76</f>
        <v>5.4592587113709632</v>
      </c>
      <c r="G76" s="123">
        <f>$G$16*C76</f>
        <v>6.5294675620024192</v>
      </c>
      <c r="H76" s="124">
        <f>$H$16*D76</f>
        <v>5.6950456462723116</v>
      </c>
      <c r="I76" s="253">
        <f>SUM(F76:H78)</f>
        <v>40.492746661220657</v>
      </c>
      <c r="J76" s="256">
        <f>1/(1+EXP(-I76+$I$16))</f>
        <v>0.99975729665181556</v>
      </c>
      <c r="K76" s="259">
        <f>($C$31-J76)^2+($C$32-J79)^2</f>
        <v>1.2980409099806763E-5</v>
      </c>
    </row>
    <row r="77" spans="2:11" x14ac:dyDescent="0.2">
      <c r="B77" s="39">
        <v>1</v>
      </c>
      <c r="C77" s="214"/>
      <c r="D77" s="69">
        <v>1</v>
      </c>
      <c r="E77" s="251"/>
      <c r="F77" s="125">
        <f>$F$17*B77</f>
        <v>6.4671250354305094</v>
      </c>
      <c r="G77" s="126">
        <f>$G$17*C77</f>
        <v>0</v>
      </c>
      <c r="H77" s="127">
        <f>$H$17*D77</f>
        <v>4.3489010037264206</v>
      </c>
      <c r="I77" s="254"/>
      <c r="J77" s="257"/>
      <c r="K77" s="260"/>
    </row>
    <row r="78" spans="2:11" ht="13.8" thickBot="1" x14ac:dyDescent="0.25">
      <c r="B78" s="37">
        <v>1</v>
      </c>
      <c r="C78" s="25">
        <v>1</v>
      </c>
      <c r="D78" s="67"/>
      <c r="E78" s="252"/>
      <c r="F78" s="128">
        <f>$F$18*B78</f>
        <v>5.5770241180409483</v>
      </c>
      <c r="G78" s="129">
        <f>$G$18*C78</f>
        <v>6.4159245843770885</v>
      </c>
      <c r="H78" s="130">
        <f>$H$18*D78</f>
        <v>0</v>
      </c>
      <c r="I78" s="255"/>
      <c r="J78" s="258"/>
      <c r="K78" s="260"/>
    </row>
    <row r="79" spans="2:11" x14ac:dyDescent="0.2">
      <c r="B79" s="53" t="s">
        <v>0</v>
      </c>
      <c r="C79" s="54">
        <v>1</v>
      </c>
      <c r="D79" s="119"/>
      <c r="E79" s="262" t="s">
        <v>1</v>
      </c>
      <c r="F79" s="131">
        <f>$F$19*B76</f>
        <v>0</v>
      </c>
      <c r="G79" s="132">
        <f>$G$19*C76</f>
        <v>0.92464797560421064</v>
      </c>
      <c r="H79" s="133">
        <f>$H$19*D76</f>
        <v>0</v>
      </c>
      <c r="I79" s="264">
        <f>SUM(F79:H81)</f>
        <v>0.92464797560421064</v>
      </c>
      <c r="J79" s="266">
        <f>1/(1+EXP(-I79+$I$19))</f>
        <v>3.5946493827057496E-3</v>
      </c>
      <c r="K79" s="260"/>
    </row>
    <row r="80" spans="2:11" x14ac:dyDescent="0.2">
      <c r="B80" s="55" t="s">
        <v>1</v>
      </c>
      <c r="C80" s="56">
        <v>0</v>
      </c>
      <c r="D80" s="120"/>
      <c r="E80" s="251"/>
      <c r="F80" s="125">
        <f>$F$20*B77</f>
        <v>0</v>
      </c>
      <c r="G80" s="126">
        <f>$G$20*C77</f>
        <v>0</v>
      </c>
      <c r="H80" s="127">
        <f>$H$20*D77</f>
        <v>0</v>
      </c>
      <c r="I80" s="254"/>
      <c r="J80" s="257"/>
      <c r="K80" s="260"/>
    </row>
    <row r="81" spans="2:11" ht="13.8" thickBot="1" x14ac:dyDescent="0.25">
      <c r="B81" s="49"/>
      <c r="C81" s="50"/>
      <c r="D81" s="121"/>
      <c r="E81" s="263"/>
      <c r="F81" s="134">
        <f>$F$21*B78</f>
        <v>0</v>
      </c>
      <c r="G81" s="135">
        <f>$G$21*C78</f>
        <v>0</v>
      </c>
      <c r="H81" s="136">
        <f>$H$21*D78</f>
        <v>0</v>
      </c>
      <c r="I81" s="265"/>
      <c r="J81" s="267"/>
      <c r="K81" s="261"/>
    </row>
    <row r="82" spans="2:11" x14ac:dyDescent="0.2">
      <c r="B82" s="36">
        <v>1</v>
      </c>
      <c r="C82" s="24">
        <v>1</v>
      </c>
      <c r="D82" s="68">
        <v>1</v>
      </c>
      <c r="E82" s="250" t="s">
        <v>0</v>
      </c>
      <c r="F82" s="122">
        <f>$F$16*B82</f>
        <v>5.4592587113709632</v>
      </c>
      <c r="G82" s="123">
        <f>$G$16*C82</f>
        <v>6.5294675620024192</v>
      </c>
      <c r="H82" s="124">
        <f>$H$16*D82</f>
        <v>5.6950456462723116</v>
      </c>
      <c r="I82" s="253">
        <f>SUM(F82:H84)</f>
        <v>40.462818722768695</v>
      </c>
      <c r="J82" s="256">
        <f>1/(1+EXP(-I82+$I$16))</f>
        <v>0.99974992509992544</v>
      </c>
      <c r="K82" s="259">
        <f>($C$31-J82)^2+($C$32-J85)^2</f>
        <v>1.2984041640234127E-5</v>
      </c>
    </row>
    <row r="83" spans="2:11" x14ac:dyDescent="0.2">
      <c r="B83" s="39">
        <v>1</v>
      </c>
      <c r="C83" s="214"/>
      <c r="D83" s="69">
        <v>1</v>
      </c>
      <c r="E83" s="251"/>
      <c r="F83" s="125">
        <f>$F$17*B83</f>
        <v>6.4671250354305094</v>
      </c>
      <c r="G83" s="126">
        <f>$G$17*C83</f>
        <v>0</v>
      </c>
      <c r="H83" s="127">
        <f>$H$17*D83</f>
        <v>4.3489010037264206</v>
      </c>
      <c r="I83" s="254"/>
      <c r="J83" s="257"/>
      <c r="K83" s="260"/>
    </row>
    <row r="84" spans="2:11" ht="13.8" thickBot="1" x14ac:dyDescent="0.25">
      <c r="B84" s="40"/>
      <c r="C84" s="25">
        <v>1</v>
      </c>
      <c r="D84" s="70">
        <v>1</v>
      </c>
      <c r="E84" s="252"/>
      <c r="F84" s="128">
        <f>$F$18*B84</f>
        <v>0</v>
      </c>
      <c r="G84" s="129">
        <f>$G$18*C84</f>
        <v>6.4159245843770885</v>
      </c>
      <c r="H84" s="130">
        <f>$H$18*D84</f>
        <v>5.5470961795889826</v>
      </c>
      <c r="I84" s="255"/>
      <c r="J84" s="258"/>
      <c r="K84" s="260"/>
    </row>
    <row r="85" spans="2:11" x14ac:dyDescent="0.2">
      <c r="B85" s="53" t="s">
        <v>0</v>
      </c>
      <c r="C85" s="54">
        <v>1</v>
      </c>
      <c r="D85" s="119"/>
      <c r="E85" s="262" t="s">
        <v>1</v>
      </c>
      <c r="F85" s="131">
        <f>$F$19*B82</f>
        <v>0</v>
      </c>
      <c r="G85" s="132">
        <f>$G$19*C82</f>
        <v>0.92464797560421064</v>
      </c>
      <c r="H85" s="133">
        <f>$H$19*D82</f>
        <v>0</v>
      </c>
      <c r="I85" s="264">
        <f>SUM(F85:H87)</f>
        <v>0.92464797560421064</v>
      </c>
      <c r="J85" s="266">
        <f>1/(1+EXP(-I85+$I$19))</f>
        <v>3.5946493827057496E-3</v>
      </c>
      <c r="K85" s="260"/>
    </row>
    <row r="86" spans="2:11" x14ac:dyDescent="0.2">
      <c r="B86" s="55" t="s">
        <v>1</v>
      </c>
      <c r="C86" s="56">
        <v>0</v>
      </c>
      <c r="D86" s="120"/>
      <c r="E86" s="251"/>
      <c r="F86" s="125">
        <f>$F$20*B83</f>
        <v>0</v>
      </c>
      <c r="G86" s="126">
        <f>$G$20*C83</f>
        <v>0</v>
      </c>
      <c r="H86" s="127">
        <f>$H$20*D83</f>
        <v>0</v>
      </c>
      <c r="I86" s="254"/>
      <c r="J86" s="257"/>
      <c r="K86" s="260"/>
    </row>
    <row r="87" spans="2:11" ht="13.8" thickBot="1" x14ac:dyDescent="0.25">
      <c r="B87" s="49"/>
      <c r="C87" s="50"/>
      <c r="D87" s="121"/>
      <c r="E87" s="263"/>
      <c r="F87" s="134">
        <f>$F$21*B84</f>
        <v>0</v>
      </c>
      <c r="G87" s="135">
        <f>$G$21*C84</f>
        <v>0</v>
      </c>
      <c r="H87" s="136">
        <f>$H$21*D84</f>
        <v>0</v>
      </c>
      <c r="I87" s="265"/>
      <c r="J87" s="267"/>
      <c r="K87" s="261"/>
    </row>
    <row r="88" spans="2:11" x14ac:dyDescent="0.2">
      <c r="B88" s="36">
        <v>1</v>
      </c>
      <c r="C88" s="91"/>
      <c r="D88" s="24">
        <v>1</v>
      </c>
      <c r="E88" s="250" t="s">
        <v>0</v>
      </c>
      <c r="F88" s="122">
        <f>$F$16*B88</f>
        <v>5.4592587113709632</v>
      </c>
      <c r="G88" s="123">
        <f>$G$16*C88</f>
        <v>0</v>
      </c>
      <c r="H88" s="124">
        <f>$H$16*D88</f>
        <v>5.6950456462723116</v>
      </c>
      <c r="I88" s="253">
        <f>SUM(F88:H90)</f>
        <v>22.278424655273206</v>
      </c>
      <c r="J88" s="256">
        <f>1/(1+EXP(-I88+$I$16))</f>
        <v>5.063109111939262E-5</v>
      </c>
      <c r="K88" s="259">
        <f>($C$91-J88)^2+($C$92-J91)^2</f>
        <v>7.81244570087725E-5</v>
      </c>
    </row>
    <row r="89" spans="2:11" x14ac:dyDescent="0.2">
      <c r="B89" s="22"/>
      <c r="C89" s="18">
        <v>1</v>
      </c>
      <c r="D89" s="213"/>
      <c r="E89" s="251"/>
      <c r="F89" s="125">
        <f>$F$17*B89</f>
        <v>0</v>
      </c>
      <c r="G89" s="126">
        <f>$G$17*C89</f>
        <v>0</v>
      </c>
      <c r="H89" s="127">
        <f>$H$17*D89</f>
        <v>0</v>
      </c>
      <c r="I89" s="254"/>
      <c r="J89" s="257"/>
      <c r="K89" s="260"/>
    </row>
    <row r="90" spans="2:11" ht="13.8" thickBot="1" x14ac:dyDescent="0.25">
      <c r="B90" s="37">
        <v>1</v>
      </c>
      <c r="C90" s="92"/>
      <c r="D90" s="25">
        <v>1</v>
      </c>
      <c r="E90" s="252"/>
      <c r="F90" s="128">
        <f>$F$18*B90</f>
        <v>5.5770241180409483</v>
      </c>
      <c r="G90" s="129">
        <f>$G$18*C90</f>
        <v>0</v>
      </c>
      <c r="H90" s="130">
        <f>$H$18*D90</f>
        <v>5.5470961795889826</v>
      </c>
      <c r="I90" s="255"/>
      <c r="J90" s="258"/>
      <c r="K90" s="260"/>
    </row>
    <row r="91" spans="2:11" x14ac:dyDescent="0.2">
      <c r="B91" s="53" t="s">
        <v>0</v>
      </c>
      <c r="C91" s="54">
        <v>0</v>
      </c>
      <c r="D91" s="45"/>
      <c r="E91" s="262" t="s">
        <v>1</v>
      </c>
      <c r="F91" s="131">
        <f>$F$19*B88</f>
        <v>0</v>
      </c>
      <c r="G91" s="132">
        <f>$G$19*C88</f>
        <v>0</v>
      </c>
      <c r="H91" s="133">
        <f>$H$19*D88</f>
        <v>0</v>
      </c>
      <c r="I91" s="264">
        <f>SUM(F91:H93)</f>
        <v>11.269097826919847</v>
      </c>
      <c r="J91" s="266">
        <f>1/(1+EXP(-I91+$I$19))</f>
        <v>0.99116134096701403</v>
      </c>
      <c r="K91" s="260"/>
    </row>
    <row r="92" spans="2:11" x14ac:dyDescent="0.2">
      <c r="B92" s="55" t="s">
        <v>1</v>
      </c>
      <c r="C92" s="56">
        <v>1</v>
      </c>
      <c r="D92" s="48"/>
      <c r="E92" s="251"/>
      <c r="F92" s="125">
        <f>$F$20*B89</f>
        <v>0</v>
      </c>
      <c r="G92" s="126">
        <f>$G$20*C89</f>
        <v>11.269097826919847</v>
      </c>
      <c r="H92" s="127">
        <f>$H$20*D89</f>
        <v>0</v>
      </c>
      <c r="I92" s="254"/>
      <c r="J92" s="257"/>
      <c r="K92" s="260"/>
    </row>
    <row r="93" spans="2:11" ht="13.8" thickBot="1" x14ac:dyDescent="0.25">
      <c r="B93" s="49"/>
      <c r="C93" s="50"/>
      <c r="D93" s="51"/>
      <c r="E93" s="263"/>
      <c r="F93" s="134">
        <f>$F$21*B90</f>
        <v>0</v>
      </c>
      <c r="G93" s="135">
        <f>$G$21*C90</f>
        <v>0</v>
      </c>
      <c r="H93" s="136">
        <f>$H$21*D90</f>
        <v>0</v>
      </c>
      <c r="I93" s="265"/>
      <c r="J93" s="267"/>
      <c r="K93" s="261"/>
    </row>
    <row r="94" spans="2:11" x14ac:dyDescent="0.2">
      <c r="B94" s="38"/>
      <c r="C94" s="24">
        <v>1</v>
      </c>
      <c r="D94" s="91"/>
      <c r="E94" s="250" t="s">
        <v>0</v>
      </c>
      <c r="F94" s="122">
        <f>$F$16*B94</f>
        <v>0</v>
      </c>
      <c r="G94" s="123">
        <f>$G$16*C94</f>
        <v>6.5294675620024192</v>
      </c>
      <c r="H94" s="124">
        <f>$H$16*D94</f>
        <v>0</v>
      </c>
      <c r="I94" s="253">
        <f>SUM(F94:H96)</f>
        <v>23.761418185536439</v>
      </c>
      <c r="J94" s="256">
        <f>1/(1+EXP(-I94+$I$16))</f>
        <v>2.2304798470663953E-4</v>
      </c>
      <c r="K94" s="259">
        <f>($C$91-J94)^2+($C$92-J97)^2</f>
        <v>1.2474223560837612E-5</v>
      </c>
    </row>
    <row r="95" spans="2:11" x14ac:dyDescent="0.2">
      <c r="B95" s="39">
        <v>1</v>
      </c>
      <c r="C95" s="18">
        <v>1</v>
      </c>
      <c r="D95" s="18">
        <v>1</v>
      </c>
      <c r="E95" s="251"/>
      <c r="F95" s="125">
        <f>$F$17*B95</f>
        <v>6.4671250354305094</v>
      </c>
      <c r="G95" s="126">
        <f>$G$17*C95</f>
        <v>0</v>
      </c>
      <c r="H95" s="127">
        <f>$H$17*D95</f>
        <v>4.3489010037264206</v>
      </c>
      <c r="I95" s="254"/>
      <c r="J95" s="257"/>
      <c r="K95" s="260"/>
    </row>
    <row r="96" spans="2:11" ht="13.8" thickBot="1" x14ac:dyDescent="0.25">
      <c r="B96" s="40"/>
      <c r="C96" s="25">
        <v>1</v>
      </c>
      <c r="D96" s="92"/>
      <c r="E96" s="252"/>
      <c r="F96" s="128">
        <f>$F$18*B96</f>
        <v>0</v>
      </c>
      <c r="G96" s="129">
        <f>$G$18*C96</f>
        <v>6.4159245843770885</v>
      </c>
      <c r="H96" s="130">
        <f>$H$18*D96</f>
        <v>0</v>
      </c>
      <c r="I96" s="255"/>
      <c r="J96" s="258"/>
      <c r="K96" s="260"/>
    </row>
    <row r="97" spans="2:11" x14ac:dyDescent="0.2">
      <c r="B97" s="53" t="s">
        <v>0</v>
      </c>
      <c r="C97" s="54">
        <v>0</v>
      </c>
      <c r="D97" s="45"/>
      <c r="E97" s="262" t="s">
        <v>1</v>
      </c>
      <c r="F97" s="131">
        <f>$F$19*B94</f>
        <v>0</v>
      </c>
      <c r="G97" s="132">
        <f>$G$19*C94</f>
        <v>0.92464797560421064</v>
      </c>
      <c r="H97" s="133">
        <f>$H$19*D94</f>
        <v>0</v>
      </c>
      <c r="I97" s="264">
        <f>SUM(F97:H99)</f>
        <v>12.193745802524058</v>
      </c>
      <c r="J97" s="266">
        <f>1/(1+EXP(-I97+$I$19))</f>
        <v>0.99647516338572184</v>
      </c>
      <c r="K97" s="260"/>
    </row>
    <row r="98" spans="2:11" x14ac:dyDescent="0.2">
      <c r="B98" s="55" t="s">
        <v>1</v>
      </c>
      <c r="C98" s="56">
        <v>1</v>
      </c>
      <c r="D98" s="48"/>
      <c r="E98" s="251"/>
      <c r="F98" s="125">
        <f>$F$20*B95</f>
        <v>0</v>
      </c>
      <c r="G98" s="126">
        <f>$G$20*C95</f>
        <v>11.269097826919847</v>
      </c>
      <c r="H98" s="127">
        <f>$H$20*D95</f>
        <v>0</v>
      </c>
      <c r="I98" s="254"/>
      <c r="J98" s="257"/>
      <c r="K98" s="260"/>
    </row>
    <row r="99" spans="2:11" ht="13.8" thickBot="1" x14ac:dyDescent="0.25">
      <c r="B99" s="49"/>
      <c r="C99" s="50"/>
      <c r="D99" s="51"/>
      <c r="E99" s="263"/>
      <c r="F99" s="134">
        <f>$F$21*B96</f>
        <v>0</v>
      </c>
      <c r="G99" s="135">
        <f>$G$21*C96</f>
        <v>0</v>
      </c>
      <c r="H99" s="136">
        <f>$H$21*D96</f>
        <v>0</v>
      </c>
      <c r="I99" s="265"/>
      <c r="J99" s="267"/>
      <c r="K99" s="261"/>
    </row>
    <row r="100" spans="2:11" x14ac:dyDescent="0.2">
      <c r="B100" s="36">
        <v>1</v>
      </c>
      <c r="C100" s="91"/>
      <c r="D100" s="24">
        <v>1</v>
      </c>
      <c r="E100" s="250" t="s">
        <v>0</v>
      </c>
      <c r="F100" s="122">
        <f>$F$16*B100</f>
        <v>5.4592587113709632</v>
      </c>
      <c r="G100" s="123">
        <f>$G$16*C100</f>
        <v>0</v>
      </c>
      <c r="H100" s="124">
        <f>$H$16*D100</f>
        <v>5.6950456462723116</v>
      </c>
      <c r="I100" s="253">
        <f>SUM(F100:H102)</f>
        <v>28.745549690703715</v>
      </c>
      <c r="J100" s="256">
        <f>1/(1+EXP(-I100+$I$16))</f>
        <v>3.1560824623634083E-2</v>
      </c>
      <c r="K100" s="259">
        <f>($C$91-J100)^2+($C$92-J103)^2</f>
        <v>1.074207544425172E-3</v>
      </c>
    </row>
    <row r="101" spans="2:11" x14ac:dyDescent="0.2">
      <c r="B101" s="39">
        <v>1</v>
      </c>
      <c r="C101" s="18">
        <v>1</v>
      </c>
      <c r="D101" s="213"/>
      <c r="E101" s="251"/>
      <c r="F101" s="125">
        <f>$F$17*B101</f>
        <v>6.4671250354305094</v>
      </c>
      <c r="G101" s="126">
        <f>$G$17*C101</f>
        <v>0</v>
      </c>
      <c r="H101" s="127">
        <f>$H$17*D101</f>
        <v>0</v>
      </c>
      <c r="I101" s="254"/>
      <c r="J101" s="257"/>
      <c r="K101" s="260"/>
    </row>
    <row r="102" spans="2:11" ht="13.8" thickBot="1" x14ac:dyDescent="0.25">
      <c r="B102" s="37">
        <v>1</v>
      </c>
      <c r="C102" s="92"/>
      <c r="D102" s="25">
        <v>1</v>
      </c>
      <c r="E102" s="252"/>
      <c r="F102" s="128">
        <f>$F$18*B102</f>
        <v>5.5770241180409483</v>
      </c>
      <c r="G102" s="129">
        <f>$G$18*C102</f>
        <v>0</v>
      </c>
      <c r="H102" s="130">
        <f>$H$18*D102</f>
        <v>5.5470961795889826</v>
      </c>
      <c r="I102" s="255"/>
      <c r="J102" s="258"/>
      <c r="K102" s="260"/>
    </row>
    <row r="103" spans="2:11" x14ac:dyDescent="0.2">
      <c r="B103" s="53" t="s">
        <v>0</v>
      </c>
      <c r="C103" s="54">
        <v>0</v>
      </c>
      <c r="D103" s="45"/>
      <c r="E103" s="262" t="s">
        <v>1</v>
      </c>
      <c r="F103" s="131">
        <f>$F$19*B100</f>
        <v>0</v>
      </c>
      <c r="G103" s="132">
        <f>$G$19*C100</f>
        <v>0</v>
      </c>
      <c r="H103" s="133">
        <f>$H$19*D100</f>
        <v>0</v>
      </c>
      <c r="I103" s="264">
        <f>SUM(F103:H105)</f>
        <v>11.269097826919847</v>
      </c>
      <c r="J103" s="266">
        <f>1/(1+EXP(-I103+$I$19))</f>
        <v>0.99116134096701403</v>
      </c>
      <c r="K103" s="260"/>
    </row>
    <row r="104" spans="2:11" x14ac:dyDescent="0.2">
      <c r="B104" s="55" t="s">
        <v>1</v>
      </c>
      <c r="C104" s="56">
        <v>1</v>
      </c>
      <c r="D104" s="48"/>
      <c r="E104" s="251"/>
      <c r="F104" s="125">
        <f>$F$20*B101</f>
        <v>0</v>
      </c>
      <c r="G104" s="126">
        <f>$G$20*C101</f>
        <v>11.269097826919847</v>
      </c>
      <c r="H104" s="127">
        <f>$H$20*D101</f>
        <v>0</v>
      </c>
      <c r="I104" s="254"/>
      <c r="J104" s="257"/>
      <c r="K104" s="260"/>
    </row>
    <row r="105" spans="2:11" ht="13.8" thickBot="1" x14ac:dyDescent="0.25">
      <c r="B105" s="49"/>
      <c r="C105" s="50"/>
      <c r="D105" s="51"/>
      <c r="E105" s="263"/>
      <c r="F105" s="134">
        <f>$F$21*B102</f>
        <v>0</v>
      </c>
      <c r="G105" s="135">
        <f>$G$21*C102</f>
        <v>0</v>
      </c>
      <c r="H105" s="136">
        <f>$H$21*D102</f>
        <v>0</v>
      </c>
      <c r="I105" s="265"/>
      <c r="J105" s="267"/>
      <c r="K105" s="261"/>
    </row>
    <row r="106" spans="2:11" x14ac:dyDescent="0.2">
      <c r="B106" s="36">
        <v>1</v>
      </c>
      <c r="C106" s="24">
        <v>1</v>
      </c>
      <c r="D106" s="24">
        <v>1</v>
      </c>
      <c r="E106" s="250" t="s">
        <v>0</v>
      </c>
      <c r="F106" s="122">
        <f>$F$16*B106</f>
        <v>5.4592587113709632</v>
      </c>
      <c r="G106" s="123">
        <f>$G$16*C106</f>
        <v>6.5294675620024192</v>
      </c>
      <c r="H106" s="124">
        <f>$H$16*D106</f>
        <v>5.6950456462723116</v>
      </c>
      <c r="I106" s="253">
        <f>SUM(F106:H108)</f>
        <v>28.807892217275626</v>
      </c>
      <c r="J106" s="256">
        <f>1/(1+EXP(-I106+$I$16))</f>
        <v>3.3522974202167988E-2</v>
      </c>
      <c r="K106" s="259">
        <f>($C$91-J106)^2+($C$92-J109)^2</f>
        <v>1.1362142725165763E-3</v>
      </c>
    </row>
    <row r="107" spans="2:11" x14ac:dyDescent="0.2">
      <c r="B107" s="22"/>
      <c r="C107" s="18">
        <v>1</v>
      </c>
      <c r="D107" s="213"/>
      <c r="E107" s="251"/>
      <c r="F107" s="125">
        <f>$F$17*B107</f>
        <v>0</v>
      </c>
      <c r="G107" s="126">
        <f>$G$17*C107</f>
        <v>0</v>
      </c>
      <c r="H107" s="127">
        <f>$H$17*D107</f>
        <v>0</v>
      </c>
      <c r="I107" s="254"/>
      <c r="J107" s="257"/>
      <c r="K107" s="260"/>
    </row>
    <row r="108" spans="2:11" ht="13.8" thickBot="1" x14ac:dyDescent="0.25">
      <c r="B108" s="37">
        <v>1</v>
      </c>
      <c r="C108" s="92"/>
      <c r="D108" s="25">
        <v>1</v>
      </c>
      <c r="E108" s="252"/>
      <c r="F108" s="128">
        <f>$F$18*B108</f>
        <v>5.5770241180409483</v>
      </c>
      <c r="G108" s="129">
        <f>$G$18*C108</f>
        <v>0</v>
      </c>
      <c r="H108" s="130">
        <f>$H$18*D108</f>
        <v>5.5470961795889826</v>
      </c>
      <c r="I108" s="255"/>
      <c r="J108" s="258"/>
      <c r="K108" s="260"/>
    </row>
    <row r="109" spans="2:11" x14ac:dyDescent="0.2">
      <c r="B109" s="53" t="s">
        <v>0</v>
      </c>
      <c r="C109" s="54">
        <v>0</v>
      </c>
      <c r="D109" s="45"/>
      <c r="E109" s="262" t="s">
        <v>1</v>
      </c>
      <c r="F109" s="131">
        <f>$F$19*B106</f>
        <v>0</v>
      </c>
      <c r="G109" s="132">
        <f>$G$19*C106</f>
        <v>0.92464797560421064</v>
      </c>
      <c r="H109" s="133">
        <f>$H$19*D106</f>
        <v>0</v>
      </c>
      <c r="I109" s="264">
        <f>SUM(F109:H111)</f>
        <v>12.193745802524058</v>
      </c>
      <c r="J109" s="266">
        <f>1/(1+EXP(-I109+$I$19))</f>
        <v>0.99647516338572184</v>
      </c>
      <c r="K109" s="260"/>
    </row>
    <row r="110" spans="2:11" x14ac:dyDescent="0.2">
      <c r="B110" s="55" t="s">
        <v>1</v>
      </c>
      <c r="C110" s="56">
        <v>1</v>
      </c>
      <c r="D110" s="48"/>
      <c r="E110" s="251"/>
      <c r="F110" s="125">
        <f>$F$20*B107</f>
        <v>0</v>
      </c>
      <c r="G110" s="126">
        <f>$G$20*C107</f>
        <v>11.269097826919847</v>
      </c>
      <c r="H110" s="127">
        <f>$H$20*D107</f>
        <v>0</v>
      </c>
      <c r="I110" s="254"/>
      <c r="J110" s="257"/>
      <c r="K110" s="260"/>
    </row>
    <row r="111" spans="2:11" ht="13.8" thickBot="1" x14ac:dyDescent="0.25">
      <c r="B111" s="49"/>
      <c r="C111" s="50"/>
      <c r="D111" s="51"/>
      <c r="E111" s="263"/>
      <c r="F111" s="134">
        <f>$F$21*B108</f>
        <v>0</v>
      </c>
      <c r="G111" s="135">
        <f>$G$21*C108</f>
        <v>0</v>
      </c>
      <c r="H111" s="136">
        <f>$H$21*D108</f>
        <v>0</v>
      </c>
      <c r="I111" s="265"/>
      <c r="J111" s="267"/>
      <c r="K111" s="261"/>
    </row>
    <row r="112" spans="2:11" x14ac:dyDescent="0.2">
      <c r="B112" s="36">
        <v>1</v>
      </c>
      <c r="C112" s="91"/>
      <c r="D112" s="24">
        <v>1</v>
      </c>
      <c r="E112" s="250" t="s">
        <v>0</v>
      </c>
      <c r="F112" s="122">
        <f>$F$16*B112</f>
        <v>5.4592587113709632</v>
      </c>
      <c r="G112" s="123">
        <f>$G$16*C112</f>
        <v>0</v>
      </c>
      <c r="H112" s="124">
        <f>$H$16*D112</f>
        <v>5.6950456462723116</v>
      </c>
      <c r="I112" s="253">
        <f>SUM(F112:H114)</f>
        <v>26.627325658999627</v>
      </c>
      <c r="J112" s="256">
        <f>1/(1+EXP(-I112+$I$16))</f>
        <v>3.9034123929584264E-3</v>
      </c>
      <c r="K112" s="259">
        <f>($C$91-J112)^2+($C$92-J115)^2</f>
        <v>9.3358521810885987E-5</v>
      </c>
    </row>
    <row r="113" spans="2:11" x14ac:dyDescent="0.2">
      <c r="B113" s="22"/>
      <c r="C113" s="18">
        <v>1</v>
      </c>
      <c r="D113" s="18">
        <v>1</v>
      </c>
      <c r="E113" s="251"/>
      <c r="F113" s="125">
        <f>$F$17*B113</f>
        <v>0</v>
      </c>
      <c r="G113" s="126">
        <f>$G$17*C113</f>
        <v>0</v>
      </c>
      <c r="H113" s="127">
        <f>$H$17*D113</f>
        <v>4.3489010037264206</v>
      </c>
      <c r="I113" s="254"/>
      <c r="J113" s="257"/>
      <c r="K113" s="260"/>
    </row>
    <row r="114" spans="2:11" ht="13.8" thickBot="1" x14ac:dyDescent="0.25">
      <c r="B114" s="37">
        <v>1</v>
      </c>
      <c r="C114" s="92"/>
      <c r="D114" s="25">
        <v>1</v>
      </c>
      <c r="E114" s="252"/>
      <c r="F114" s="128">
        <f>$F$18*B114</f>
        <v>5.5770241180409483</v>
      </c>
      <c r="G114" s="129">
        <f>$G$18*C114</f>
        <v>0</v>
      </c>
      <c r="H114" s="130">
        <f>$H$18*D114</f>
        <v>5.5470961795889826</v>
      </c>
      <c r="I114" s="255"/>
      <c r="J114" s="258"/>
      <c r="K114" s="260"/>
    </row>
    <row r="115" spans="2:11" x14ac:dyDescent="0.2">
      <c r="B115" s="53" t="s">
        <v>0</v>
      </c>
      <c r="C115" s="54">
        <v>0</v>
      </c>
      <c r="D115" s="45"/>
      <c r="E115" s="262" t="s">
        <v>1</v>
      </c>
      <c r="F115" s="131">
        <f>$F$19*B112</f>
        <v>0</v>
      </c>
      <c r="G115" s="132">
        <f>$G$19*C112</f>
        <v>0</v>
      </c>
      <c r="H115" s="133">
        <f>$H$19*D112</f>
        <v>0</v>
      </c>
      <c r="I115" s="264">
        <f>SUM(F115:H117)</f>
        <v>11.269097826919847</v>
      </c>
      <c r="J115" s="266">
        <f>1/(1+EXP(-I115+$I$19))</f>
        <v>0.99116134096701403</v>
      </c>
      <c r="K115" s="260"/>
    </row>
    <row r="116" spans="2:11" x14ac:dyDescent="0.2">
      <c r="B116" s="55" t="s">
        <v>1</v>
      </c>
      <c r="C116" s="56">
        <v>1</v>
      </c>
      <c r="D116" s="48"/>
      <c r="E116" s="251"/>
      <c r="F116" s="125">
        <f>$F$20*B113</f>
        <v>0</v>
      </c>
      <c r="G116" s="126">
        <f>$G$20*C113</f>
        <v>11.269097826919847</v>
      </c>
      <c r="H116" s="127">
        <f>$H$20*D113</f>
        <v>0</v>
      </c>
      <c r="I116" s="254"/>
      <c r="J116" s="257"/>
      <c r="K116" s="260"/>
    </row>
    <row r="117" spans="2:11" ht="13.8" thickBot="1" x14ac:dyDescent="0.25">
      <c r="B117" s="49"/>
      <c r="C117" s="50"/>
      <c r="D117" s="51"/>
      <c r="E117" s="263"/>
      <c r="F117" s="134">
        <f>$F$21*B114</f>
        <v>0</v>
      </c>
      <c r="G117" s="135">
        <f>$G$21*C114</f>
        <v>0</v>
      </c>
      <c r="H117" s="136">
        <f>$H$21*D114</f>
        <v>0</v>
      </c>
      <c r="I117" s="265"/>
      <c r="J117" s="267"/>
      <c r="K117" s="261"/>
    </row>
    <row r="118" spans="2:11" x14ac:dyDescent="0.2">
      <c r="B118" s="36">
        <v>1</v>
      </c>
      <c r="C118" s="91"/>
      <c r="D118" s="24">
        <v>1</v>
      </c>
      <c r="E118" s="250" t="s">
        <v>0</v>
      </c>
      <c r="F118" s="122">
        <f>$F$16*B118</f>
        <v>5.4592587113709632</v>
      </c>
      <c r="G118" s="123">
        <f>$G$16*C118</f>
        <v>0</v>
      </c>
      <c r="H118" s="124">
        <f>$H$16*D118</f>
        <v>5.6950456462723116</v>
      </c>
      <c r="I118" s="253">
        <f>SUM(F118:H120)</f>
        <v>28.694349239650293</v>
      </c>
      <c r="J118" s="256">
        <f>1/(1+EXP(-I118+$I$16))</f>
        <v>3.0032876734587828E-2</v>
      </c>
      <c r="K118" s="259">
        <f>($C$91-J118)^2+($C$92-J121)^2</f>
        <v>9.800955784563315E-4</v>
      </c>
    </row>
    <row r="119" spans="2:11" x14ac:dyDescent="0.2">
      <c r="B119" s="22"/>
      <c r="C119" s="18">
        <v>1</v>
      </c>
      <c r="D119" s="213"/>
      <c r="E119" s="251"/>
      <c r="F119" s="125">
        <f>$F$17*B119</f>
        <v>0</v>
      </c>
      <c r="G119" s="126">
        <f>$G$17*C119</f>
        <v>0</v>
      </c>
      <c r="H119" s="127">
        <f>$H$17*D119</f>
        <v>0</v>
      </c>
      <c r="I119" s="254"/>
      <c r="J119" s="257"/>
      <c r="K119" s="260"/>
    </row>
    <row r="120" spans="2:11" ht="13.8" thickBot="1" x14ac:dyDescent="0.25">
      <c r="B120" s="37">
        <v>1</v>
      </c>
      <c r="C120" s="25">
        <v>1</v>
      </c>
      <c r="D120" s="25">
        <v>1</v>
      </c>
      <c r="E120" s="252"/>
      <c r="F120" s="128">
        <f>$F$18*B120</f>
        <v>5.5770241180409483</v>
      </c>
      <c r="G120" s="129">
        <f>$G$18*C120</f>
        <v>6.4159245843770885</v>
      </c>
      <c r="H120" s="130">
        <f>$H$18*D120</f>
        <v>5.5470961795889826</v>
      </c>
      <c r="I120" s="255"/>
      <c r="J120" s="258"/>
      <c r="K120" s="260"/>
    </row>
    <row r="121" spans="2:11" x14ac:dyDescent="0.2">
      <c r="B121" s="53" t="s">
        <v>0</v>
      </c>
      <c r="C121" s="54">
        <v>0</v>
      </c>
      <c r="D121" s="45"/>
      <c r="E121" s="262" t="s">
        <v>1</v>
      </c>
      <c r="F121" s="131">
        <f>$F$19*B118</f>
        <v>0</v>
      </c>
      <c r="G121" s="132">
        <f>$G$19*C118</f>
        <v>0</v>
      </c>
      <c r="H121" s="133">
        <f>$H$19*D118</f>
        <v>0</v>
      </c>
      <c r="I121" s="264">
        <f>SUM(F121:H123)</f>
        <v>11.269097826919847</v>
      </c>
      <c r="J121" s="266">
        <f>1/(1+EXP(-I121+$I$19))</f>
        <v>0.99116134096701403</v>
      </c>
      <c r="K121" s="260"/>
    </row>
    <row r="122" spans="2:11" x14ac:dyDescent="0.2">
      <c r="B122" s="55" t="s">
        <v>1</v>
      </c>
      <c r="C122" s="56">
        <v>1</v>
      </c>
      <c r="D122" s="48"/>
      <c r="E122" s="251"/>
      <c r="F122" s="125">
        <f>$F$20*B119</f>
        <v>0</v>
      </c>
      <c r="G122" s="126">
        <f>$G$20*C119</f>
        <v>11.269097826919847</v>
      </c>
      <c r="H122" s="127">
        <f>$H$20*D119</f>
        <v>0</v>
      </c>
      <c r="I122" s="254"/>
      <c r="J122" s="257"/>
      <c r="K122" s="260"/>
    </row>
    <row r="123" spans="2:11" ht="13.8" thickBot="1" x14ac:dyDescent="0.25">
      <c r="B123" s="49"/>
      <c r="C123" s="50"/>
      <c r="D123" s="51"/>
      <c r="E123" s="263"/>
      <c r="F123" s="134">
        <f>$F$21*B120</f>
        <v>0</v>
      </c>
      <c r="G123" s="135">
        <f>$G$21*C120</f>
        <v>0</v>
      </c>
      <c r="H123" s="136">
        <f>$H$21*D120</f>
        <v>0</v>
      </c>
      <c r="I123" s="265"/>
      <c r="J123" s="267"/>
      <c r="K123" s="261"/>
    </row>
    <row r="124" spans="2:11" x14ac:dyDescent="0.2">
      <c r="B124" s="38"/>
      <c r="C124" s="24">
        <v>1</v>
      </c>
      <c r="D124" s="91"/>
      <c r="E124" s="250" t="s">
        <v>0</v>
      </c>
      <c r="F124" s="122">
        <f>$F$16*B124</f>
        <v>0</v>
      </c>
      <c r="G124" s="123">
        <f>$G$16*C124</f>
        <v>6.5294675620024192</v>
      </c>
      <c r="H124" s="124">
        <f>$H$16*D124</f>
        <v>0</v>
      </c>
      <c r="I124" s="253">
        <f>SUM(F124:H126)</f>
        <v>29.338442303577388</v>
      </c>
      <c r="J124" s="256">
        <f>1/(1+EXP(-I124+$I$16))</f>
        <v>5.5678298283262873E-2</v>
      </c>
      <c r="K124" s="259">
        <f>($C$91-J124)^2+($C$92-J127)^2</f>
        <v>3.1124973728773493E-3</v>
      </c>
    </row>
    <row r="125" spans="2:11" x14ac:dyDescent="0.2">
      <c r="B125" s="39">
        <v>1</v>
      </c>
      <c r="C125" s="18">
        <v>1</v>
      </c>
      <c r="D125" s="18">
        <v>1</v>
      </c>
      <c r="E125" s="251"/>
      <c r="F125" s="125">
        <f>$F$17*B125</f>
        <v>6.4671250354305094</v>
      </c>
      <c r="G125" s="126">
        <f>$G$17*C125</f>
        <v>0</v>
      </c>
      <c r="H125" s="127">
        <f>$H$17*D125</f>
        <v>4.3489010037264206</v>
      </c>
      <c r="I125" s="254"/>
      <c r="J125" s="257"/>
      <c r="K125" s="260"/>
    </row>
    <row r="126" spans="2:11" ht="13.8" thickBot="1" x14ac:dyDescent="0.25">
      <c r="B126" s="37">
        <v>1</v>
      </c>
      <c r="C126" s="25">
        <v>1</v>
      </c>
      <c r="D126" s="92"/>
      <c r="E126" s="252"/>
      <c r="F126" s="128">
        <f>$F$18*B126</f>
        <v>5.5770241180409483</v>
      </c>
      <c r="G126" s="129">
        <f>$G$18*C126</f>
        <v>6.4159245843770885</v>
      </c>
      <c r="H126" s="130">
        <f>$H$18*D126</f>
        <v>0</v>
      </c>
      <c r="I126" s="255"/>
      <c r="J126" s="258"/>
      <c r="K126" s="260"/>
    </row>
    <row r="127" spans="2:11" x14ac:dyDescent="0.2">
      <c r="B127" s="53" t="s">
        <v>0</v>
      </c>
      <c r="C127" s="54">
        <v>0</v>
      </c>
      <c r="D127" s="45"/>
      <c r="E127" s="262" t="s">
        <v>1</v>
      </c>
      <c r="F127" s="131">
        <f>$F$19*B124</f>
        <v>0</v>
      </c>
      <c r="G127" s="132">
        <f>$G$19*C124</f>
        <v>0.92464797560421064</v>
      </c>
      <c r="H127" s="133">
        <f>$H$19*D124</f>
        <v>0</v>
      </c>
      <c r="I127" s="264">
        <f>SUM(F127:H129)</f>
        <v>12.193745802524058</v>
      </c>
      <c r="J127" s="266">
        <f>1/(1+EXP(-I127+$I$19))</f>
        <v>0.99647516338572184</v>
      </c>
      <c r="K127" s="260"/>
    </row>
    <row r="128" spans="2:11" x14ac:dyDescent="0.2">
      <c r="B128" s="55" t="s">
        <v>1</v>
      </c>
      <c r="C128" s="56">
        <v>1</v>
      </c>
      <c r="D128" s="48"/>
      <c r="E128" s="251"/>
      <c r="F128" s="125">
        <f>$F$20*B125</f>
        <v>0</v>
      </c>
      <c r="G128" s="126">
        <f>$G$20*C125</f>
        <v>11.269097826919847</v>
      </c>
      <c r="H128" s="127">
        <f>$H$20*D125</f>
        <v>0</v>
      </c>
      <c r="I128" s="254"/>
      <c r="J128" s="257"/>
      <c r="K128" s="260"/>
    </row>
    <row r="129" spans="2:11" ht="13.8" thickBot="1" x14ac:dyDescent="0.25">
      <c r="B129" s="49"/>
      <c r="C129" s="50"/>
      <c r="D129" s="51"/>
      <c r="E129" s="263"/>
      <c r="F129" s="134">
        <f>$F$21*B126</f>
        <v>0</v>
      </c>
      <c r="G129" s="135">
        <f>$G$21*C126</f>
        <v>0</v>
      </c>
      <c r="H129" s="136">
        <f>$H$21*D126</f>
        <v>0</v>
      </c>
      <c r="I129" s="265"/>
      <c r="J129" s="267"/>
      <c r="K129" s="261"/>
    </row>
    <row r="130" spans="2:11" x14ac:dyDescent="0.2">
      <c r="B130" s="36">
        <v>1</v>
      </c>
      <c r="C130" s="24">
        <v>1</v>
      </c>
      <c r="D130" s="91"/>
      <c r="E130" s="250" t="s">
        <v>0</v>
      </c>
      <c r="F130" s="122">
        <f>$F$16*B130</f>
        <v>5.4592587113709632</v>
      </c>
      <c r="G130" s="123">
        <f>$G$16*C130</f>
        <v>6.5294675620024192</v>
      </c>
      <c r="H130" s="124">
        <f>$H$16*D130</f>
        <v>0</v>
      </c>
      <c r="I130" s="253">
        <f>SUM(F130:H132)</f>
        <v>29.220676896907403</v>
      </c>
      <c r="J130" s="256">
        <f>1/(1+EXP(-I130+$I$16))</f>
        <v>4.9800740910958242E-2</v>
      </c>
      <c r="K130" s="259">
        <f>($C$91-J130)^2+($C$92-J133)^2</f>
        <v>2.4925382684377459E-3</v>
      </c>
    </row>
    <row r="131" spans="2:11" x14ac:dyDescent="0.2">
      <c r="B131" s="39">
        <v>1</v>
      </c>
      <c r="C131" s="18">
        <v>1</v>
      </c>
      <c r="D131" s="18">
        <v>1</v>
      </c>
      <c r="E131" s="251"/>
      <c r="F131" s="125">
        <f>$F$17*B131</f>
        <v>6.4671250354305094</v>
      </c>
      <c r="G131" s="126">
        <f>$G$17*C131</f>
        <v>0</v>
      </c>
      <c r="H131" s="127">
        <f>$H$17*D131</f>
        <v>4.3489010037264206</v>
      </c>
      <c r="I131" s="254"/>
      <c r="J131" s="257"/>
      <c r="K131" s="260"/>
    </row>
    <row r="132" spans="2:11" ht="13.8" thickBot="1" x14ac:dyDescent="0.25">
      <c r="B132" s="40"/>
      <c r="C132" s="25">
        <v>1</v>
      </c>
      <c r="D132" s="92"/>
      <c r="E132" s="252"/>
      <c r="F132" s="128">
        <f>$F$18*B132</f>
        <v>0</v>
      </c>
      <c r="G132" s="129">
        <f>$G$18*C132</f>
        <v>6.4159245843770885</v>
      </c>
      <c r="H132" s="130">
        <f>$H$18*D132</f>
        <v>0</v>
      </c>
      <c r="I132" s="255"/>
      <c r="J132" s="258"/>
      <c r="K132" s="260"/>
    </row>
    <row r="133" spans="2:11" x14ac:dyDescent="0.2">
      <c r="B133" s="53" t="s">
        <v>0</v>
      </c>
      <c r="C133" s="54">
        <v>0</v>
      </c>
      <c r="D133" s="45"/>
      <c r="E133" s="262" t="s">
        <v>1</v>
      </c>
      <c r="F133" s="131">
        <f>$F$19*B130</f>
        <v>0</v>
      </c>
      <c r="G133" s="132">
        <f>$G$19*C130</f>
        <v>0.92464797560421064</v>
      </c>
      <c r="H133" s="133">
        <f>$H$19*D130</f>
        <v>0</v>
      </c>
      <c r="I133" s="264">
        <f>SUM(F133:H135)</f>
        <v>12.193745802524058</v>
      </c>
      <c r="J133" s="266">
        <f>1/(1+EXP(-I133+$I$19))</f>
        <v>0.99647516338572184</v>
      </c>
      <c r="K133" s="260"/>
    </row>
    <row r="134" spans="2:11" x14ac:dyDescent="0.2">
      <c r="B134" s="55" t="s">
        <v>1</v>
      </c>
      <c r="C134" s="56">
        <v>1</v>
      </c>
      <c r="D134" s="48"/>
      <c r="E134" s="251"/>
      <c r="F134" s="125">
        <f>$F$20*B131</f>
        <v>0</v>
      </c>
      <c r="G134" s="126">
        <f>$G$20*C131</f>
        <v>11.269097826919847</v>
      </c>
      <c r="H134" s="127">
        <f>$H$20*D131</f>
        <v>0</v>
      </c>
      <c r="I134" s="254"/>
      <c r="J134" s="257"/>
      <c r="K134" s="260"/>
    </row>
    <row r="135" spans="2:11" ht="13.8" thickBot="1" x14ac:dyDescent="0.25">
      <c r="B135" s="49"/>
      <c r="C135" s="50"/>
      <c r="D135" s="51"/>
      <c r="E135" s="263"/>
      <c r="F135" s="134">
        <f>$F$21*B132</f>
        <v>0</v>
      </c>
      <c r="G135" s="135">
        <f>$G$21*C132</f>
        <v>0</v>
      </c>
      <c r="H135" s="136">
        <f>$H$21*D132</f>
        <v>0</v>
      </c>
      <c r="I135" s="265"/>
      <c r="J135" s="267"/>
      <c r="K135" s="261"/>
    </row>
    <row r="136" spans="2:11" x14ac:dyDescent="0.2">
      <c r="B136" s="38"/>
      <c r="C136" s="24">
        <v>1</v>
      </c>
      <c r="D136" s="24">
        <v>1</v>
      </c>
      <c r="E136" s="250" t="s">
        <v>0</v>
      </c>
      <c r="F136" s="122">
        <f>$F$16*B136</f>
        <v>0</v>
      </c>
      <c r="G136" s="123">
        <f>$G$16*C136</f>
        <v>6.5294675620024192</v>
      </c>
      <c r="H136" s="124">
        <f>$H$16*D136</f>
        <v>5.6950456462723116</v>
      </c>
      <c r="I136" s="253">
        <f>SUM(F136:H138)</f>
        <v>29.456463831808751</v>
      </c>
      <c r="J136" s="256">
        <f>1/(1+EXP(-I136+$I$16))</f>
        <v>6.2219065026902387E-2</v>
      </c>
      <c r="K136" s="259">
        <f>($C$91-J136)^2+($C$92-J139)^2</f>
        <v>3.8836365259792634E-3</v>
      </c>
    </row>
    <row r="137" spans="2:11" x14ac:dyDescent="0.2">
      <c r="B137" s="39">
        <v>1</v>
      </c>
      <c r="C137" s="18">
        <v>1</v>
      </c>
      <c r="D137" s="18">
        <v>1</v>
      </c>
      <c r="E137" s="251"/>
      <c r="F137" s="125">
        <f>$F$17*B137</f>
        <v>6.4671250354305094</v>
      </c>
      <c r="G137" s="126">
        <f>$G$17*C137</f>
        <v>0</v>
      </c>
      <c r="H137" s="127">
        <f>$H$17*D137</f>
        <v>4.3489010037264206</v>
      </c>
      <c r="I137" s="254"/>
      <c r="J137" s="257"/>
      <c r="K137" s="260"/>
    </row>
    <row r="138" spans="2:11" ht="13.8" thickBot="1" x14ac:dyDescent="0.25">
      <c r="B138" s="40"/>
      <c r="C138" s="25">
        <v>1</v>
      </c>
      <c r="D138" s="92"/>
      <c r="E138" s="252"/>
      <c r="F138" s="128">
        <f>$F$18*B138</f>
        <v>0</v>
      </c>
      <c r="G138" s="129">
        <f>$G$18*C138</f>
        <v>6.4159245843770885</v>
      </c>
      <c r="H138" s="130">
        <f>$H$18*D138</f>
        <v>0</v>
      </c>
      <c r="I138" s="255"/>
      <c r="J138" s="258"/>
      <c r="K138" s="260"/>
    </row>
    <row r="139" spans="2:11" x14ac:dyDescent="0.2">
      <c r="B139" s="53" t="s">
        <v>0</v>
      </c>
      <c r="C139" s="54">
        <v>0</v>
      </c>
      <c r="D139" s="45"/>
      <c r="E139" s="262" t="s">
        <v>1</v>
      </c>
      <c r="F139" s="131">
        <f>$F$19*B136</f>
        <v>0</v>
      </c>
      <c r="G139" s="132">
        <f>$G$19*C136</f>
        <v>0.92464797560421064</v>
      </c>
      <c r="H139" s="133">
        <f>$H$19*D136</f>
        <v>0</v>
      </c>
      <c r="I139" s="264">
        <f>SUM(F139:H141)</f>
        <v>12.193745802524058</v>
      </c>
      <c r="J139" s="266">
        <f>1/(1+EXP(-I139+$I$19))</f>
        <v>0.99647516338572184</v>
      </c>
      <c r="K139" s="260"/>
    </row>
    <row r="140" spans="2:11" x14ac:dyDescent="0.2">
      <c r="B140" s="55" t="s">
        <v>1</v>
      </c>
      <c r="C140" s="56">
        <v>1</v>
      </c>
      <c r="D140" s="48"/>
      <c r="E140" s="251"/>
      <c r="F140" s="125">
        <f>$F$20*B137</f>
        <v>0</v>
      </c>
      <c r="G140" s="126">
        <f>$G$20*C137</f>
        <v>11.269097826919847</v>
      </c>
      <c r="H140" s="127">
        <f>$H$20*D137</f>
        <v>0</v>
      </c>
      <c r="I140" s="254"/>
      <c r="J140" s="257"/>
      <c r="K140" s="260"/>
    </row>
    <row r="141" spans="2:11" ht="13.8" thickBot="1" x14ac:dyDescent="0.25">
      <c r="B141" s="49"/>
      <c r="C141" s="50"/>
      <c r="D141" s="51"/>
      <c r="E141" s="263"/>
      <c r="F141" s="134">
        <f>$F$21*B138</f>
        <v>0</v>
      </c>
      <c r="G141" s="135">
        <f>$G$21*C138</f>
        <v>0</v>
      </c>
      <c r="H141" s="136">
        <f>$H$21*D138</f>
        <v>0</v>
      </c>
      <c r="I141" s="265"/>
      <c r="J141" s="267"/>
      <c r="K141" s="261"/>
    </row>
    <row r="142" spans="2:11" x14ac:dyDescent="0.2">
      <c r="B142" s="38"/>
      <c r="C142" s="24">
        <v>1</v>
      </c>
      <c r="D142" s="91"/>
      <c r="E142" s="250" t="s">
        <v>0</v>
      </c>
      <c r="F142" s="122">
        <f>$F$16*B142</f>
        <v>0</v>
      </c>
      <c r="G142" s="123">
        <f>$G$16*C142</f>
        <v>6.5294675620024192</v>
      </c>
      <c r="H142" s="124">
        <f>$H$16*D142</f>
        <v>0</v>
      </c>
      <c r="I142" s="253">
        <f>SUM(F142:H144)</f>
        <v>29.308514365125422</v>
      </c>
      <c r="J142" s="256">
        <f>1/(1+EXP(-I142+$I$16))</f>
        <v>5.4125504766640083E-2</v>
      </c>
      <c r="K142" s="259">
        <f>($C$91-J142)^2+($C$92-J145)^2</f>
        <v>2.941994739400934E-3</v>
      </c>
    </row>
    <row r="143" spans="2:11" x14ac:dyDescent="0.2">
      <c r="B143" s="39">
        <v>1</v>
      </c>
      <c r="C143" s="18">
        <v>1</v>
      </c>
      <c r="D143" s="18">
        <v>1</v>
      </c>
      <c r="E143" s="251"/>
      <c r="F143" s="125">
        <f>$F$17*B143</f>
        <v>6.4671250354305094</v>
      </c>
      <c r="G143" s="126">
        <f>$G$17*C143</f>
        <v>0</v>
      </c>
      <c r="H143" s="127">
        <f>$H$17*D143</f>
        <v>4.3489010037264206</v>
      </c>
      <c r="I143" s="254"/>
      <c r="J143" s="257"/>
      <c r="K143" s="260"/>
    </row>
    <row r="144" spans="2:11" ht="13.8" thickBot="1" x14ac:dyDescent="0.25">
      <c r="B144" s="40"/>
      <c r="C144" s="25">
        <v>1</v>
      </c>
      <c r="D144" s="25">
        <v>1</v>
      </c>
      <c r="E144" s="252"/>
      <c r="F144" s="128">
        <f>$F$18*B144</f>
        <v>0</v>
      </c>
      <c r="G144" s="129">
        <f>$G$18*C144</f>
        <v>6.4159245843770885</v>
      </c>
      <c r="H144" s="130">
        <f>$H$18*D144</f>
        <v>5.5470961795889826</v>
      </c>
      <c r="I144" s="255"/>
      <c r="J144" s="258"/>
      <c r="K144" s="260"/>
    </row>
    <row r="145" spans="2:11" x14ac:dyDescent="0.2">
      <c r="B145" s="53" t="s">
        <v>0</v>
      </c>
      <c r="C145" s="54">
        <v>0</v>
      </c>
      <c r="D145" s="45"/>
      <c r="E145" s="262" t="s">
        <v>1</v>
      </c>
      <c r="F145" s="131">
        <f>$F$19*B142</f>
        <v>0</v>
      </c>
      <c r="G145" s="132">
        <f>$G$19*C142</f>
        <v>0.92464797560421064</v>
      </c>
      <c r="H145" s="133">
        <f>$H$19*D142</f>
        <v>0</v>
      </c>
      <c r="I145" s="264">
        <f>SUM(F145:H147)</f>
        <v>12.193745802524058</v>
      </c>
      <c r="J145" s="266">
        <f>1/(1+EXP(-I145+$I$19))</f>
        <v>0.99647516338572184</v>
      </c>
      <c r="K145" s="260"/>
    </row>
    <row r="146" spans="2:11" x14ac:dyDescent="0.2">
      <c r="B146" s="55" t="s">
        <v>1</v>
      </c>
      <c r="C146" s="56">
        <v>1</v>
      </c>
      <c r="D146" s="48"/>
      <c r="E146" s="251"/>
      <c r="F146" s="125">
        <f>$F$20*B143</f>
        <v>0</v>
      </c>
      <c r="G146" s="126">
        <f>$G$20*C143</f>
        <v>11.269097826919847</v>
      </c>
      <c r="H146" s="127">
        <f>$H$20*D143</f>
        <v>0</v>
      </c>
      <c r="I146" s="254"/>
      <c r="J146" s="257"/>
      <c r="K146" s="260"/>
    </row>
    <row r="147" spans="2:11" ht="13.8" thickBot="1" x14ac:dyDescent="0.25">
      <c r="B147" s="49"/>
      <c r="C147" s="50"/>
      <c r="D147" s="51"/>
      <c r="E147" s="263"/>
      <c r="F147" s="134">
        <f>$F$21*B144</f>
        <v>0</v>
      </c>
      <c r="G147" s="135">
        <f>$G$21*C144</f>
        <v>0</v>
      </c>
      <c r="H147" s="136">
        <f>$H$21*D144</f>
        <v>0</v>
      </c>
      <c r="I147" s="265"/>
      <c r="J147" s="267"/>
      <c r="K147" s="261"/>
    </row>
  </sheetData>
  <mergeCells count="173">
    <mergeCell ref="E142:E144"/>
    <mergeCell ref="I142:I144"/>
    <mergeCell ref="J142:J144"/>
    <mergeCell ref="K142:K147"/>
    <mergeCell ref="E145:E147"/>
    <mergeCell ref="I145:I147"/>
    <mergeCell ref="J145:J147"/>
    <mergeCell ref="E136:E138"/>
    <mergeCell ref="I136:I138"/>
    <mergeCell ref="J136:J138"/>
    <mergeCell ref="K136:K141"/>
    <mergeCell ref="E139:E141"/>
    <mergeCell ref="I139:I141"/>
    <mergeCell ref="J139:J141"/>
    <mergeCell ref="E130:E132"/>
    <mergeCell ref="I130:I132"/>
    <mergeCell ref="J130:J132"/>
    <mergeCell ref="K130:K135"/>
    <mergeCell ref="E133:E135"/>
    <mergeCell ref="I133:I135"/>
    <mergeCell ref="J133:J135"/>
    <mergeCell ref="E124:E126"/>
    <mergeCell ref="I124:I126"/>
    <mergeCell ref="J124:J126"/>
    <mergeCell ref="K124:K129"/>
    <mergeCell ref="E127:E129"/>
    <mergeCell ref="I127:I129"/>
    <mergeCell ref="J127:J129"/>
    <mergeCell ref="E118:E120"/>
    <mergeCell ref="I118:I120"/>
    <mergeCell ref="J118:J120"/>
    <mergeCell ref="K118:K123"/>
    <mergeCell ref="E121:E123"/>
    <mergeCell ref="I121:I123"/>
    <mergeCell ref="J121:J123"/>
    <mergeCell ref="E112:E114"/>
    <mergeCell ref="I112:I114"/>
    <mergeCell ref="J112:J114"/>
    <mergeCell ref="K112:K117"/>
    <mergeCell ref="E115:E117"/>
    <mergeCell ref="I115:I117"/>
    <mergeCell ref="J115:J117"/>
    <mergeCell ref="E106:E108"/>
    <mergeCell ref="I106:I108"/>
    <mergeCell ref="J106:J108"/>
    <mergeCell ref="K106:K111"/>
    <mergeCell ref="E109:E111"/>
    <mergeCell ref="I109:I111"/>
    <mergeCell ref="J109:J111"/>
    <mergeCell ref="E100:E102"/>
    <mergeCell ref="I100:I102"/>
    <mergeCell ref="J100:J102"/>
    <mergeCell ref="K100:K105"/>
    <mergeCell ref="E103:E105"/>
    <mergeCell ref="I103:I105"/>
    <mergeCell ref="J103:J105"/>
    <mergeCell ref="E94:E96"/>
    <mergeCell ref="I94:I96"/>
    <mergeCell ref="J94:J96"/>
    <mergeCell ref="K94:K99"/>
    <mergeCell ref="E97:E99"/>
    <mergeCell ref="I97:I99"/>
    <mergeCell ref="J97:J99"/>
    <mergeCell ref="E88:E90"/>
    <mergeCell ref="I88:I90"/>
    <mergeCell ref="J88:J90"/>
    <mergeCell ref="K88:K93"/>
    <mergeCell ref="E91:E93"/>
    <mergeCell ref="I91:I93"/>
    <mergeCell ref="J91:J93"/>
    <mergeCell ref="E82:E84"/>
    <mergeCell ref="I82:I84"/>
    <mergeCell ref="J82:J84"/>
    <mergeCell ref="K82:K87"/>
    <mergeCell ref="E85:E87"/>
    <mergeCell ref="I85:I87"/>
    <mergeCell ref="J85:J87"/>
    <mergeCell ref="E76:E78"/>
    <mergeCell ref="I76:I78"/>
    <mergeCell ref="J76:J78"/>
    <mergeCell ref="K76:K81"/>
    <mergeCell ref="E79:E81"/>
    <mergeCell ref="I79:I81"/>
    <mergeCell ref="J79:J81"/>
    <mergeCell ref="E70:E72"/>
    <mergeCell ref="I70:I72"/>
    <mergeCell ref="J70:J72"/>
    <mergeCell ref="K70:K75"/>
    <mergeCell ref="E73:E75"/>
    <mergeCell ref="I73:I75"/>
    <mergeCell ref="J73:J75"/>
    <mergeCell ref="E64:E66"/>
    <mergeCell ref="I64:I66"/>
    <mergeCell ref="J64:J66"/>
    <mergeCell ref="K64:K69"/>
    <mergeCell ref="E67:E69"/>
    <mergeCell ref="I67:I69"/>
    <mergeCell ref="J67:J69"/>
    <mergeCell ref="E58:E60"/>
    <mergeCell ref="I58:I60"/>
    <mergeCell ref="J58:J60"/>
    <mergeCell ref="K58:K63"/>
    <mergeCell ref="E61:E63"/>
    <mergeCell ref="I61:I63"/>
    <mergeCell ref="J61:J63"/>
    <mergeCell ref="E52:E54"/>
    <mergeCell ref="I52:I54"/>
    <mergeCell ref="J52:J54"/>
    <mergeCell ref="K52:K57"/>
    <mergeCell ref="E55:E57"/>
    <mergeCell ref="I55:I57"/>
    <mergeCell ref="J55:J57"/>
    <mergeCell ref="E46:E48"/>
    <mergeCell ref="I46:I48"/>
    <mergeCell ref="J46:J48"/>
    <mergeCell ref="K46:K51"/>
    <mergeCell ref="E49:E51"/>
    <mergeCell ref="I49:I51"/>
    <mergeCell ref="J49:J51"/>
    <mergeCell ref="E40:E42"/>
    <mergeCell ref="I40:I42"/>
    <mergeCell ref="J40:J42"/>
    <mergeCell ref="K40:K45"/>
    <mergeCell ref="E43:E45"/>
    <mergeCell ref="I43:I45"/>
    <mergeCell ref="J43:J45"/>
    <mergeCell ref="E34:E36"/>
    <mergeCell ref="I34:I36"/>
    <mergeCell ref="J34:J36"/>
    <mergeCell ref="K34:K39"/>
    <mergeCell ref="E37:E39"/>
    <mergeCell ref="I37:I39"/>
    <mergeCell ref="J37:J39"/>
    <mergeCell ref="E28:E30"/>
    <mergeCell ref="I28:I30"/>
    <mergeCell ref="J28:J30"/>
    <mergeCell ref="K28:K33"/>
    <mergeCell ref="E31:E33"/>
    <mergeCell ref="I31:I33"/>
    <mergeCell ref="J31:J33"/>
    <mergeCell ref="B24:K24"/>
    <mergeCell ref="B25:D25"/>
    <mergeCell ref="E25:K25"/>
    <mergeCell ref="B26:D27"/>
    <mergeCell ref="E26:E27"/>
    <mergeCell ref="F26:H27"/>
    <mergeCell ref="I26:I27"/>
    <mergeCell ref="J26:J27"/>
    <mergeCell ref="K26:K27"/>
    <mergeCell ref="E13:I13"/>
    <mergeCell ref="E14:E15"/>
    <mergeCell ref="F14:H15"/>
    <mergeCell ref="I14:I15"/>
    <mergeCell ref="E16:E18"/>
    <mergeCell ref="E19:E21"/>
    <mergeCell ref="E6:E8"/>
    <mergeCell ref="I6:I8"/>
    <mergeCell ref="J6:J8"/>
    <mergeCell ref="E9:E11"/>
    <mergeCell ref="I9:I11"/>
    <mergeCell ref="J9:J11"/>
    <mergeCell ref="L4:L5"/>
    <mergeCell ref="L6:L8"/>
    <mergeCell ref="B2:K2"/>
    <mergeCell ref="B3:D3"/>
    <mergeCell ref="E3:K3"/>
    <mergeCell ref="B4:D5"/>
    <mergeCell ref="E4:E5"/>
    <mergeCell ref="F4:H5"/>
    <mergeCell ref="I4:I5"/>
    <mergeCell ref="J4:J5"/>
    <mergeCell ref="K4:K5"/>
    <mergeCell ref="K6:K1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0E18-9709-41BF-8FC1-BC5415F09E48}">
  <dimension ref="B1:CV171"/>
  <sheetViews>
    <sheetView topLeftCell="A139" zoomScaleNormal="100" workbookViewId="0">
      <selection activeCell="D8" sqref="D8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6.77734375" customWidth="1"/>
    <col min="10" max="12" width="11.109375" customWidth="1"/>
    <col min="13" max="13" width="10" customWidth="1"/>
    <col min="14" max="14" width="12.77734375" customWidth="1"/>
    <col min="15" max="16" width="10.77734375" customWidth="1"/>
    <col min="17" max="17" width="10.109375" customWidth="1"/>
    <col min="18" max="20" width="2.6640625" customWidth="1"/>
    <col min="21" max="21" width="5.21875" customWidth="1"/>
    <col min="22" max="23" width="11.33203125" customWidth="1"/>
    <col min="24" max="25" width="11.5546875" customWidth="1"/>
    <col min="26" max="30" width="11.6640625" customWidth="1"/>
    <col min="31" max="32" width="8.21875" customWidth="1"/>
    <col min="33" max="34" width="8" customWidth="1"/>
    <col min="35" max="35" width="9.88671875" customWidth="1"/>
    <col min="37" max="37" width="12.88671875" bestFit="1" customWidth="1"/>
  </cols>
  <sheetData>
    <row r="1" spans="2:100" ht="13.8" thickBot="1" x14ac:dyDescent="0.25"/>
    <row r="2" spans="2:100" ht="13.8" thickBot="1" x14ac:dyDescent="0.25">
      <c r="B2" s="268" t="s">
        <v>26</v>
      </c>
      <c r="C2" s="269"/>
      <c r="D2" s="269"/>
      <c r="E2" s="269"/>
      <c r="F2" s="269"/>
      <c r="G2" s="269"/>
      <c r="H2" s="269"/>
      <c r="I2" s="269"/>
      <c r="J2" s="269"/>
      <c r="K2" s="270"/>
    </row>
    <row r="3" spans="2:100" ht="13.2" customHeight="1" thickBot="1" x14ac:dyDescent="0.25">
      <c r="B3" s="271" t="s">
        <v>15</v>
      </c>
      <c r="C3" s="272"/>
      <c r="D3" s="273"/>
      <c r="E3" s="271" t="s">
        <v>3</v>
      </c>
      <c r="F3" s="272"/>
      <c r="G3" s="272"/>
      <c r="H3" s="272"/>
      <c r="I3" s="272"/>
      <c r="J3" s="272"/>
      <c r="K3" s="273"/>
    </row>
    <row r="4" spans="2:100" x14ac:dyDescent="0.2">
      <c r="B4" s="274" t="s">
        <v>17</v>
      </c>
      <c r="C4" s="275"/>
      <c r="D4" s="276"/>
      <c r="E4" s="280" t="s">
        <v>16</v>
      </c>
      <c r="F4" s="282" t="s">
        <v>7</v>
      </c>
      <c r="G4" s="283"/>
      <c r="H4" s="284"/>
      <c r="I4" s="288" t="s">
        <v>8</v>
      </c>
      <c r="J4" s="290" t="s">
        <v>4</v>
      </c>
      <c r="K4" s="292"/>
      <c r="L4" s="304" t="s">
        <v>2</v>
      </c>
    </row>
    <row r="5" spans="2:100" ht="13.8" thickBot="1" x14ac:dyDescent="0.25">
      <c r="B5" s="277"/>
      <c r="C5" s="278"/>
      <c r="D5" s="279"/>
      <c r="E5" s="281"/>
      <c r="F5" s="285"/>
      <c r="G5" s="286"/>
      <c r="H5" s="287"/>
      <c r="I5" s="289"/>
      <c r="J5" s="291"/>
      <c r="K5" s="293"/>
      <c r="L5" s="305"/>
    </row>
    <row r="6" spans="2:100" ht="13.2" customHeight="1" x14ac:dyDescent="0.2">
      <c r="B6" s="148"/>
      <c r="C6" s="149">
        <v>1</v>
      </c>
      <c r="D6" s="150"/>
      <c r="E6" s="250" t="s">
        <v>0</v>
      </c>
      <c r="F6" s="122">
        <f>$F$16*B6</f>
        <v>0</v>
      </c>
      <c r="G6" s="123">
        <f>$G$16*C6</f>
        <v>0.5596538832471426</v>
      </c>
      <c r="H6" s="124">
        <f>$H$16*D6</f>
        <v>0</v>
      </c>
      <c r="I6" s="253">
        <f>SUM(F6:H8)</f>
        <v>2.2384023960258634</v>
      </c>
      <c r="J6" s="256">
        <f>1/(1+EXP(-I6+$I$16))</f>
        <v>0.73073967624210012</v>
      </c>
      <c r="K6" s="259"/>
      <c r="L6" s="306" t="str">
        <f>IF(J6&gt;J9,"〇","×")</f>
        <v>〇</v>
      </c>
    </row>
    <row r="7" spans="2:100" ht="13.2" customHeight="1" x14ac:dyDescent="0.2">
      <c r="B7" s="151">
        <v>1</v>
      </c>
      <c r="C7" s="152"/>
      <c r="D7" s="153">
        <v>1</v>
      </c>
      <c r="E7" s="251"/>
      <c r="F7" s="125">
        <f>$F$17*B7</f>
        <v>0.55957689038868197</v>
      </c>
      <c r="G7" s="126">
        <f>$G$17*C7</f>
        <v>0</v>
      </c>
      <c r="H7" s="127">
        <f>$H$17*D7</f>
        <v>0.55960291123058914</v>
      </c>
      <c r="I7" s="254"/>
      <c r="J7" s="257"/>
      <c r="K7" s="260"/>
      <c r="L7" s="307"/>
    </row>
    <row r="8" spans="2:100" ht="14.4" customHeight="1" thickBot="1" x14ac:dyDescent="0.25">
      <c r="B8" s="151"/>
      <c r="C8" s="152">
        <v>1</v>
      </c>
      <c r="D8" s="153"/>
      <c r="E8" s="252"/>
      <c r="F8" s="128">
        <f>$F$18*B8</f>
        <v>0</v>
      </c>
      <c r="G8" s="129">
        <f>$G$18*C8</f>
        <v>0.55956871115944951</v>
      </c>
      <c r="H8" s="130">
        <f>$H$18*D8</f>
        <v>0</v>
      </c>
      <c r="I8" s="255"/>
      <c r="J8" s="258"/>
      <c r="K8" s="260"/>
      <c r="L8" s="30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2:100" ht="14.4" customHeight="1" x14ac:dyDescent="0.2">
      <c r="B9" s="59"/>
      <c r="C9" s="56"/>
      <c r="D9" s="115"/>
      <c r="E9" s="262" t="s">
        <v>1</v>
      </c>
      <c r="F9" s="131">
        <f>$F$19*B6</f>
        <v>0</v>
      </c>
      <c r="G9" s="132">
        <f>$G$19*C6</f>
        <v>25.862422935280275</v>
      </c>
      <c r="H9" s="133">
        <f>$H$19*D6</f>
        <v>0</v>
      </c>
      <c r="I9" s="264">
        <f>SUM(F9:H11)</f>
        <v>80.044040897307156</v>
      </c>
      <c r="J9" s="266">
        <f>1/(1+EXP(-I9+$I$19))</f>
        <v>8.4310759931130432E-121</v>
      </c>
      <c r="K9" s="26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x14ac:dyDescent="0.2">
      <c r="B10" s="55"/>
      <c r="C10" s="56"/>
      <c r="D10" s="115"/>
      <c r="E10" s="251"/>
      <c r="F10" s="125">
        <f>$F$20*B7</f>
        <v>15.4813443485564</v>
      </c>
      <c r="G10" s="126">
        <f>$G$20*C7</f>
        <v>0</v>
      </c>
      <c r="H10" s="127">
        <f>$H$20*D7</f>
        <v>16.002920267873179</v>
      </c>
      <c r="I10" s="254"/>
      <c r="J10" s="257"/>
      <c r="K10" s="26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thickBot="1" x14ac:dyDescent="0.25">
      <c r="B11" s="57"/>
      <c r="C11" s="58"/>
      <c r="D11" s="116"/>
      <c r="E11" s="263"/>
      <c r="F11" s="134">
        <f>$F$21*B8</f>
        <v>0</v>
      </c>
      <c r="G11" s="135">
        <f>$G$21*C8</f>
        <v>22.697353345597293</v>
      </c>
      <c r="H11" s="136">
        <f>$H$21*D8</f>
        <v>0</v>
      </c>
      <c r="I11" s="265"/>
      <c r="J11" s="267"/>
      <c r="K11" s="26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3.8" thickBot="1" x14ac:dyDescent="0.25">
      <c r="N12" s="16"/>
      <c r="W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3.2" customHeight="1" thickBot="1" x14ac:dyDescent="0.25">
      <c r="E13" s="268" t="s">
        <v>21</v>
      </c>
      <c r="F13" s="269"/>
      <c r="G13" s="269"/>
      <c r="H13" s="269"/>
      <c r="I13" s="270"/>
      <c r="N13" s="21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x14ac:dyDescent="0.2">
      <c r="E14" s="280" t="s">
        <v>16</v>
      </c>
      <c r="F14" s="294" t="s">
        <v>6</v>
      </c>
      <c r="G14" s="295"/>
      <c r="H14" s="295"/>
      <c r="I14" s="297" t="s">
        <v>5</v>
      </c>
      <c r="N14" s="21"/>
      <c r="R14" t="s">
        <v>11</v>
      </c>
      <c r="W14" s="2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3.8" thickBot="1" x14ac:dyDescent="0.25">
      <c r="E15" s="281"/>
      <c r="F15" s="296"/>
      <c r="G15" s="296"/>
      <c r="H15" s="296"/>
      <c r="I15" s="293"/>
      <c r="N15" s="16"/>
      <c r="R15" t="s">
        <v>12</v>
      </c>
      <c r="W15" s="1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x14ac:dyDescent="0.2">
      <c r="E16" s="298" t="s">
        <v>0</v>
      </c>
      <c r="F16" s="139">
        <v>0</v>
      </c>
      <c r="G16" s="140">
        <v>0.5596538832471426</v>
      </c>
      <c r="H16" s="141">
        <v>0</v>
      </c>
      <c r="I16" s="44">
        <v>1.240023777702898</v>
      </c>
      <c r="N16" s="16"/>
      <c r="W16" s="1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x14ac:dyDescent="0.2">
      <c r="E17" s="299"/>
      <c r="F17" s="142">
        <v>0.55957689038868197</v>
      </c>
      <c r="G17" s="143">
        <v>0</v>
      </c>
      <c r="H17" s="144">
        <v>0.55960291123058914</v>
      </c>
      <c r="I17" s="170"/>
      <c r="N17" s="16"/>
      <c r="W17" s="1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300"/>
      <c r="F18" s="145">
        <v>0</v>
      </c>
      <c r="G18" s="146">
        <v>0.55956871115944951</v>
      </c>
      <c r="H18" s="147">
        <v>0</v>
      </c>
      <c r="I18" s="171"/>
      <c r="N18" s="16"/>
      <c r="W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x14ac:dyDescent="0.2">
      <c r="E19" s="298" t="s">
        <v>1</v>
      </c>
      <c r="F19" s="139">
        <v>18.710305742175986</v>
      </c>
      <c r="G19" s="140">
        <v>25.862422935280275</v>
      </c>
      <c r="H19" s="141">
        <v>19.393395684029645</v>
      </c>
      <c r="I19" s="44">
        <v>356.5249127471518</v>
      </c>
      <c r="N19" s="16"/>
      <c r="W19" s="1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x14ac:dyDescent="0.2">
      <c r="E20" s="299"/>
      <c r="F20" s="142">
        <v>15.4813443485564</v>
      </c>
      <c r="G20" s="143">
        <v>286.27800731005357</v>
      </c>
      <c r="H20" s="144">
        <v>16.002920267873179</v>
      </c>
      <c r="I20" s="170"/>
      <c r="N20" s="16"/>
      <c r="W20" s="1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ht="13.8" thickBot="1" x14ac:dyDescent="0.25">
      <c r="E21" s="300"/>
      <c r="F21" s="145">
        <v>23.153249538495409</v>
      </c>
      <c r="G21" s="146">
        <v>22.697353345597293</v>
      </c>
      <c r="H21" s="147">
        <v>21.505308423468119</v>
      </c>
      <c r="I21" s="171"/>
      <c r="N21" s="16"/>
      <c r="W21" s="1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2" customHeight="1" x14ac:dyDescent="0.2">
      <c r="E22" s="6"/>
      <c r="F22" s="6"/>
      <c r="G22" s="6"/>
      <c r="N22" s="16"/>
      <c r="W22" s="1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N23" s="16"/>
      <c r="W23" s="1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ht="13.8" thickBot="1" x14ac:dyDescent="0.25">
      <c r="B24" s="268" t="s">
        <v>18</v>
      </c>
      <c r="C24" s="269"/>
      <c r="D24" s="269"/>
      <c r="E24" s="269"/>
      <c r="F24" s="269"/>
      <c r="G24" s="269"/>
      <c r="H24" s="269"/>
      <c r="I24" s="269"/>
      <c r="J24" s="269"/>
      <c r="K24" s="270"/>
      <c r="N24" s="16"/>
      <c r="AJ24" s="4"/>
      <c r="AK24" s="4"/>
      <c r="AL24" s="4"/>
      <c r="AM24" s="5"/>
      <c r="AN24" s="4"/>
      <c r="AO24" s="4"/>
      <c r="AP24" s="3"/>
      <c r="AQ24" s="3"/>
      <c r="AR24" s="3"/>
      <c r="AS24" s="3"/>
      <c r="AT24" s="3"/>
      <c r="AU24" s="3"/>
      <c r="AV24" s="3"/>
      <c r="AW24" s="3"/>
    </row>
    <row r="25" spans="2:100" ht="13.8" thickBot="1" x14ac:dyDescent="0.25">
      <c r="B25" s="271" t="s">
        <v>15</v>
      </c>
      <c r="C25" s="272"/>
      <c r="D25" s="273"/>
      <c r="E25" s="271" t="s">
        <v>3</v>
      </c>
      <c r="F25" s="272"/>
      <c r="G25" s="272"/>
      <c r="H25" s="272"/>
      <c r="I25" s="272"/>
      <c r="J25" s="272"/>
      <c r="K25" s="273"/>
      <c r="AH25" s="4"/>
      <c r="AI25" s="4"/>
      <c r="AJ25" s="4"/>
      <c r="AK25" s="5"/>
      <c r="AL25" s="4"/>
      <c r="AM25" s="4"/>
      <c r="AN25" s="3"/>
      <c r="AO25" s="3"/>
      <c r="AP25" s="3"/>
      <c r="AQ25" s="3"/>
      <c r="AR25" s="3"/>
      <c r="AS25" s="3"/>
      <c r="AT25" s="3"/>
      <c r="AU25" s="3"/>
    </row>
    <row r="26" spans="2:100" ht="13.2" customHeight="1" thickBot="1" x14ac:dyDescent="0.25">
      <c r="B26" s="274" t="s">
        <v>17</v>
      </c>
      <c r="C26" s="275"/>
      <c r="D26" s="276"/>
      <c r="E26" s="280" t="s">
        <v>16</v>
      </c>
      <c r="F26" s="282" t="s">
        <v>7</v>
      </c>
      <c r="G26" s="283"/>
      <c r="H26" s="284"/>
      <c r="I26" s="288" t="s">
        <v>8</v>
      </c>
      <c r="J26" s="290" t="s">
        <v>4</v>
      </c>
      <c r="K26" s="292" t="s">
        <v>20</v>
      </c>
      <c r="AG26" s="4"/>
      <c r="AH26" s="4"/>
      <c r="AI26" s="4"/>
      <c r="AJ26" s="5"/>
      <c r="AK26" s="4"/>
      <c r="AL26" s="4"/>
      <c r="AM26" s="3"/>
      <c r="AN26" s="3"/>
      <c r="AO26" s="3"/>
      <c r="AP26" s="3"/>
      <c r="AQ26" s="3"/>
      <c r="AR26" s="3"/>
      <c r="AS26" s="3"/>
      <c r="AT26" s="3"/>
    </row>
    <row r="27" spans="2:100" ht="13.8" thickBot="1" x14ac:dyDescent="0.25">
      <c r="B27" s="277"/>
      <c r="C27" s="278"/>
      <c r="D27" s="279"/>
      <c r="E27" s="281"/>
      <c r="F27" s="285"/>
      <c r="G27" s="286"/>
      <c r="H27" s="287"/>
      <c r="I27" s="289"/>
      <c r="J27" s="291"/>
      <c r="K27" s="293"/>
      <c r="M27" s="137" t="s">
        <v>25</v>
      </c>
      <c r="AG27" s="4"/>
      <c r="AH27" s="4"/>
      <c r="AI27" s="4"/>
      <c r="AJ27" s="5"/>
      <c r="AK27" s="4"/>
      <c r="AL27" s="4"/>
      <c r="AM27" s="3"/>
      <c r="AN27" s="3"/>
      <c r="AO27" s="3"/>
      <c r="AP27" s="3"/>
      <c r="AQ27" s="3"/>
      <c r="AR27" s="3"/>
      <c r="AS27" s="3"/>
      <c r="AT27" s="3"/>
    </row>
    <row r="28" spans="2:100" ht="13.8" thickBot="1" x14ac:dyDescent="0.25">
      <c r="B28" s="36">
        <v>1</v>
      </c>
      <c r="C28" s="24">
        <v>1</v>
      </c>
      <c r="D28" s="68">
        <v>1</v>
      </c>
      <c r="E28" s="250" t="s">
        <v>0</v>
      </c>
      <c r="F28" s="122">
        <f>$F$16*B28</f>
        <v>0</v>
      </c>
      <c r="G28" s="123">
        <f>$G$16*C28</f>
        <v>0.5596538832471426</v>
      </c>
      <c r="H28" s="124">
        <f>$H$16*D28</f>
        <v>0</v>
      </c>
      <c r="I28" s="253">
        <f>SUM(F28:H30)</f>
        <v>2.2384023960258634</v>
      </c>
      <c r="J28" s="256">
        <f>1/(1+EXP(-I28+$I$16))</f>
        <v>0.73073967624210012</v>
      </c>
      <c r="K28" s="259">
        <f>($C$31-J28)^2+($C$32-J31)^2</f>
        <v>7.2501121950209066E-2</v>
      </c>
      <c r="M28" s="138">
        <f>SUM(K28:K87)+SUM(K88:K171)</f>
        <v>5.021632392764805</v>
      </c>
      <c r="AI28" s="4"/>
      <c r="AJ28" s="4"/>
      <c r="AK28" s="4"/>
      <c r="AL28" s="5"/>
      <c r="AM28" s="4"/>
      <c r="AN28" s="4"/>
      <c r="AO28" s="3"/>
      <c r="AP28" s="3"/>
      <c r="AQ28" s="3"/>
      <c r="AR28" s="3"/>
      <c r="AS28" s="3"/>
      <c r="AT28" s="3"/>
      <c r="AU28" s="3"/>
      <c r="AV28" s="3"/>
    </row>
    <row r="29" spans="2:100" x14ac:dyDescent="0.2">
      <c r="B29" s="39">
        <v>1</v>
      </c>
      <c r="C29" s="93"/>
      <c r="D29" s="69">
        <v>1</v>
      </c>
      <c r="E29" s="251"/>
      <c r="F29" s="125">
        <f>$F$17*B29</f>
        <v>0.55957689038868197</v>
      </c>
      <c r="G29" s="126">
        <f>$G$17*C29</f>
        <v>0</v>
      </c>
      <c r="H29" s="127">
        <f>$H$17*D29</f>
        <v>0.55960291123058914</v>
      </c>
      <c r="I29" s="254"/>
      <c r="J29" s="257"/>
      <c r="K29" s="26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100" x14ac:dyDescent="0.2">
      <c r="B30" s="39">
        <v>1</v>
      </c>
      <c r="C30" s="18">
        <v>1</v>
      </c>
      <c r="D30" s="69">
        <v>1</v>
      </c>
      <c r="E30" s="252"/>
      <c r="F30" s="128">
        <f>$F$18*B30</f>
        <v>0</v>
      </c>
      <c r="G30" s="129">
        <f>$G$18*C30</f>
        <v>0.55956871115944951</v>
      </c>
      <c r="H30" s="130">
        <f>$H$18*D30</f>
        <v>0</v>
      </c>
      <c r="I30" s="255"/>
      <c r="J30" s="258"/>
      <c r="K30" s="26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100" x14ac:dyDescent="0.2">
      <c r="B31" s="59" t="s">
        <v>0</v>
      </c>
      <c r="C31" s="56">
        <v>1</v>
      </c>
      <c r="D31" s="115"/>
      <c r="E31" s="262" t="s">
        <v>1</v>
      </c>
      <c r="F31" s="131">
        <f>$F$19*B28</f>
        <v>18.710305742175986</v>
      </c>
      <c r="G31" s="132">
        <f>$G$19*C28</f>
        <v>25.862422935280275</v>
      </c>
      <c r="H31" s="133">
        <f>$H$19*D28</f>
        <v>19.393395684029645</v>
      </c>
      <c r="I31" s="264">
        <f>SUM(F31:H33)</f>
        <v>162.80630028547631</v>
      </c>
      <c r="J31" s="266">
        <f>1/(1+EXP(-I31+$I$19))</f>
        <v>7.3973397535854752E-85</v>
      </c>
      <c r="K31" s="26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100" x14ac:dyDescent="0.2">
      <c r="B32" s="55" t="s">
        <v>1</v>
      </c>
      <c r="C32" s="56">
        <v>0</v>
      </c>
      <c r="D32" s="115"/>
      <c r="E32" s="251"/>
      <c r="F32" s="125">
        <f>$F$20*B29</f>
        <v>15.4813443485564</v>
      </c>
      <c r="G32" s="126">
        <f>$G$20*C29</f>
        <v>0</v>
      </c>
      <c r="H32" s="127">
        <f>$H$20*D29</f>
        <v>16.002920267873179</v>
      </c>
      <c r="I32" s="254"/>
      <c r="J32" s="257"/>
      <c r="K32" s="26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ht="13.8" thickBot="1" x14ac:dyDescent="0.25">
      <c r="B33" s="57"/>
      <c r="C33" s="58"/>
      <c r="D33" s="116"/>
      <c r="E33" s="263"/>
      <c r="F33" s="134">
        <f>$F$21*B30</f>
        <v>23.153249538495409</v>
      </c>
      <c r="G33" s="135">
        <f>$G$21*C30</f>
        <v>22.697353345597293</v>
      </c>
      <c r="H33" s="136">
        <f>$H$21*D30</f>
        <v>21.505308423468119</v>
      </c>
      <c r="I33" s="265"/>
      <c r="J33" s="267"/>
      <c r="K33" s="26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41"/>
      <c r="C34" s="24">
        <v>1</v>
      </c>
      <c r="D34" s="117"/>
      <c r="E34" s="250" t="s">
        <v>0</v>
      </c>
      <c r="F34" s="122">
        <f>$F$16*B34</f>
        <v>0</v>
      </c>
      <c r="G34" s="123">
        <f>$G$16*C34</f>
        <v>0.5596538832471426</v>
      </c>
      <c r="H34" s="124">
        <f>$H$16*D34</f>
        <v>0</v>
      </c>
      <c r="I34" s="253">
        <f>SUM(F34:H36)</f>
        <v>2.2384023960258634</v>
      </c>
      <c r="J34" s="256">
        <f>1/(1+EXP(-I34+$I$16))</f>
        <v>0.73073967624210012</v>
      </c>
      <c r="K34" s="259">
        <f>($C$31-J34)^2+($C$32-J37)^2</f>
        <v>7.2501121950209066E-2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9">
        <v>1</v>
      </c>
      <c r="C35" s="93"/>
      <c r="D35" s="69">
        <v>1</v>
      </c>
      <c r="E35" s="251"/>
      <c r="F35" s="125">
        <f>$F$17*B35</f>
        <v>0.55957689038868197</v>
      </c>
      <c r="G35" s="126">
        <f>$G$17*C35</f>
        <v>0</v>
      </c>
      <c r="H35" s="127">
        <f>$H$17*D35</f>
        <v>0.55960291123058914</v>
      </c>
      <c r="I35" s="254"/>
      <c r="J35" s="257"/>
      <c r="K35" s="26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ht="13.8" thickBot="1" x14ac:dyDescent="0.25">
      <c r="B36" s="23"/>
      <c r="C36" s="25">
        <v>1</v>
      </c>
      <c r="D36" s="118"/>
      <c r="E36" s="252"/>
      <c r="F36" s="128">
        <f>$F$18*B36</f>
        <v>0</v>
      </c>
      <c r="G36" s="129">
        <f>$G$18*C36</f>
        <v>0.55956871115944951</v>
      </c>
      <c r="H36" s="130">
        <f>$H$18*D36</f>
        <v>0</v>
      </c>
      <c r="I36" s="255"/>
      <c r="J36" s="258"/>
      <c r="K36" s="260"/>
    </row>
    <row r="37" spans="2:48" x14ac:dyDescent="0.2">
      <c r="B37" s="53" t="s">
        <v>0</v>
      </c>
      <c r="C37" s="54">
        <v>1</v>
      </c>
      <c r="D37" s="119"/>
      <c r="E37" s="262" t="s">
        <v>1</v>
      </c>
      <c r="F37" s="131">
        <f>$F$19*B34</f>
        <v>0</v>
      </c>
      <c r="G37" s="132">
        <f>$G$19*C34</f>
        <v>25.862422935280275</v>
      </c>
      <c r="H37" s="133">
        <f>$H$19*D34</f>
        <v>0</v>
      </c>
      <c r="I37" s="264">
        <f>SUM(F37:H39)</f>
        <v>80.044040897307156</v>
      </c>
      <c r="J37" s="266">
        <f>1/(1+EXP(-I37+$I$19))</f>
        <v>8.4310759931130432E-121</v>
      </c>
      <c r="K37" s="260"/>
    </row>
    <row r="38" spans="2:48" x14ac:dyDescent="0.2">
      <c r="B38" s="55" t="s">
        <v>1</v>
      </c>
      <c r="C38" s="56">
        <v>0</v>
      </c>
      <c r="D38" s="120"/>
      <c r="E38" s="251"/>
      <c r="F38" s="125">
        <f>$F$20*B35</f>
        <v>15.4813443485564</v>
      </c>
      <c r="G38" s="126">
        <f>$G$20*C35</f>
        <v>0</v>
      </c>
      <c r="H38" s="127">
        <f>$H$20*D35</f>
        <v>16.002920267873179</v>
      </c>
      <c r="I38" s="254"/>
      <c r="J38" s="257"/>
      <c r="K38" s="260"/>
      <c r="AF38" s="3"/>
      <c r="AG38" s="3"/>
      <c r="AH38" s="3"/>
    </row>
    <row r="39" spans="2:48" ht="13.8" thickBot="1" x14ac:dyDescent="0.25">
      <c r="B39" s="49"/>
      <c r="C39" s="50"/>
      <c r="D39" s="121"/>
      <c r="E39" s="263"/>
      <c r="F39" s="134">
        <f>$F$21*B36</f>
        <v>0</v>
      </c>
      <c r="G39" s="135">
        <f>$G$21*C36</f>
        <v>22.697353345597293</v>
      </c>
      <c r="H39" s="136">
        <f>$H$21*D36</f>
        <v>0</v>
      </c>
      <c r="I39" s="265"/>
      <c r="J39" s="267"/>
      <c r="K39" s="261"/>
    </row>
    <row r="40" spans="2:48" x14ac:dyDescent="0.2">
      <c r="B40" s="41"/>
      <c r="C40" s="24">
        <v>1</v>
      </c>
      <c r="D40" s="117"/>
      <c r="E40" s="250" t="s">
        <v>0</v>
      </c>
      <c r="F40" s="122">
        <f>$F$16*B40</f>
        <v>0</v>
      </c>
      <c r="G40" s="123">
        <f>$G$16*C40</f>
        <v>0.5596538832471426</v>
      </c>
      <c r="H40" s="124">
        <f>$H$16*D40</f>
        <v>0</v>
      </c>
      <c r="I40" s="253">
        <f>SUM(F40:H42)</f>
        <v>2.2384023960258634</v>
      </c>
      <c r="J40" s="256">
        <f>1/(1+EXP(-I40+$I$16))</f>
        <v>0.73073967624210012</v>
      </c>
      <c r="K40" s="259">
        <f>($C$31-J40)^2+($C$32-J43)^2</f>
        <v>7.2501121950209066E-2</v>
      </c>
    </row>
    <row r="41" spans="2:48" x14ac:dyDescent="0.2">
      <c r="B41" s="39">
        <v>1</v>
      </c>
      <c r="C41" s="93"/>
      <c r="D41" s="69">
        <v>1</v>
      </c>
      <c r="E41" s="251"/>
      <c r="F41" s="125">
        <f>$F$17*B41</f>
        <v>0.55957689038868197</v>
      </c>
      <c r="G41" s="126">
        <f>$G$17*C41</f>
        <v>0</v>
      </c>
      <c r="H41" s="127">
        <f>$H$17*D41</f>
        <v>0.55960291123058914</v>
      </c>
      <c r="I41" s="254"/>
      <c r="J41" s="257"/>
      <c r="K41" s="260"/>
    </row>
    <row r="42" spans="2:48" ht="13.8" thickBot="1" x14ac:dyDescent="0.25">
      <c r="B42" s="37">
        <v>1</v>
      </c>
      <c r="C42" s="25">
        <v>1</v>
      </c>
      <c r="D42" s="70">
        <v>1</v>
      </c>
      <c r="E42" s="252"/>
      <c r="F42" s="128">
        <f>$F$18*B42</f>
        <v>0</v>
      </c>
      <c r="G42" s="129">
        <f>$G$18*C42</f>
        <v>0.55956871115944951</v>
      </c>
      <c r="H42" s="130">
        <f>$H$18*D42</f>
        <v>0</v>
      </c>
      <c r="I42" s="255"/>
      <c r="J42" s="258"/>
      <c r="K42" s="260"/>
    </row>
    <row r="43" spans="2:48" x14ac:dyDescent="0.2">
      <c r="B43" s="53" t="s">
        <v>0</v>
      </c>
      <c r="C43" s="54">
        <v>1</v>
      </c>
      <c r="D43" s="119"/>
      <c r="E43" s="262" t="s">
        <v>1</v>
      </c>
      <c r="F43" s="131">
        <f>$F$19*B40</f>
        <v>0</v>
      </c>
      <c r="G43" s="132">
        <f>$G$19*C40</f>
        <v>25.862422935280275</v>
      </c>
      <c r="H43" s="133">
        <f>$H$19*D40</f>
        <v>0</v>
      </c>
      <c r="I43" s="264">
        <f>SUM(F43:H45)</f>
        <v>124.70259885927068</v>
      </c>
      <c r="J43" s="266">
        <f>1/(1+EXP(-I43+$I$19))</f>
        <v>2.0933810884748472E-101</v>
      </c>
      <c r="K43" s="260"/>
    </row>
    <row r="44" spans="2:48" x14ac:dyDescent="0.2">
      <c r="B44" s="55" t="s">
        <v>1</v>
      </c>
      <c r="C44" s="56">
        <v>0</v>
      </c>
      <c r="D44" s="120"/>
      <c r="E44" s="251"/>
      <c r="F44" s="125">
        <f>$F$20*B41</f>
        <v>15.4813443485564</v>
      </c>
      <c r="G44" s="126">
        <f>$G$20*C41</f>
        <v>0</v>
      </c>
      <c r="H44" s="127">
        <f>$H$20*D41</f>
        <v>16.002920267873179</v>
      </c>
      <c r="I44" s="254"/>
      <c r="J44" s="257"/>
      <c r="K44" s="260"/>
    </row>
    <row r="45" spans="2:48" ht="13.8" thickBot="1" x14ac:dyDescent="0.25">
      <c r="B45" s="49"/>
      <c r="C45" s="50"/>
      <c r="D45" s="121"/>
      <c r="E45" s="263"/>
      <c r="F45" s="134">
        <f>$F$21*B42</f>
        <v>23.153249538495409</v>
      </c>
      <c r="G45" s="135">
        <f>$G$21*C42</f>
        <v>22.697353345597293</v>
      </c>
      <c r="H45" s="136">
        <f>$H$21*D42</f>
        <v>21.505308423468119</v>
      </c>
      <c r="I45" s="265"/>
      <c r="J45" s="267"/>
      <c r="K45" s="261"/>
    </row>
    <row r="46" spans="2:48" x14ac:dyDescent="0.2">
      <c r="B46" s="36">
        <v>1</v>
      </c>
      <c r="C46" s="24">
        <v>1</v>
      </c>
      <c r="D46" s="66"/>
      <c r="E46" s="250" t="s">
        <v>0</v>
      </c>
      <c r="F46" s="122">
        <f>$F$16*B46</f>
        <v>0</v>
      </c>
      <c r="G46" s="123">
        <f>$G$16*C46</f>
        <v>0.5596538832471426</v>
      </c>
      <c r="H46" s="124">
        <f>$H$16*D46</f>
        <v>0</v>
      </c>
      <c r="I46" s="253">
        <f>SUM(F46:H48)</f>
        <v>2.2384023960258634</v>
      </c>
      <c r="J46" s="256">
        <f>1/(1+EXP(-I46+$I$16))</f>
        <v>0.73073967624210012</v>
      </c>
      <c r="K46" s="259">
        <f>($C$31-J46)^2+($C$32-J49)^2</f>
        <v>7.2501121950209066E-2</v>
      </c>
    </row>
    <row r="47" spans="2:48" x14ac:dyDescent="0.2">
      <c r="B47" s="39">
        <v>1</v>
      </c>
      <c r="C47" s="93"/>
      <c r="D47" s="69">
        <v>1</v>
      </c>
      <c r="E47" s="251"/>
      <c r="F47" s="125">
        <f>$F$17*B47</f>
        <v>0.55957689038868197</v>
      </c>
      <c r="G47" s="126">
        <f>$G$17*C47</f>
        <v>0</v>
      </c>
      <c r="H47" s="127">
        <f>$H$17*D47</f>
        <v>0.55960291123058914</v>
      </c>
      <c r="I47" s="254"/>
      <c r="J47" s="257"/>
      <c r="K47" s="260"/>
    </row>
    <row r="48" spans="2:48" ht="13.8" thickBot="1" x14ac:dyDescent="0.25">
      <c r="B48" s="37">
        <v>1</v>
      </c>
      <c r="C48" s="25">
        <v>1</v>
      </c>
      <c r="D48" s="67"/>
      <c r="E48" s="252"/>
      <c r="F48" s="128">
        <f>$F$18*B48</f>
        <v>0</v>
      </c>
      <c r="G48" s="129">
        <f>$G$18*C48</f>
        <v>0.55956871115944951</v>
      </c>
      <c r="H48" s="130">
        <f>$H$18*D48</f>
        <v>0</v>
      </c>
      <c r="I48" s="255"/>
      <c r="J48" s="258"/>
      <c r="K48" s="260"/>
    </row>
    <row r="49" spans="2:12" x14ac:dyDescent="0.2">
      <c r="B49" s="53" t="s">
        <v>0</v>
      </c>
      <c r="C49" s="54">
        <v>1</v>
      </c>
      <c r="D49" s="119"/>
      <c r="E49" s="262" t="s">
        <v>1</v>
      </c>
      <c r="F49" s="131">
        <f>$F$19*B46</f>
        <v>18.710305742175986</v>
      </c>
      <c r="G49" s="132">
        <f>$G$19*C46</f>
        <v>25.862422935280275</v>
      </c>
      <c r="H49" s="133">
        <f>$H$19*D46</f>
        <v>0</v>
      </c>
      <c r="I49" s="264">
        <f>SUM(F49:H51)</f>
        <v>121.90759617797855</v>
      </c>
      <c r="J49" s="266">
        <f>1/(1+EXP(-I49+$I$19))</f>
        <v>1.2793637911709247E-102</v>
      </c>
      <c r="K49" s="260"/>
    </row>
    <row r="50" spans="2:12" x14ac:dyDescent="0.2">
      <c r="B50" s="55" t="s">
        <v>1</v>
      </c>
      <c r="C50" s="56">
        <v>0</v>
      </c>
      <c r="D50" s="120"/>
      <c r="E50" s="251"/>
      <c r="F50" s="125">
        <f>$F$20*B47</f>
        <v>15.4813443485564</v>
      </c>
      <c r="G50" s="126">
        <f>$G$20*C47</f>
        <v>0</v>
      </c>
      <c r="H50" s="127">
        <f>$H$20*D47</f>
        <v>16.002920267873179</v>
      </c>
      <c r="I50" s="254"/>
      <c r="J50" s="257"/>
      <c r="K50" s="260"/>
    </row>
    <row r="51" spans="2:12" ht="13.8" thickBot="1" x14ac:dyDescent="0.25">
      <c r="B51" s="49"/>
      <c r="C51" s="50"/>
      <c r="D51" s="121"/>
      <c r="E51" s="263"/>
      <c r="F51" s="134">
        <f>$F$21*B48</f>
        <v>23.153249538495409</v>
      </c>
      <c r="G51" s="135">
        <f>$G$21*C48</f>
        <v>22.697353345597293</v>
      </c>
      <c r="H51" s="136">
        <f>$H$21*D48</f>
        <v>0</v>
      </c>
      <c r="I51" s="265"/>
      <c r="J51" s="267"/>
      <c r="K51" s="261"/>
    </row>
    <row r="52" spans="2:12" x14ac:dyDescent="0.2">
      <c r="B52" s="36">
        <v>1</v>
      </c>
      <c r="C52" s="24">
        <v>1</v>
      </c>
      <c r="D52" s="68">
        <v>1</v>
      </c>
      <c r="E52" s="250" t="s">
        <v>0</v>
      </c>
      <c r="F52" s="122">
        <f>$F$16*B52</f>
        <v>0</v>
      </c>
      <c r="G52" s="123">
        <f>$G$16*C52</f>
        <v>0.5596538832471426</v>
      </c>
      <c r="H52" s="124">
        <f>$H$16*D52</f>
        <v>0</v>
      </c>
      <c r="I52" s="253">
        <f>SUM(F52:H54)</f>
        <v>2.2384023960258634</v>
      </c>
      <c r="J52" s="256">
        <f>1/(1+EXP(-I52+$I$16))</f>
        <v>0.73073967624210012</v>
      </c>
      <c r="K52" s="259">
        <f>($C$31-J52)^2+($C$32-J55)^2</f>
        <v>7.2501121950209066E-2</v>
      </c>
    </row>
    <row r="53" spans="2:12" x14ac:dyDescent="0.2">
      <c r="B53" s="39">
        <v>1</v>
      </c>
      <c r="C53" s="93"/>
      <c r="D53" s="69">
        <v>1</v>
      </c>
      <c r="E53" s="251"/>
      <c r="F53" s="125">
        <f>$F$17*B53</f>
        <v>0.55957689038868197</v>
      </c>
      <c r="G53" s="126">
        <f>$G$17*C53</f>
        <v>0</v>
      </c>
      <c r="H53" s="127">
        <f>$H$17*D53</f>
        <v>0.55960291123058914</v>
      </c>
      <c r="I53" s="254"/>
      <c r="J53" s="257"/>
      <c r="K53" s="260"/>
    </row>
    <row r="54" spans="2:12" ht="13.8" thickBot="1" x14ac:dyDescent="0.25">
      <c r="B54" s="23"/>
      <c r="C54" s="25">
        <v>1</v>
      </c>
      <c r="D54" s="118"/>
      <c r="E54" s="252"/>
      <c r="F54" s="128">
        <f>$F$18*B54</f>
        <v>0</v>
      </c>
      <c r="G54" s="129">
        <f>$G$18*C54</f>
        <v>0.55956871115944951</v>
      </c>
      <c r="H54" s="130">
        <f>$H$18*D54</f>
        <v>0</v>
      </c>
      <c r="I54" s="255"/>
      <c r="J54" s="258"/>
      <c r="K54" s="260"/>
    </row>
    <row r="55" spans="2:12" x14ac:dyDescent="0.2">
      <c r="B55" s="53" t="s">
        <v>0</v>
      </c>
      <c r="C55" s="54">
        <v>1</v>
      </c>
      <c r="D55" s="119"/>
      <c r="E55" s="262" t="s">
        <v>1</v>
      </c>
      <c r="F55" s="131">
        <f>$F$19*B52</f>
        <v>18.710305742175986</v>
      </c>
      <c r="G55" s="132">
        <f>$G$19*C52</f>
        <v>25.862422935280275</v>
      </c>
      <c r="H55" s="133">
        <f>$H$19*D52</f>
        <v>19.393395684029645</v>
      </c>
      <c r="I55" s="264">
        <f>SUM(F55:H57)</f>
        <v>118.14774232351279</v>
      </c>
      <c r="J55" s="266">
        <f>1/(1+EXP(-I55+$I$19))</f>
        <v>2.979272811468538E-104</v>
      </c>
      <c r="K55" s="260"/>
    </row>
    <row r="56" spans="2:12" x14ac:dyDescent="0.2">
      <c r="B56" s="55" t="s">
        <v>1</v>
      </c>
      <c r="C56" s="56">
        <v>0</v>
      </c>
      <c r="D56" s="120"/>
      <c r="E56" s="251"/>
      <c r="F56" s="125">
        <f>$F$20*B53</f>
        <v>15.4813443485564</v>
      </c>
      <c r="G56" s="126">
        <f>$G$20*C53</f>
        <v>0</v>
      </c>
      <c r="H56" s="127">
        <f>$H$20*D53</f>
        <v>16.002920267873179</v>
      </c>
      <c r="I56" s="254"/>
      <c r="J56" s="257"/>
      <c r="K56" s="260"/>
    </row>
    <row r="57" spans="2:12" ht="13.8" thickBot="1" x14ac:dyDescent="0.25">
      <c r="B57" s="49"/>
      <c r="C57" s="50"/>
      <c r="D57" s="121"/>
      <c r="E57" s="263"/>
      <c r="F57" s="134">
        <f>$F$21*B54</f>
        <v>0</v>
      </c>
      <c r="G57" s="135">
        <f>$G$21*C54</f>
        <v>22.697353345597293</v>
      </c>
      <c r="H57" s="136">
        <f>$H$21*D54</f>
        <v>0</v>
      </c>
      <c r="I57" s="265"/>
      <c r="J57" s="267"/>
      <c r="K57" s="261"/>
    </row>
    <row r="58" spans="2:12" x14ac:dyDescent="0.2">
      <c r="B58" s="38"/>
      <c r="C58" s="24">
        <v>1</v>
      </c>
      <c r="D58" s="68">
        <v>1</v>
      </c>
      <c r="E58" s="250" t="s">
        <v>0</v>
      </c>
      <c r="F58" s="122">
        <f>$F$16*B58</f>
        <v>0</v>
      </c>
      <c r="G58" s="123">
        <f>$G$16*C58</f>
        <v>0.5596538832471426</v>
      </c>
      <c r="H58" s="124">
        <f>$H$16*D58</f>
        <v>0</v>
      </c>
      <c r="I58" s="253">
        <f>SUM(F58:H60)</f>
        <v>2.2384023960258634</v>
      </c>
      <c r="J58" s="256">
        <f>1/(1+EXP(-I58+$I$16))</f>
        <v>0.73073967624210012</v>
      </c>
      <c r="K58" s="259">
        <f>($C$31-J58)^2+($C$32-J61)^2</f>
        <v>7.2501121950209066E-2</v>
      </c>
    </row>
    <row r="59" spans="2:12" x14ac:dyDescent="0.2">
      <c r="B59" s="39">
        <v>1</v>
      </c>
      <c r="C59" s="93"/>
      <c r="D59" s="69">
        <v>1</v>
      </c>
      <c r="E59" s="251"/>
      <c r="F59" s="125">
        <f>$F$17*B59</f>
        <v>0.55957689038868197</v>
      </c>
      <c r="G59" s="126">
        <f>$G$17*C59</f>
        <v>0</v>
      </c>
      <c r="H59" s="127">
        <f>$H$17*D59</f>
        <v>0.55960291123058914</v>
      </c>
      <c r="I59" s="254"/>
      <c r="J59" s="257"/>
      <c r="K59" s="260"/>
    </row>
    <row r="60" spans="2:12" ht="13.8" thickBot="1" x14ac:dyDescent="0.25">
      <c r="B60" s="40"/>
      <c r="C60" s="25">
        <v>1</v>
      </c>
      <c r="D60" s="70">
        <v>1</v>
      </c>
      <c r="E60" s="252"/>
      <c r="F60" s="128">
        <f>$F$18*B60</f>
        <v>0</v>
      </c>
      <c r="G60" s="129">
        <f>$G$18*C60</f>
        <v>0.55956871115944951</v>
      </c>
      <c r="H60" s="130">
        <f>$H$18*D60</f>
        <v>0</v>
      </c>
      <c r="I60" s="255"/>
      <c r="J60" s="258"/>
      <c r="K60" s="260"/>
    </row>
    <row r="61" spans="2:12" x14ac:dyDescent="0.2">
      <c r="B61" s="53" t="s">
        <v>0</v>
      </c>
      <c r="C61" s="54">
        <v>1</v>
      </c>
      <c r="D61" s="119"/>
      <c r="E61" s="262" t="s">
        <v>1</v>
      </c>
      <c r="F61" s="131">
        <f>$F$19*B58</f>
        <v>0</v>
      </c>
      <c r="G61" s="132">
        <f>$G$19*C58</f>
        <v>25.862422935280275</v>
      </c>
      <c r="H61" s="133">
        <f>$H$19*D58</f>
        <v>19.393395684029645</v>
      </c>
      <c r="I61" s="264">
        <f>SUM(F61:H63)</f>
        <v>120.94274500480491</v>
      </c>
      <c r="J61" s="266">
        <f>1/(1+EXP(-I61+$I$19))</f>
        <v>4.8748865678210075E-103</v>
      </c>
      <c r="K61" s="260"/>
    </row>
    <row r="62" spans="2:12" x14ac:dyDescent="0.2">
      <c r="B62" s="55" t="s">
        <v>1</v>
      </c>
      <c r="C62" s="56">
        <v>0</v>
      </c>
      <c r="D62" s="120"/>
      <c r="E62" s="251"/>
      <c r="F62" s="125">
        <f>$F$20*B59</f>
        <v>15.4813443485564</v>
      </c>
      <c r="G62" s="126">
        <f>$G$20*C59</f>
        <v>0</v>
      </c>
      <c r="H62" s="127">
        <f>$H$20*D59</f>
        <v>16.002920267873179</v>
      </c>
      <c r="I62" s="254"/>
      <c r="J62" s="257"/>
      <c r="K62" s="260"/>
      <c r="L62" s="17"/>
    </row>
    <row r="63" spans="2:12" ht="13.2" customHeight="1" thickBot="1" x14ac:dyDescent="0.25">
      <c r="B63" s="49"/>
      <c r="C63" s="50"/>
      <c r="D63" s="121"/>
      <c r="E63" s="263"/>
      <c r="F63" s="134">
        <f>$F$21*B60</f>
        <v>0</v>
      </c>
      <c r="G63" s="135">
        <f>$G$21*C60</f>
        <v>22.697353345597293</v>
      </c>
      <c r="H63" s="136">
        <f>$H$21*D60</f>
        <v>21.505308423468119</v>
      </c>
      <c r="I63" s="265"/>
      <c r="J63" s="267"/>
      <c r="K63" s="261"/>
      <c r="L63" s="17"/>
    </row>
    <row r="64" spans="2:12" x14ac:dyDescent="0.2">
      <c r="B64" s="41"/>
      <c r="C64" s="24">
        <v>1</v>
      </c>
      <c r="D64" s="68">
        <v>1</v>
      </c>
      <c r="E64" s="250" t="s">
        <v>0</v>
      </c>
      <c r="F64" s="122">
        <f>$F$16*B64</f>
        <v>0</v>
      </c>
      <c r="G64" s="123">
        <f>$G$16*C64</f>
        <v>0.5596538832471426</v>
      </c>
      <c r="H64" s="124">
        <f>$H$16*D64</f>
        <v>0</v>
      </c>
      <c r="I64" s="253">
        <f>SUM(F64:H66)</f>
        <v>2.2384023960258634</v>
      </c>
      <c r="J64" s="256">
        <f>1/(1+EXP(-I64+$I$16))</f>
        <v>0.73073967624210012</v>
      </c>
      <c r="K64" s="259">
        <f>($C$31-J64)^2+($C$32-J67)^2</f>
        <v>7.2501121950209066E-2</v>
      </c>
      <c r="L64" s="17"/>
    </row>
    <row r="65" spans="2:11" x14ac:dyDescent="0.2">
      <c r="B65" s="39">
        <v>1</v>
      </c>
      <c r="C65" s="93"/>
      <c r="D65" s="69">
        <v>1</v>
      </c>
      <c r="E65" s="251"/>
      <c r="F65" s="125">
        <f>$F$17*B65</f>
        <v>0.55957689038868197</v>
      </c>
      <c r="G65" s="126">
        <f>$G$17*C65</f>
        <v>0</v>
      </c>
      <c r="H65" s="127">
        <f>$H$17*D65</f>
        <v>0.55960291123058914</v>
      </c>
      <c r="I65" s="254"/>
      <c r="J65" s="257"/>
      <c r="K65" s="260"/>
    </row>
    <row r="66" spans="2:11" ht="13.8" thickBot="1" x14ac:dyDescent="0.25">
      <c r="B66" s="37">
        <v>1</v>
      </c>
      <c r="C66" s="25">
        <v>1</v>
      </c>
      <c r="D66" s="70">
        <v>1</v>
      </c>
      <c r="E66" s="252"/>
      <c r="F66" s="128">
        <f>$F$18*B66</f>
        <v>0</v>
      </c>
      <c r="G66" s="129">
        <f>$G$18*C66</f>
        <v>0.55956871115944951</v>
      </c>
      <c r="H66" s="130">
        <f>$H$18*D66</f>
        <v>0</v>
      </c>
      <c r="I66" s="255"/>
      <c r="J66" s="258"/>
      <c r="K66" s="260"/>
    </row>
    <row r="67" spans="2:11" x14ac:dyDescent="0.2">
      <c r="B67" s="53" t="s">
        <v>0</v>
      </c>
      <c r="C67" s="54">
        <v>1</v>
      </c>
      <c r="D67" s="119"/>
      <c r="E67" s="262" t="s">
        <v>1</v>
      </c>
      <c r="F67" s="131">
        <f>$F$19*B64</f>
        <v>0</v>
      </c>
      <c r="G67" s="132">
        <f>$G$19*C64</f>
        <v>25.862422935280275</v>
      </c>
      <c r="H67" s="133">
        <f>$H$19*D64</f>
        <v>19.393395684029645</v>
      </c>
      <c r="I67" s="264">
        <f>SUM(F67:H69)</f>
        <v>144.09599454330029</v>
      </c>
      <c r="J67" s="266">
        <f>1/(1+EXP(-I67+$I$19))</f>
        <v>5.5372359186222219E-93</v>
      </c>
      <c r="K67" s="260"/>
    </row>
    <row r="68" spans="2:11" x14ac:dyDescent="0.2">
      <c r="B68" s="55" t="s">
        <v>1</v>
      </c>
      <c r="C68" s="56">
        <v>0</v>
      </c>
      <c r="D68" s="120"/>
      <c r="E68" s="251"/>
      <c r="F68" s="125">
        <f>$F$20*B65</f>
        <v>15.4813443485564</v>
      </c>
      <c r="G68" s="126">
        <f>$G$20*C65</f>
        <v>0</v>
      </c>
      <c r="H68" s="127">
        <f>$H$20*D65</f>
        <v>16.002920267873179</v>
      </c>
      <c r="I68" s="254"/>
      <c r="J68" s="257"/>
      <c r="K68" s="260"/>
    </row>
    <row r="69" spans="2:11" ht="13.8" thickBot="1" x14ac:dyDescent="0.25">
      <c r="B69" s="49"/>
      <c r="C69" s="50"/>
      <c r="D69" s="121"/>
      <c r="E69" s="263"/>
      <c r="F69" s="134">
        <f>$F$21*B66</f>
        <v>23.153249538495409</v>
      </c>
      <c r="G69" s="135">
        <f>$G$21*C66</f>
        <v>22.697353345597293</v>
      </c>
      <c r="H69" s="136">
        <f>$H$21*D66</f>
        <v>21.505308423468119</v>
      </c>
      <c r="I69" s="265"/>
      <c r="J69" s="267"/>
      <c r="K69" s="261"/>
    </row>
    <row r="70" spans="2:11" x14ac:dyDescent="0.2">
      <c r="B70" s="36">
        <v>1</v>
      </c>
      <c r="C70" s="24">
        <v>1</v>
      </c>
      <c r="D70" s="117"/>
      <c r="E70" s="250" t="s">
        <v>0</v>
      </c>
      <c r="F70" s="122">
        <f>$F$16*B70</f>
        <v>0</v>
      </c>
      <c r="G70" s="123">
        <f>$G$16*C70</f>
        <v>0.5596538832471426</v>
      </c>
      <c r="H70" s="124">
        <f>$H$16*D70</f>
        <v>0</v>
      </c>
      <c r="I70" s="253">
        <f>SUM(F70:H72)</f>
        <v>2.2384023960258634</v>
      </c>
      <c r="J70" s="256">
        <f>1/(1+EXP(-I70+$I$16))</f>
        <v>0.73073967624210012</v>
      </c>
      <c r="K70" s="259">
        <f>($C$31-J70)^2+($C$32-J73)^2</f>
        <v>7.2501121950209066E-2</v>
      </c>
    </row>
    <row r="71" spans="2:11" x14ac:dyDescent="0.2">
      <c r="B71" s="39">
        <v>1</v>
      </c>
      <c r="C71" s="93"/>
      <c r="D71" s="69">
        <v>1</v>
      </c>
      <c r="E71" s="251"/>
      <c r="F71" s="125">
        <f>$F$17*B71</f>
        <v>0.55957689038868197</v>
      </c>
      <c r="G71" s="126">
        <f>$G$17*C71</f>
        <v>0</v>
      </c>
      <c r="H71" s="127">
        <f>$H$17*D71</f>
        <v>0.55960291123058914</v>
      </c>
      <c r="I71" s="254"/>
      <c r="J71" s="257"/>
      <c r="K71" s="260"/>
    </row>
    <row r="72" spans="2:11" ht="13.8" thickBot="1" x14ac:dyDescent="0.25">
      <c r="B72" s="37">
        <v>1</v>
      </c>
      <c r="C72" s="25">
        <v>1</v>
      </c>
      <c r="D72" s="70">
        <v>1</v>
      </c>
      <c r="E72" s="252"/>
      <c r="F72" s="128">
        <f>$F$18*B72</f>
        <v>0</v>
      </c>
      <c r="G72" s="129">
        <f>$G$18*C72</f>
        <v>0.55956871115944951</v>
      </c>
      <c r="H72" s="130">
        <f>$H$18*D72</f>
        <v>0</v>
      </c>
      <c r="I72" s="255"/>
      <c r="J72" s="258"/>
      <c r="K72" s="260"/>
    </row>
    <row r="73" spans="2:11" x14ac:dyDescent="0.2">
      <c r="B73" s="53" t="s">
        <v>0</v>
      </c>
      <c r="C73" s="54">
        <v>1</v>
      </c>
      <c r="D73" s="119"/>
      <c r="E73" s="262" t="s">
        <v>1</v>
      </c>
      <c r="F73" s="131">
        <f>$F$19*B70</f>
        <v>18.710305742175986</v>
      </c>
      <c r="G73" s="132">
        <f>$G$19*C70</f>
        <v>25.862422935280275</v>
      </c>
      <c r="H73" s="133">
        <f>$H$19*D70</f>
        <v>0</v>
      </c>
      <c r="I73" s="264">
        <f>SUM(F73:H75)</f>
        <v>143.41290460144666</v>
      </c>
      <c r="J73" s="266">
        <f>1/(1+EXP(-I73+$I$19))</f>
        <v>2.7966031017568915E-93</v>
      </c>
      <c r="K73" s="260"/>
    </row>
    <row r="74" spans="2:11" x14ac:dyDescent="0.2">
      <c r="B74" s="55" t="s">
        <v>1</v>
      </c>
      <c r="C74" s="56">
        <v>0</v>
      </c>
      <c r="D74" s="120"/>
      <c r="E74" s="251"/>
      <c r="F74" s="125">
        <f>$F$20*B71</f>
        <v>15.4813443485564</v>
      </c>
      <c r="G74" s="126">
        <f>$G$20*C71</f>
        <v>0</v>
      </c>
      <c r="H74" s="127">
        <f>$H$20*D71</f>
        <v>16.002920267873179</v>
      </c>
      <c r="I74" s="254"/>
      <c r="J74" s="257"/>
      <c r="K74" s="260"/>
    </row>
    <row r="75" spans="2:11" ht="13.8" thickBot="1" x14ac:dyDescent="0.25">
      <c r="B75" s="49"/>
      <c r="C75" s="50"/>
      <c r="D75" s="121"/>
      <c r="E75" s="263"/>
      <c r="F75" s="134">
        <f>$F$21*B72</f>
        <v>23.153249538495409</v>
      </c>
      <c r="G75" s="135">
        <f>$G$21*C72</f>
        <v>22.697353345597293</v>
      </c>
      <c r="H75" s="136">
        <f>$H$21*D72</f>
        <v>21.505308423468119</v>
      </c>
      <c r="I75" s="265"/>
      <c r="J75" s="267"/>
      <c r="K75" s="261"/>
    </row>
    <row r="76" spans="2:11" x14ac:dyDescent="0.2">
      <c r="B76" s="36">
        <v>1</v>
      </c>
      <c r="C76" s="24">
        <v>1</v>
      </c>
      <c r="D76" s="68">
        <v>1</v>
      </c>
      <c r="E76" s="250" t="s">
        <v>0</v>
      </c>
      <c r="F76" s="122">
        <f>$F$16*B76</f>
        <v>0</v>
      </c>
      <c r="G76" s="123">
        <f>$G$16*C76</f>
        <v>0.5596538832471426</v>
      </c>
      <c r="H76" s="124">
        <f>$H$16*D76</f>
        <v>0</v>
      </c>
      <c r="I76" s="253">
        <f>SUM(F76:H78)</f>
        <v>2.2384023960258634</v>
      </c>
      <c r="J76" s="256">
        <f>1/(1+EXP(-I76+$I$16))</f>
        <v>0.73073967624210012</v>
      </c>
      <c r="K76" s="259">
        <f>($C$31-J76)^2+($C$32-J79)^2</f>
        <v>7.2501121950209066E-2</v>
      </c>
    </row>
    <row r="77" spans="2:11" x14ac:dyDescent="0.2">
      <c r="B77" s="39">
        <v>1</v>
      </c>
      <c r="C77" s="93"/>
      <c r="D77" s="69">
        <v>1</v>
      </c>
      <c r="E77" s="251"/>
      <c r="F77" s="125">
        <f>$F$17*B77</f>
        <v>0.55957689038868197</v>
      </c>
      <c r="G77" s="126">
        <f>$G$17*C77</f>
        <v>0</v>
      </c>
      <c r="H77" s="127">
        <f>$H$17*D77</f>
        <v>0.55960291123058914</v>
      </c>
      <c r="I77" s="254"/>
      <c r="J77" s="257"/>
      <c r="K77" s="260"/>
    </row>
    <row r="78" spans="2:11" ht="13.8" thickBot="1" x14ac:dyDescent="0.25">
      <c r="B78" s="37">
        <v>1</v>
      </c>
      <c r="C78" s="25">
        <v>1</v>
      </c>
      <c r="D78" s="67"/>
      <c r="E78" s="252"/>
      <c r="F78" s="128">
        <f>$F$18*B78</f>
        <v>0</v>
      </c>
      <c r="G78" s="129">
        <f>$G$18*C78</f>
        <v>0.55956871115944951</v>
      </c>
      <c r="H78" s="130">
        <f>$H$18*D78</f>
        <v>0</v>
      </c>
      <c r="I78" s="255"/>
      <c r="J78" s="258"/>
      <c r="K78" s="260"/>
    </row>
    <row r="79" spans="2:11" x14ac:dyDescent="0.2">
      <c r="B79" s="53" t="s">
        <v>0</v>
      </c>
      <c r="C79" s="54">
        <v>1</v>
      </c>
      <c r="D79" s="119"/>
      <c r="E79" s="262" t="s">
        <v>1</v>
      </c>
      <c r="F79" s="131">
        <f>$F$19*B76</f>
        <v>18.710305742175986</v>
      </c>
      <c r="G79" s="132">
        <f>$G$19*C76</f>
        <v>25.862422935280275</v>
      </c>
      <c r="H79" s="133">
        <f>$H$19*D76</f>
        <v>19.393395684029645</v>
      </c>
      <c r="I79" s="264">
        <f>SUM(F79:H81)</f>
        <v>141.3009918620082</v>
      </c>
      <c r="J79" s="266">
        <f>1/(1+EXP(-I79+$I$19))</f>
        <v>3.3840656994841599E-94</v>
      </c>
      <c r="K79" s="260"/>
    </row>
    <row r="80" spans="2:11" x14ac:dyDescent="0.2">
      <c r="B80" s="55" t="s">
        <v>1</v>
      </c>
      <c r="C80" s="56">
        <v>0</v>
      </c>
      <c r="D80" s="120"/>
      <c r="E80" s="251"/>
      <c r="F80" s="125">
        <f>$F$20*B77</f>
        <v>15.4813443485564</v>
      </c>
      <c r="G80" s="126">
        <f>$G$20*C77</f>
        <v>0</v>
      </c>
      <c r="H80" s="127">
        <f>$H$20*D77</f>
        <v>16.002920267873179</v>
      </c>
      <c r="I80" s="254"/>
      <c r="J80" s="257"/>
      <c r="K80" s="260"/>
    </row>
    <row r="81" spans="2:11" ht="13.8" thickBot="1" x14ac:dyDescent="0.25">
      <c r="B81" s="49"/>
      <c r="C81" s="50"/>
      <c r="D81" s="121"/>
      <c r="E81" s="263"/>
      <c r="F81" s="134">
        <f>$F$21*B78</f>
        <v>23.153249538495409</v>
      </c>
      <c r="G81" s="135">
        <f>$G$21*C78</f>
        <v>22.697353345597293</v>
      </c>
      <c r="H81" s="136">
        <f>$H$21*D78</f>
        <v>0</v>
      </c>
      <c r="I81" s="265"/>
      <c r="J81" s="267"/>
      <c r="K81" s="261"/>
    </row>
    <row r="82" spans="2:11" x14ac:dyDescent="0.2">
      <c r="B82" s="36">
        <v>1</v>
      </c>
      <c r="C82" s="24">
        <v>1</v>
      </c>
      <c r="D82" s="68">
        <v>1</v>
      </c>
      <c r="E82" s="250" t="s">
        <v>0</v>
      </c>
      <c r="F82" s="122">
        <f>$F$16*B82</f>
        <v>0</v>
      </c>
      <c r="G82" s="123">
        <f>$G$16*C82</f>
        <v>0.5596538832471426</v>
      </c>
      <c r="H82" s="124">
        <f>$H$16*D82</f>
        <v>0</v>
      </c>
      <c r="I82" s="253">
        <f>SUM(F82:H84)</f>
        <v>2.2384023960258634</v>
      </c>
      <c r="J82" s="256">
        <f>1/(1+EXP(-I82+$I$16))</f>
        <v>0.73073967624210012</v>
      </c>
      <c r="K82" s="259">
        <f>($C$31-J82)^2+($C$32-J85)^2</f>
        <v>7.2501121950209066E-2</v>
      </c>
    </row>
    <row r="83" spans="2:11" x14ac:dyDescent="0.2">
      <c r="B83" s="39">
        <v>1</v>
      </c>
      <c r="C83" s="93"/>
      <c r="D83" s="69">
        <v>1</v>
      </c>
      <c r="E83" s="251"/>
      <c r="F83" s="125">
        <f>$F$17*B83</f>
        <v>0.55957689038868197</v>
      </c>
      <c r="G83" s="126">
        <f>$G$17*C83</f>
        <v>0</v>
      </c>
      <c r="H83" s="127">
        <f>$H$17*D83</f>
        <v>0.55960291123058914</v>
      </c>
      <c r="I83" s="254"/>
      <c r="J83" s="257"/>
      <c r="K83" s="260"/>
    </row>
    <row r="84" spans="2:11" ht="13.8" thickBot="1" x14ac:dyDescent="0.25">
      <c r="B84" s="40"/>
      <c r="C84" s="25">
        <v>1</v>
      </c>
      <c r="D84" s="70">
        <v>1</v>
      </c>
      <c r="E84" s="252"/>
      <c r="F84" s="128">
        <f>$F$18*B84</f>
        <v>0</v>
      </c>
      <c r="G84" s="129">
        <f>$G$18*C84</f>
        <v>0.55956871115944951</v>
      </c>
      <c r="H84" s="130">
        <f>$H$18*D84</f>
        <v>0</v>
      </c>
      <c r="I84" s="255"/>
      <c r="J84" s="258"/>
      <c r="K84" s="260"/>
    </row>
    <row r="85" spans="2:11" x14ac:dyDescent="0.2">
      <c r="B85" s="53" t="s">
        <v>0</v>
      </c>
      <c r="C85" s="54">
        <v>1</v>
      </c>
      <c r="D85" s="119"/>
      <c r="E85" s="262" t="s">
        <v>1</v>
      </c>
      <c r="F85" s="131">
        <f>$F$19*B82</f>
        <v>18.710305742175986</v>
      </c>
      <c r="G85" s="132">
        <f>$G$19*C82</f>
        <v>25.862422935280275</v>
      </c>
      <c r="H85" s="133">
        <f>$H$19*D82</f>
        <v>19.393395684029645</v>
      </c>
      <c r="I85" s="264">
        <f>SUM(F85:H87)</f>
        <v>139.65305074698091</v>
      </c>
      <c r="J85" s="266">
        <f>1/(1+EXP(-I85+$I$19))</f>
        <v>6.5124897570436077E-95</v>
      </c>
      <c r="K85" s="260"/>
    </row>
    <row r="86" spans="2:11" x14ac:dyDescent="0.2">
      <c r="B86" s="55" t="s">
        <v>1</v>
      </c>
      <c r="C86" s="56">
        <v>0</v>
      </c>
      <c r="D86" s="120"/>
      <c r="E86" s="251"/>
      <c r="F86" s="125">
        <f>$F$20*B83</f>
        <v>15.4813443485564</v>
      </c>
      <c r="G86" s="126">
        <f>$G$20*C83</f>
        <v>0</v>
      </c>
      <c r="H86" s="127">
        <f>$H$20*D83</f>
        <v>16.002920267873179</v>
      </c>
      <c r="I86" s="254"/>
      <c r="J86" s="257"/>
      <c r="K86" s="260"/>
    </row>
    <row r="87" spans="2:11" ht="13.8" thickBot="1" x14ac:dyDescent="0.25">
      <c r="B87" s="49"/>
      <c r="C87" s="50"/>
      <c r="D87" s="121"/>
      <c r="E87" s="263"/>
      <c r="F87" s="134">
        <f>$F$21*B84</f>
        <v>0</v>
      </c>
      <c r="G87" s="135">
        <f>$G$21*C84</f>
        <v>22.697353345597293</v>
      </c>
      <c r="H87" s="136">
        <f>$H$21*D84</f>
        <v>21.505308423468119</v>
      </c>
      <c r="I87" s="265"/>
      <c r="J87" s="267"/>
      <c r="K87" s="261"/>
    </row>
    <row r="88" spans="2:11" x14ac:dyDescent="0.2">
      <c r="B88" s="36">
        <v>1</v>
      </c>
      <c r="C88" s="27"/>
      <c r="D88" s="24">
        <v>1</v>
      </c>
      <c r="E88" s="250" t="s">
        <v>0</v>
      </c>
      <c r="F88" s="122">
        <f>$F$16*B88</f>
        <v>0</v>
      </c>
      <c r="G88" s="123">
        <f>$G$16*C88</f>
        <v>0</v>
      </c>
      <c r="H88" s="124">
        <f>$H$16*D88</f>
        <v>0</v>
      </c>
      <c r="I88" s="253">
        <f>SUM(F88:H90)</f>
        <v>0</v>
      </c>
      <c r="J88" s="256">
        <f>1/(1+EXP(-I88+$I$16))</f>
        <v>0.2244318469046967</v>
      </c>
      <c r="K88" s="259">
        <f>($C$91-J88)^2+($C$92-J91)^2</f>
        <v>5.0369653918521072E-2</v>
      </c>
    </row>
    <row r="89" spans="2:11" x14ac:dyDescent="0.2">
      <c r="B89" s="22"/>
      <c r="C89" s="18">
        <v>1</v>
      </c>
      <c r="D89" s="26"/>
      <c r="E89" s="251"/>
      <c r="F89" s="125">
        <f>$F$17*B89</f>
        <v>0</v>
      </c>
      <c r="G89" s="126">
        <f>$G$17*C89</f>
        <v>0</v>
      </c>
      <c r="H89" s="127">
        <f>$H$17*D89</f>
        <v>0</v>
      </c>
      <c r="I89" s="254"/>
      <c r="J89" s="257"/>
      <c r="K89" s="260"/>
    </row>
    <row r="90" spans="2:11" ht="13.8" thickBot="1" x14ac:dyDescent="0.25">
      <c r="B90" s="37">
        <v>1</v>
      </c>
      <c r="C90" s="28"/>
      <c r="D90" s="25">
        <v>1</v>
      </c>
      <c r="E90" s="252"/>
      <c r="F90" s="128">
        <f>$F$18*B90</f>
        <v>0</v>
      </c>
      <c r="G90" s="129">
        <f>$G$18*C90</f>
        <v>0</v>
      </c>
      <c r="H90" s="130">
        <f>$H$18*D90</f>
        <v>0</v>
      </c>
      <c r="I90" s="255"/>
      <c r="J90" s="258"/>
      <c r="K90" s="260"/>
    </row>
    <row r="91" spans="2:11" x14ac:dyDescent="0.2">
      <c r="B91" s="53" t="s">
        <v>0</v>
      </c>
      <c r="C91" s="54">
        <v>0</v>
      </c>
      <c r="D91" s="45"/>
      <c r="E91" s="262" t="s">
        <v>1</v>
      </c>
      <c r="F91" s="131">
        <f>$F$19*B88</f>
        <v>18.710305742175986</v>
      </c>
      <c r="G91" s="132">
        <f>$G$19*C88</f>
        <v>0</v>
      </c>
      <c r="H91" s="133">
        <f>$H$19*D88</f>
        <v>19.393395684029645</v>
      </c>
      <c r="I91" s="264">
        <f>SUM(F91:H93)</f>
        <v>369.04026669822275</v>
      </c>
      <c r="J91" s="266">
        <f>1/(1+EXP(-I91+$I$19))</f>
        <v>0.99999633014211819</v>
      </c>
      <c r="K91" s="260"/>
    </row>
    <row r="92" spans="2:11" x14ac:dyDescent="0.2">
      <c r="B92" s="55" t="s">
        <v>1</v>
      </c>
      <c r="C92" s="56">
        <v>1</v>
      </c>
      <c r="D92" s="48"/>
      <c r="E92" s="251"/>
      <c r="F92" s="125">
        <f>$F$20*B89</f>
        <v>0</v>
      </c>
      <c r="G92" s="126">
        <f>$G$20*C89</f>
        <v>286.27800731005357</v>
      </c>
      <c r="H92" s="127">
        <f>$H$20*D89</f>
        <v>0</v>
      </c>
      <c r="I92" s="254"/>
      <c r="J92" s="257"/>
      <c r="K92" s="260"/>
    </row>
    <row r="93" spans="2:11" ht="13.8" thickBot="1" x14ac:dyDescent="0.25">
      <c r="B93" s="49"/>
      <c r="C93" s="50"/>
      <c r="D93" s="51"/>
      <c r="E93" s="263"/>
      <c r="F93" s="134">
        <f>$F$21*B90</f>
        <v>23.153249538495409</v>
      </c>
      <c r="G93" s="135">
        <f>$G$21*C90</f>
        <v>0</v>
      </c>
      <c r="H93" s="136">
        <f>$H$21*D90</f>
        <v>21.505308423468119</v>
      </c>
      <c r="I93" s="265"/>
      <c r="J93" s="267"/>
      <c r="K93" s="261"/>
    </row>
    <row r="94" spans="2:11" x14ac:dyDescent="0.2">
      <c r="B94" s="38"/>
      <c r="C94" s="24">
        <v>1</v>
      </c>
      <c r="D94" s="27"/>
      <c r="E94" s="250" t="s">
        <v>0</v>
      </c>
      <c r="F94" s="122">
        <f>$F$16*B94</f>
        <v>0</v>
      </c>
      <c r="G94" s="123">
        <f>$G$16*C94</f>
        <v>0.5596538832471426</v>
      </c>
      <c r="H94" s="124">
        <f>$H$16*D94</f>
        <v>0</v>
      </c>
      <c r="I94" s="253">
        <f>SUM(F94:H96)</f>
        <v>2.2384023960258634</v>
      </c>
      <c r="J94" s="256">
        <f>1/(1+EXP(-I94+$I$16))</f>
        <v>0.73073967624210012</v>
      </c>
      <c r="K94" s="259">
        <f>($C$91-J94)^2+($C$92-J97)^2</f>
        <v>0.53398047752661204</v>
      </c>
    </row>
    <row r="95" spans="2:11" x14ac:dyDescent="0.2">
      <c r="B95" s="39">
        <v>1</v>
      </c>
      <c r="C95" s="18">
        <v>1</v>
      </c>
      <c r="D95" s="18">
        <v>1</v>
      </c>
      <c r="E95" s="251"/>
      <c r="F95" s="125">
        <f>$F$17*B95</f>
        <v>0.55957689038868197</v>
      </c>
      <c r="G95" s="126">
        <f>$G$17*C95</f>
        <v>0</v>
      </c>
      <c r="H95" s="127">
        <f>$H$17*D95</f>
        <v>0.55960291123058914</v>
      </c>
      <c r="I95" s="254"/>
      <c r="J95" s="257"/>
      <c r="K95" s="260"/>
    </row>
    <row r="96" spans="2:11" ht="13.8" thickBot="1" x14ac:dyDescent="0.25">
      <c r="B96" s="40"/>
      <c r="C96" s="25">
        <v>1</v>
      </c>
      <c r="D96" s="28"/>
      <c r="E96" s="252"/>
      <c r="F96" s="128">
        <f>$F$18*B96</f>
        <v>0</v>
      </c>
      <c r="G96" s="129">
        <f>$G$18*C96</f>
        <v>0.55956871115944951</v>
      </c>
      <c r="H96" s="130">
        <f>$H$18*D96</f>
        <v>0</v>
      </c>
      <c r="I96" s="255"/>
      <c r="J96" s="258"/>
      <c r="K96" s="260"/>
    </row>
    <row r="97" spans="2:11" x14ac:dyDescent="0.2">
      <c r="B97" s="53" t="s">
        <v>0</v>
      </c>
      <c r="C97" s="54">
        <v>0</v>
      </c>
      <c r="D97" s="45"/>
      <c r="E97" s="262" t="s">
        <v>1</v>
      </c>
      <c r="F97" s="131">
        <f>$F$19*B94</f>
        <v>0</v>
      </c>
      <c r="G97" s="132">
        <f>$G$19*C94</f>
        <v>25.862422935280275</v>
      </c>
      <c r="H97" s="133">
        <f>$H$19*D94</f>
        <v>0</v>
      </c>
      <c r="I97" s="264">
        <f>SUM(F97:H99)</f>
        <v>366.32204820736069</v>
      </c>
      <c r="J97" s="266">
        <f>1/(1+EXP(-I97+$I$19))</f>
        <v>0.99994439242190547</v>
      </c>
      <c r="K97" s="260"/>
    </row>
    <row r="98" spans="2:11" x14ac:dyDescent="0.2">
      <c r="B98" s="55" t="s">
        <v>1</v>
      </c>
      <c r="C98" s="56">
        <v>1</v>
      </c>
      <c r="D98" s="48"/>
      <c r="E98" s="251"/>
      <c r="F98" s="125">
        <f>$F$20*B95</f>
        <v>15.4813443485564</v>
      </c>
      <c r="G98" s="126">
        <f>$G$20*C95</f>
        <v>286.27800731005357</v>
      </c>
      <c r="H98" s="127">
        <f>$H$20*D95</f>
        <v>16.002920267873179</v>
      </c>
      <c r="I98" s="254"/>
      <c r="J98" s="257"/>
      <c r="K98" s="260"/>
    </row>
    <row r="99" spans="2:11" ht="13.8" thickBot="1" x14ac:dyDescent="0.25">
      <c r="B99" s="49"/>
      <c r="C99" s="50"/>
      <c r="D99" s="51"/>
      <c r="E99" s="263"/>
      <c r="F99" s="134">
        <f>$F$21*B96</f>
        <v>0</v>
      </c>
      <c r="G99" s="135">
        <f>$G$21*C96</f>
        <v>22.697353345597293</v>
      </c>
      <c r="H99" s="136">
        <f>$H$21*D96</f>
        <v>0</v>
      </c>
      <c r="I99" s="265"/>
      <c r="J99" s="267"/>
      <c r="K99" s="261"/>
    </row>
    <row r="100" spans="2:11" x14ac:dyDescent="0.2">
      <c r="B100" s="36">
        <v>1</v>
      </c>
      <c r="C100" s="27"/>
      <c r="D100" s="24">
        <v>1</v>
      </c>
      <c r="E100" s="250" t="s">
        <v>0</v>
      </c>
      <c r="F100" s="122">
        <f>$F$16*B100</f>
        <v>0</v>
      </c>
      <c r="G100" s="123">
        <f>$G$16*C100</f>
        <v>0</v>
      </c>
      <c r="H100" s="124">
        <f>$H$16*D100</f>
        <v>0</v>
      </c>
      <c r="I100" s="253">
        <f>SUM(F100:H102)</f>
        <v>0.55957689038868197</v>
      </c>
      <c r="J100" s="256">
        <f>1/(1+EXP(-I100+$I$16))</f>
        <v>0.33616156927674684</v>
      </c>
      <c r="K100" s="259">
        <f>($C$91-J100)^2+($C$92-J103)^2</f>
        <v>0.11300460065860507</v>
      </c>
    </row>
    <row r="101" spans="2:11" x14ac:dyDescent="0.2">
      <c r="B101" s="39">
        <v>1</v>
      </c>
      <c r="C101" s="18">
        <v>1</v>
      </c>
      <c r="D101" s="26"/>
      <c r="E101" s="251"/>
      <c r="F101" s="125">
        <f>$F$17*B101</f>
        <v>0.55957689038868197</v>
      </c>
      <c r="G101" s="126">
        <f>$G$17*C101</f>
        <v>0</v>
      </c>
      <c r="H101" s="127">
        <f>$H$17*D101</f>
        <v>0</v>
      </c>
      <c r="I101" s="254"/>
      <c r="J101" s="257"/>
      <c r="K101" s="260"/>
    </row>
    <row r="102" spans="2:11" ht="13.8" thickBot="1" x14ac:dyDescent="0.25">
      <c r="B102" s="37">
        <v>1</v>
      </c>
      <c r="C102" s="28"/>
      <c r="D102" s="25">
        <v>1</v>
      </c>
      <c r="E102" s="252"/>
      <c r="F102" s="128">
        <f>$F$18*B102</f>
        <v>0</v>
      </c>
      <c r="G102" s="129">
        <f>$G$18*C102</f>
        <v>0</v>
      </c>
      <c r="H102" s="130">
        <f>$H$18*D102</f>
        <v>0</v>
      </c>
      <c r="I102" s="255"/>
      <c r="J102" s="258"/>
      <c r="K102" s="260"/>
    </row>
    <row r="103" spans="2:11" x14ac:dyDescent="0.2">
      <c r="B103" s="53" t="s">
        <v>0</v>
      </c>
      <c r="C103" s="54">
        <v>0</v>
      </c>
      <c r="D103" s="45"/>
      <c r="E103" s="262" t="s">
        <v>1</v>
      </c>
      <c r="F103" s="131">
        <f>$F$19*B100</f>
        <v>18.710305742175986</v>
      </c>
      <c r="G103" s="132">
        <f>$G$19*C100</f>
        <v>0</v>
      </c>
      <c r="H103" s="133">
        <f>$H$19*D100</f>
        <v>19.393395684029645</v>
      </c>
      <c r="I103" s="264">
        <f>SUM(F103:H105)</f>
        <v>384.52161104677913</v>
      </c>
      <c r="J103" s="266">
        <f>1/(1+EXP(-I103+$I$19))</f>
        <v>0.99999999999930633</v>
      </c>
      <c r="K103" s="260"/>
    </row>
    <row r="104" spans="2:11" x14ac:dyDescent="0.2">
      <c r="B104" s="55" t="s">
        <v>1</v>
      </c>
      <c r="C104" s="56">
        <v>1</v>
      </c>
      <c r="D104" s="48"/>
      <c r="E104" s="251"/>
      <c r="F104" s="125">
        <f>$F$20*B101</f>
        <v>15.4813443485564</v>
      </c>
      <c r="G104" s="126">
        <f>$G$20*C101</f>
        <v>286.27800731005357</v>
      </c>
      <c r="H104" s="127">
        <f>$H$20*D101</f>
        <v>0</v>
      </c>
      <c r="I104" s="254"/>
      <c r="J104" s="257"/>
      <c r="K104" s="260"/>
    </row>
    <row r="105" spans="2:11" ht="13.8" thickBot="1" x14ac:dyDescent="0.25">
      <c r="B105" s="49"/>
      <c r="C105" s="50"/>
      <c r="D105" s="51"/>
      <c r="E105" s="263"/>
      <c r="F105" s="134">
        <f>$F$21*B102</f>
        <v>23.153249538495409</v>
      </c>
      <c r="G105" s="135">
        <f>$G$21*C102</f>
        <v>0</v>
      </c>
      <c r="H105" s="136">
        <f>$H$21*D102</f>
        <v>21.505308423468119</v>
      </c>
      <c r="I105" s="265"/>
      <c r="J105" s="267"/>
      <c r="K105" s="261"/>
    </row>
    <row r="106" spans="2:11" x14ac:dyDescent="0.2">
      <c r="B106" s="36">
        <v>1</v>
      </c>
      <c r="C106" s="24">
        <v>1</v>
      </c>
      <c r="D106" s="24">
        <v>1</v>
      </c>
      <c r="E106" s="250" t="s">
        <v>0</v>
      </c>
      <c r="F106" s="122">
        <f>$F$16*B106</f>
        <v>0</v>
      </c>
      <c r="G106" s="123">
        <f>$G$16*C106</f>
        <v>0.5596538832471426</v>
      </c>
      <c r="H106" s="124">
        <f>$H$16*D106</f>
        <v>0</v>
      </c>
      <c r="I106" s="253">
        <f>SUM(F106:H108)</f>
        <v>0.5596538832471426</v>
      </c>
      <c r="J106" s="256">
        <f>1/(1+EXP(-I106+$I$16))</f>
        <v>0.3361787509863744</v>
      </c>
      <c r="K106" s="259">
        <f>($C$91-J106)^2+($C$92-J109)^2</f>
        <v>0.11301615261475872</v>
      </c>
    </row>
    <row r="107" spans="2:11" x14ac:dyDescent="0.2">
      <c r="B107" s="22"/>
      <c r="C107" s="18">
        <v>1</v>
      </c>
      <c r="D107" s="26"/>
      <c r="E107" s="251"/>
      <c r="F107" s="125">
        <f>$F$17*B107</f>
        <v>0</v>
      </c>
      <c r="G107" s="126">
        <f>$G$17*C107</f>
        <v>0</v>
      </c>
      <c r="H107" s="127">
        <f>$H$17*D107</f>
        <v>0</v>
      </c>
      <c r="I107" s="254"/>
      <c r="J107" s="257"/>
      <c r="K107" s="260"/>
    </row>
    <row r="108" spans="2:11" ht="13.8" thickBot="1" x14ac:dyDescent="0.25">
      <c r="B108" s="37">
        <v>1</v>
      </c>
      <c r="C108" s="28"/>
      <c r="D108" s="25">
        <v>1</v>
      </c>
      <c r="E108" s="252"/>
      <c r="F108" s="128">
        <f>$F$18*B108</f>
        <v>0</v>
      </c>
      <c r="G108" s="129">
        <f>$G$18*C108</f>
        <v>0</v>
      </c>
      <c r="H108" s="130">
        <f>$H$18*D108</f>
        <v>0</v>
      </c>
      <c r="I108" s="255"/>
      <c r="J108" s="258"/>
      <c r="K108" s="260"/>
    </row>
    <row r="109" spans="2:11" x14ac:dyDescent="0.2">
      <c r="B109" s="53" t="s">
        <v>0</v>
      </c>
      <c r="C109" s="54">
        <v>0</v>
      </c>
      <c r="D109" s="45"/>
      <c r="E109" s="262" t="s">
        <v>1</v>
      </c>
      <c r="F109" s="131">
        <f>$F$19*B106</f>
        <v>18.710305742175986</v>
      </c>
      <c r="G109" s="132">
        <f>$G$19*C106</f>
        <v>25.862422935280275</v>
      </c>
      <c r="H109" s="133">
        <f>$H$19*D106</f>
        <v>19.393395684029645</v>
      </c>
      <c r="I109" s="264">
        <f>SUM(F109:H111)</f>
        <v>394.90268963350303</v>
      </c>
      <c r="J109" s="266">
        <f>1/(1+EXP(-I109+$I$19))</f>
        <v>1</v>
      </c>
      <c r="K109" s="260"/>
    </row>
    <row r="110" spans="2:11" x14ac:dyDescent="0.2">
      <c r="B110" s="55" t="s">
        <v>1</v>
      </c>
      <c r="C110" s="56">
        <v>1</v>
      </c>
      <c r="D110" s="48"/>
      <c r="E110" s="251"/>
      <c r="F110" s="125">
        <f>$F$20*B107</f>
        <v>0</v>
      </c>
      <c r="G110" s="126">
        <f>$G$20*C107</f>
        <v>286.27800731005357</v>
      </c>
      <c r="H110" s="127">
        <f>$H$20*D107</f>
        <v>0</v>
      </c>
      <c r="I110" s="254"/>
      <c r="J110" s="257"/>
      <c r="K110" s="260"/>
    </row>
    <row r="111" spans="2:11" ht="13.8" thickBot="1" x14ac:dyDescent="0.25">
      <c r="B111" s="49"/>
      <c r="C111" s="50"/>
      <c r="D111" s="51"/>
      <c r="E111" s="263"/>
      <c r="F111" s="134">
        <f>$F$21*B108</f>
        <v>23.153249538495409</v>
      </c>
      <c r="G111" s="135">
        <f>$G$21*C108</f>
        <v>0</v>
      </c>
      <c r="H111" s="136">
        <f>$H$21*D108</f>
        <v>21.505308423468119</v>
      </c>
      <c r="I111" s="265"/>
      <c r="J111" s="267"/>
      <c r="K111" s="261"/>
    </row>
    <row r="112" spans="2:11" x14ac:dyDescent="0.2">
      <c r="B112" s="36">
        <v>1</v>
      </c>
      <c r="C112" s="27"/>
      <c r="D112" s="24">
        <v>1</v>
      </c>
      <c r="E112" s="250" t="s">
        <v>0</v>
      </c>
      <c r="F112" s="122">
        <f>$F$16*B112</f>
        <v>0</v>
      </c>
      <c r="G112" s="123">
        <f>$G$16*C112</f>
        <v>0</v>
      </c>
      <c r="H112" s="124">
        <f>$H$16*D112</f>
        <v>0</v>
      </c>
      <c r="I112" s="253">
        <f>SUM(F112:H114)</f>
        <v>0.55960291123058914</v>
      </c>
      <c r="J112" s="256">
        <f>1/(1+EXP(-I112+$I$16))</f>
        <v>0.33616737603370284</v>
      </c>
      <c r="K112" s="259">
        <f>($C$91-J112)^2+($C$92-J115)^2</f>
        <v>0.11300850470938496</v>
      </c>
    </row>
    <row r="113" spans="2:11" x14ac:dyDescent="0.2">
      <c r="B113" s="22"/>
      <c r="C113" s="18">
        <v>1</v>
      </c>
      <c r="D113" s="18">
        <v>1</v>
      </c>
      <c r="E113" s="251"/>
      <c r="F113" s="125">
        <f>$F$17*B113</f>
        <v>0</v>
      </c>
      <c r="G113" s="126">
        <f>$G$17*C113</f>
        <v>0</v>
      </c>
      <c r="H113" s="127">
        <f>$H$17*D113</f>
        <v>0.55960291123058914</v>
      </c>
      <c r="I113" s="254"/>
      <c r="J113" s="257"/>
      <c r="K113" s="260"/>
    </row>
    <row r="114" spans="2:11" ht="13.8" thickBot="1" x14ac:dyDescent="0.25">
      <c r="B114" s="37">
        <v>1</v>
      </c>
      <c r="C114" s="28"/>
      <c r="D114" s="25">
        <v>1</v>
      </c>
      <c r="E114" s="252"/>
      <c r="F114" s="128">
        <f>$F$18*B114</f>
        <v>0</v>
      </c>
      <c r="G114" s="129">
        <f>$G$18*C114</f>
        <v>0</v>
      </c>
      <c r="H114" s="130">
        <f>$H$18*D114</f>
        <v>0</v>
      </c>
      <c r="I114" s="255"/>
      <c r="J114" s="258"/>
      <c r="K114" s="260"/>
    </row>
    <row r="115" spans="2:11" x14ac:dyDescent="0.2">
      <c r="B115" s="53" t="s">
        <v>0</v>
      </c>
      <c r="C115" s="54">
        <v>0</v>
      </c>
      <c r="D115" s="45"/>
      <c r="E115" s="262" t="s">
        <v>1</v>
      </c>
      <c r="F115" s="131">
        <f>$F$19*B112</f>
        <v>18.710305742175986</v>
      </c>
      <c r="G115" s="132">
        <f>$G$19*C112</f>
        <v>0</v>
      </c>
      <c r="H115" s="133">
        <f>$H$19*D112</f>
        <v>19.393395684029645</v>
      </c>
      <c r="I115" s="264">
        <f>SUM(F115:H117)</f>
        <v>385.04318696609596</v>
      </c>
      <c r="J115" s="266">
        <f>1/(1+EXP(-I115+$I$19))</f>
        <v>0.99999999999958811</v>
      </c>
      <c r="K115" s="260"/>
    </row>
    <row r="116" spans="2:11" x14ac:dyDescent="0.2">
      <c r="B116" s="55" t="s">
        <v>1</v>
      </c>
      <c r="C116" s="56">
        <v>1</v>
      </c>
      <c r="D116" s="48"/>
      <c r="E116" s="251"/>
      <c r="F116" s="125">
        <f>$F$20*B113</f>
        <v>0</v>
      </c>
      <c r="G116" s="126">
        <f>$G$20*C113</f>
        <v>286.27800731005357</v>
      </c>
      <c r="H116" s="127">
        <f>$H$20*D113</f>
        <v>16.002920267873179</v>
      </c>
      <c r="I116" s="254"/>
      <c r="J116" s="257"/>
      <c r="K116" s="260"/>
    </row>
    <row r="117" spans="2:11" ht="13.8" thickBot="1" x14ac:dyDescent="0.25">
      <c r="B117" s="49"/>
      <c r="C117" s="50"/>
      <c r="D117" s="51"/>
      <c r="E117" s="263"/>
      <c r="F117" s="134">
        <f>$F$21*B114</f>
        <v>23.153249538495409</v>
      </c>
      <c r="G117" s="135">
        <f>$G$21*C114</f>
        <v>0</v>
      </c>
      <c r="H117" s="136">
        <f>$H$21*D114</f>
        <v>21.505308423468119</v>
      </c>
      <c r="I117" s="265"/>
      <c r="J117" s="267"/>
      <c r="K117" s="261"/>
    </row>
    <row r="118" spans="2:11" x14ac:dyDescent="0.2">
      <c r="B118" s="36">
        <v>1</v>
      </c>
      <c r="C118" s="27"/>
      <c r="D118" s="24">
        <v>1</v>
      </c>
      <c r="E118" s="250" t="s">
        <v>0</v>
      </c>
      <c r="F118" s="122">
        <f>$F$16*B118</f>
        <v>0</v>
      </c>
      <c r="G118" s="123">
        <f>$G$16*C118</f>
        <v>0</v>
      </c>
      <c r="H118" s="124">
        <f>$H$16*D118</f>
        <v>0</v>
      </c>
      <c r="I118" s="253">
        <f>SUM(F118:H120)</f>
        <v>0.55956871115944951</v>
      </c>
      <c r="J118" s="256">
        <f>1/(1+EXP(-I118+$I$16))</f>
        <v>0.33615974402719168</v>
      </c>
      <c r="K118" s="259">
        <f>($C$91-J118)^2+($C$92-J121)^2</f>
        <v>0.11300337350442703</v>
      </c>
    </row>
    <row r="119" spans="2:11" x14ac:dyDescent="0.2">
      <c r="B119" s="22"/>
      <c r="C119" s="18">
        <v>1</v>
      </c>
      <c r="D119" s="26"/>
      <c r="E119" s="251"/>
      <c r="F119" s="125">
        <f>$F$17*B119</f>
        <v>0</v>
      </c>
      <c r="G119" s="126">
        <f>$G$17*C119</f>
        <v>0</v>
      </c>
      <c r="H119" s="127">
        <f>$H$17*D119</f>
        <v>0</v>
      </c>
      <c r="I119" s="254"/>
      <c r="J119" s="257"/>
      <c r="K119" s="260"/>
    </row>
    <row r="120" spans="2:11" ht="13.8" thickBot="1" x14ac:dyDescent="0.25">
      <c r="B120" s="37">
        <v>1</v>
      </c>
      <c r="C120" s="25">
        <v>1</v>
      </c>
      <c r="D120" s="25">
        <v>1</v>
      </c>
      <c r="E120" s="252"/>
      <c r="F120" s="128">
        <f>$F$18*B120</f>
        <v>0</v>
      </c>
      <c r="G120" s="129">
        <f>$G$18*C120</f>
        <v>0.55956871115944951</v>
      </c>
      <c r="H120" s="130">
        <f>$H$18*D120</f>
        <v>0</v>
      </c>
      <c r="I120" s="255"/>
      <c r="J120" s="258"/>
      <c r="K120" s="260"/>
    </row>
    <row r="121" spans="2:11" x14ac:dyDescent="0.2">
      <c r="B121" s="53" t="s">
        <v>0</v>
      </c>
      <c r="C121" s="54">
        <v>0</v>
      </c>
      <c r="D121" s="45"/>
      <c r="E121" s="262" t="s">
        <v>1</v>
      </c>
      <c r="F121" s="131">
        <f>$F$19*B118</f>
        <v>18.710305742175986</v>
      </c>
      <c r="G121" s="132">
        <f>$G$19*C118</f>
        <v>0</v>
      </c>
      <c r="H121" s="133">
        <f>$H$19*D118</f>
        <v>19.393395684029645</v>
      </c>
      <c r="I121" s="264">
        <f>SUM(F121:H123)</f>
        <v>391.73762004382002</v>
      </c>
      <c r="J121" s="266">
        <f>1/(1+EXP(-I121+$I$19))</f>
        <v>0.99999999999999956</v>
      </c>
      <c r="K121" s="260"/>
    </row>
    <row r="122" spans="2:11" x14ac:dyDescent="0.2">
      <c r="B122" s="55" t="s">
        <v>1</v>
      </c>
      <c r="C122" s="56">
        <v>1</v>
      </c>
      <c r="D122" s="48"/>
      <c r="E122" s="251"/>
      <c r="F122" s="125">
        <f>$F$20*B119</f>
        <v>0</v>
      </c>
      <c r="G122" s="126">
        <f>$G$20*C119</f>
        <v>286.27800731005357</v>
      </c>
      <c r="H122" s="127">
        <f>$H$20*D119</f>
        <v>0</v>
      </c>
      <c r="I122" s="254"/>
      <c r="J122" s="257"/>
      <c r="K122" s="260"/>
    </row>
    <row r="123" spans="2:11" ht="13.8" thickBot="1" x14ac:dyDescent="0.25">
      <c r="B123" s="49"/>
      <c r="C123" s="50"/>
      <c r="D123" s="51"/>
      <c r="E123" s="263"/>
      <c r="F123" s="134">
        <f>$F$21*B120</f>
        <v>23.153249538495409</v>
      </c>
      <c r="G123" s="135">
        <f>$G$21*C120</f>
        <v>22.697353345597293</v>
      </c>
      <c r="H123" s="136">
        <f>$H$21*D120</f>
        <v>21.505308423468119</v>
      </c>
      <c r="I123" s="265"/>
      <c r="J123" s="267"/>
      <c r="K123" s="261"/>
    </row>
    <row r="124" spans="2:11" x14ac:dyDescent="0.2">
      <c r="B124" s="38"/>
      <c r="C124" s="24">
        <v>1</v>
      </c>
      <c r="D124" s="27"/>
      <c r="E124" s="250" t="s">
        <v>0</v>
      </c>
      <c r="F124" s="122">
        <f>$F$16*B124</f>
        <v>0</v>
      </c>
      <c r="G124" s="123">
        <f>$G$16*C124</f>
        <v>0.5596538832471426</v>
      </c>
      <c r="H124" s="124">
        <f>$H$16*D124</f>
        <v>0</v>
      </c>
      <c r="I124" s="253">
        <f>SUM(F124:H126)</f>
        <v>2.2384023960258634</v>
      </c>
      <c r="J124" s="256">
        <f>1/(1+EXP(-I124+$I$16))</f>
        <v>0.73073967624210012</v>
      </c>
      <c r="K124" s="259">
        <f>($C$91-J124)^2+($C$92-J127)^2</f>
        <v>0.53398047443440932</v>
      </c>
    </row>
    <row r="125" spans="2:11" x14ac:dyDescent="0.2">
      <c r="B125" s="39">
        <v>1</v>
      </c>
      <c r="C125" s="18">
        <v>1</v>
      </c>
      <c r="D125" s="18">
        <v>1</v>
      </c>
      <c r="E125" s="251"/>
      <c r="F125" s="125">
        <f>$F$17*B125</f>
        <v>0.55957689038868197</v>
      </c>
      <c r="G125" s="126">
        <f>$G$17*C125</f>
        <v>0</v>
      </c>
      <c r="H125" s="127">
        <f>$H$17*D125</f>
        <v>0.55960291123058914</v>
      </c>
      <c r="I125" s="254"/>
      <c r="J125" s="257"/>
      <c r="K125" s="260"/>
    </row>
    <row r="126" spans="2:11" ht="13.8" thickBot="1" x14ac:dyDescent="0.25">
      <c r="B126" s="37">
        <v>1</v>
      </c>
      <c r="C126" s="25">
        <v>1</v>
      </c>
      <c r="D126" s="28"/>
      <c r="E126" s="252"/>
      <c r="F126" s="128">
        <f>$F$18*B126</f>
        <v>0</v>
      </c>
      <c r="G126" s="129">
        <f>$G$18*C126</f>
        <v>0.55956871115944951</v>
      </c>
      <c r="H126" s="130">
        <f>$H$18*D126</f>
        <v>0</v>
      </c>
      <c r="I126" s="255"/>
      <c r="J126" s="258"/>
      <c r="K126" s="260"/>
    </row>
    <row r="127" spans="2:11" x14ac:dyDescent="0.2">
      <c r="B127" s="53" t="s">
        <v>0</v>
      </c>
      <c r="C127" s="54">
        <v>0</v>
      </c>
      <c r="D127" s="45"/>
      <c r="E127" s="262" t="s">
        <v>1</v>
      </c>
      <c r="F127" s="131">
        <f>$F$19*B124</f>
        <v>0</v>
      </c>
      <c r="G127" s="132">
        <f>$G$19*C124</f>
        <v>25.862422935280275</v>
      </c>
      <c r="H127" s="133">
        <f>$H$19*D124</f>
        <v>0</v>
      </c>
      <c r="I127" s="264">
        <f>SUM(F127:H129)</f>
        <v>389.4752977458561</v>
      </c>
      <c r="J127" s="266">
        <f>1/(1+EXP(-I127+$I$19))</f>
        <v>0.99999999999999512</v>
      </c>
      <c r="K127" s="260"/>
    </row>
    <row r="128" spans="2:11" x14ac:dyDescent="0.2">
      <c r="B128" s="55" t="s">
        <v>1</v>
      </c>
      <c r="C128" s="56">
        <v>1</v>
      </c>
      <c r="D128" s="48"/>
      <c r="E128" s="251"/>
      <c r="F128" s="125">
        <f>$F$20*B125</f>
        <v>15.4813443485564</v>
      </c>
      <c r="G128" s="126">
        <f>$G$20*C125</f>
        <v>286.27800731005357</v>
      </c>
      <c r="H128" s="127">
        <f>$H$20*D125</f>
        <v>16.002920267873179</v>
      </c>
      <c r="I128" s="254"/>
      <c r="J128" s="257"/>
      <c r="K128" s="260"/>
    </row>
    <row r="129" spans="2:11" ht="13.8" thickBot="1" x14ac:dyDescent="0.25">
      <c r="B129" s="49"/>
      <c r="C129" s="50"/>
      <c r="D129" s="51"/>
      <c r="E129" s="263"/>
      <c r="F129" s="134">
        <f>$F$21*B126</f>
        <v>23.153249538495409</v>
      </c>
      <c r="G129" s="135">
        <f>$G$21*C126</f>
        <v>22.697353345597293</v>
      </c>
      <c r="H129" s="136">
        <f>$H$21*D126</f>
        <v>0</v>
      </c>
      <c r="I129" s="265"/>
      <c r="J129" s="267"/>
      <c r="K129" s="261"/>
    </row>
    <row r="130" spans="2:11" x14ac:dyDescent="0.2">
      <c r="B130" s="36">
        <v>1</v>
      </c>
      <c r="C130" s="24">
        <v>1</v>
      </c>
      <c r="D130" s="27"/>
      <c r="E130" s="250" t="s">
        <v>0</v>
      </c>
      <c r="F130" s="122">
        <f>$F$16*B130</f>
        <v>0</v>
      </c>
      <c r="G130" s="123">
        <f>$G$16*C130</f>
        <v>0.5596538832471426</v>
      </c>
      <c r="H130" s="124">
        <f>$H$16*D130</f>
        <v>0</v>
      </c>
      <c r="I130" s="253">
        <f>SUM(F130:H132)</f>
        <v>2.2384023960258634</v>
      </c>
      <c r="J130" s="256">
        <f>1/(1+EXP(-I130+$I$16))</f>
        <v>0.73073967624210012</v>
      </c>
      <c r="K130" s="259">
        <f>($C$91-J130)^2+($C$92-J133)^2</f>
        <v>0.53398047443440932</v>
      </c>
    </row>
    <row r="131" spans="2:11" x14ac:dyDescent="0.2">
      <c r="B131" s="39">
        <v>1</v>
      </c>
      <c r="C131" s="18">
        <v>1</v>
      </c>
      <c r="D131" s="18">
        <v>1</v>
      </c>
      <c r="E131" s="251"/>
      <c r="F131" s="125">
        <f>$F$17*B131</f>
        <v>0.55957689038868197</v>
      </c>
      <c r="G131" s="126">
        <f>$G$17*C131</f>
        <v>0</v>
      </c>
      <c r="H131" s="127">
        <f>$H$17*D131</f>
        <v>0.55960291123058914</v>
      </c>
      <c r="I131" s="254"/>
      <c r="J131" s="257"/>
      <c r="K131" s="260"/>
    </row>
    <row r="132" spans="2:11" ht="13.8" thickBot="1" x14ac:dyDescent="0.25">
      <c r="B132" s="40"/>
      <c r="C132" s="25">
        <v>1</v>
      </c>
      <c r="D132" s="28"/>
      <c r="E132" s="252"/>
      <c r="F132" s="128">
        <f>$F$18*B132</f>
        <v>0</v>
      </c>
      <c r="G132" s="129">
        <f>$G$18*C132</f>
        <v>0.55956871115944951</v>
      </c>
      <c r="H132" s="130">
        <f>$H$18*D132</f>
        <v>0</v>
      </c>
      <c r="I132" s="255"/>
      <c r="J132" s="258"/>
      <c r="K132" s="260"/>
    </row>
    <row r="133" spans="2:11" x14ac:dyDescent="0.2">
      <c r="B133" s="53" t="s">
        <v>0</v>
      </c>
      <c r="C133" s="54">
        <v>0</v>
      </c>
      <c r="D133" s="45"/>
      <c r="E133" s="262" t="s">
        <v>1</v>
      </c>
      <c r="F133" s="131">
        <f>$F$19*B130</f>
        <v>18.710305742175986</v>
      </c>
      <c r="G133" s="132">
        <f>$G$19*C130</f>
        <v>25.862422935280275</v>
      </c>
      <c r="H133" s="133">
        <f>$H$19*D130</f>
        <v>0</v>
      </c>
      <c r="I133" s="264">
        <f>SUM(F133:H135)</f>
        <v>385.03235394953674</v>
      </c>
      <c r="J133" s="266">
        <f>1/(1+EXP(-I133+$I$19))</f>
        <v>0.99999999999958367</v>
      </c>
      <c r="K133" s="260"/>
    </row>
    <row r="134" spans="2:11" x14ac:dyDescent="0.2">
      <c r="B134" s="55" t="s">
        <v>1</v>
      </c>
      <c r="C134" s="56">
        <v>1</v>
      </c>
      <c r="D134" s="48"/>
      <c r="E134" s="251"/>
      <c r="F134" s="125">
        <f>$F$20*B131</f>
        <v>15.4813443485564</v>
      </c>
      <c r="G134" s="126">
        <f>$G$20*C131</f>
        <v>286.27800731005357</v>
      </c>
      <c r="H134" s="127">
        <f>$H$20*D131</f>
        <v>16.002920267873179</v>
      </c>
      <c r="I134" s="254"/>
      <c r="J134" s="257"/>
      <c r="K134" s="260"/>
    </row>
    <row r="135" spans="2:11" ht="13.8" thickBot="1" x14ac:dyDescent="0.25">
      <c r="B135" s="49"/>
      <c r="C135" s="50"/>
      <c r="D135" s="51"/>
      <c r="E135" s="263"/>
      <c r="F135" s="134">
        <f>$F$21*B132</f>
        <v>0</v>
      </c>
      <c r="G135" s="135">
        <f>$G$21*C132</f>
        <v>22.697353345597293</v>
      </c>
      <c r="H135" s="136">
        <f>$H$21*D132</f>
        <v>0</v>
      </c>
      <c r="I135" s="265"/>
      <c r="J135" s="267"/>
      <c r="K135" s="261"/>
    </row>
    <row r="136" spans="2:11" x14ac:dyDescent="0.2">
      <c r="B136" s="38"/>
      <c r="C136" s="24">
        <v>1</v>
      </c>
      <c r="D136" s="24">
        <v>1</v>
      </c>
      <c r="E136" s="250" t="s">
        <v>0</v>
      </c>
      <c r="F136" s="122">
        <f>$F$16*B136</f>
        <v>0</v>
      </c>
      <c r="G136" s="123">
        <f>$G$16*C136</f>
        <v>0.5596538832471426</v>
      </c>
      <c r="H136" s="124">
        <f>$H$16*D136</f>
        <v>0</v>
      </c>
      <c r="I136" s="253">
        <f>SUM(F136:H138)</f>
        <v>2.2384023960258634</v>
      </c>
      <c r="J136" s="256">
        <f>1/(1+EXP(-I136+$I$16))</f>
        <v>0.73073967624210012</v>
      </c>
      <c r="K136" s="259">
        <f>($C$91-J136)^2+($C$92-J139)^2</f>
        <v>0.53398047443440932</v>
      </c>
    </row>
    <row r="137" spans="2:11" x14ac:dyDescent="0.2">
      <c r="B137" s="39">
        <v>1</v>
      </c>
      <c r="C137" s="18">
        <v>1</v>
      </c>
      <c r="D137" s="18">
        <v>1</v>
      </c>
      <c r="E137" s="251"/>
      <c r="F137" s="125">
        <f>$F$17*B137</f>
        <v>0.55957689038868197</v>
      </c>
      <c r="G137" s="126">
        <f>$G$17*C137</f>
        <v>0</v>
      </c>
      <c r="H137" s="127">
        <f>$H$17*D137</f>
        <v>0.55960291123058914</v>
      </c>
      <c r="I137" s="254"/>
      <c r="J137" s="257"/>
      <c r="K137" s="260"/>
    </row>
    <row r="138" spans="2:11" ht="13.8" thickBot="1" x14ac:dyDescent="0.25">
      <c r="B138" s="40"/>
      <c r="C138" s="25">
        <v>1</v>
      </c>
      <c r="D138" s="28"/>
      <c r="E138" s="252"/>
      <c r="F138" s="128">
        <f>$F$18*B138</f>
        <v>0</v>
      </c>
      <c r="G138" s="129">
        <f>$G$18*C138</f>
        <v>0.55956871115944951</v>
      </c>
      <c r="H138" s="130">
        <f>$H$18*D138</f>
        <v>0</v>
      </c>
      <c r="I138" s="255"/>
      <c r="J138" s="258"/>
      <c r="K138" s="260"/>
    </row>
    <row r="139" spans="2:11" x14ac:dyDescent="0.2">
      <c r="B139" s="53" t="s">
        <v>0</v>
      </c>
      <c r="C139" s="54">
        <v>0</v>
      </c>
      <c r="D139" s="45"/>
      <c r="E139" s="262" t="s">
        <v>1</v>
      </c>
      <c r="F139" s="131">
        <f>$F$19*B136</f>
        <v>0</v>
      </c>
      <c r="G139" s="132">
        <f>$G$19*C136</f>
        <v>25.862422935280275</v>
      </c>
      <c r="H139" s="133">
        <f>$H$19*D136</f>
        <v>19.393395684029645</v>
      </c>
      <c r="I139" s="264">
        <f>SUM(F139:H141)</f>
        <v>385.71544389139035</v>
      </c>
      <c r="J139" s="266">
        <f>1/(1+EXP(-I139+$I$19))</f>
        <v>0.99999999999978972</v>
      </c>
      <c r="K139" s="260"/>
    </row>
    <row r="140" spans="2:11" x14ac:dyDescent="0.2">
      <c r="B140" s="55" t="s">
        <v>1</v>
      </c>
      <c r="C140" s="56">
        <v>1</v>
      </c>
      <c r="D140" s="48"/>
      <c r="E140" s="251"/>
      <c r="F140" s="125">
        <f>$F$20*B137</f>
        <v>15.4813443485564</v>
      </c>
      <c r="G140" s="126">
        <f>$G$20*C137</f>
        <v>286.27800731005357</v>
      </c>
      <c r="H140" s="127">
        <f>$H$20*D137</f>
        <v>16.002920267873179</v>
      </c>
      <c r="I140" s="254"/>
      <c r="J140" s="257"/>
      <c r="K140" s="260"/>
    </row>
    <row r="141" spans="2:11" ht="13.8" thickBot="1" x14ac:dyDescent="0.25">
      <c r="B141" s="49"/>
      <c r="C141" s="50"/>
      <c r="D141" s="51"/>
      <c r="E141" s="263"/>
      <c r="F141" s="134">
        <f>$F$21*B138</f>
        <v>0</v>
      </c>
      <c r="G141" s="135">
        <f>$G$21*C138</f>
        <v>22.697353345597293</v>
      </c>
      <c r="H141" s="136">
        <f>$H$21*D138</f>
        <v>0</v>
      </c>
      <c r="I141" s="265"/>
      <c r="J141" s="267"/>
      <c r="K141" s="261"/>
    </row>
    <row r="142" spans="2:11" x14ac:dyDescent="0.2">
      <c r="B142" s="38"/>
      <c r="C142" s="24">
        <v>1</v>
      </c>
      <c r="D142" s="27"/>
      <c r="E142" s="250" t="s">
        <v>0</v>
      </c>
      <c r="F142" s="122">
        <f>$F$16*B142</f>
        <v>0</v>
      </c>
      <c r="G142" s="123">
        <f>$G$16*C142</f>
        <v>0.5596538832471426</v>
      </c>
      <c r="H142" s="124">
        <f>$H$16*D142</f>
        <v>0</v>
      </c>
      <c r="I142" s="253">
        <f>SUM(F142:H144)</f>
        <v>2.2384023960258634</v>
      </c>
      <c r="J142" s="256">
        <f>1/(1+EXP(-I142+$I$16))</f>
        <v>0.73073967624210012</v>
      </c>
      <c r="K142" s="259">
        <f>($C$91-J142)^2+($C$92-J145)^2</f>
        <v>0.53398047443440932</v>
      </c>
    </row>
    <row r="143" spans="2:11" x14ac:dyDescent="0.2">
      <c r="B143" s="39">
        <v>1</v>
      </c>
      <c r="C143" s="18">
        <v>1</v>
      </c>
      <c r="D143" s="18">
        <v>1</v>
      </c>
      <c r="E143" s="251"/>
      <c r="F143" s="125">
        <f>$F$17*B143</f>
        <v>0.55957689038868197</v>
      </c>
      <c r="G143" s="126">
        <f>$G$17*C143</f>
        <v>0</v>
      </c>
      <c r="H143" s="127">
        <f>$H$17*D143</f>
        <v>0.55960291123058914</v>
      </c>
      <c r="I143" s="254"/>
      <c r="J143" s="257"/>
      <c r="K143" s="260"/>
    </row>
    <row r="144" spans="2:11" ht="13.8" thickBot="1" x14ac:dyDescent="0.25">
      <c r="B144" s="40"/>
      <c r="C144" s="25">
        <v>1</v>
      </c>
      <c r="D144" s="25">
        <v>1</v>
      </c>
      <c r="E144" s="252"/>
      <c r="F144" s="128">
        <f>$F$18*B144</f>
        <v>0</v>
      </c>
      <c r="G144" s="129">
        <f>$G$18*C144</f>
        <v>0.55956871115944951</v>
      </c>
      <c r="H144" s="130">
        <f>$H$18*D144</f>
        <v>0</v>
      </c>
      <c r="I144" s="255"/>
      <c r="J144" s="258"/>
      <c r="K144" s="260"/>
    </row>
    <row r="145" spans="2:11" x14ac:dyDescent="0.2">
      <c r="B145" s="53" t="s">
        <v>0</v>
      </c>
      <c r="C145" s="54">
        <v>0</v>
      </c>
      <c r="D145" s="45"/>
      <c r="E145" s="262" t="s">
        <v>1</v>
      </c>
      <c r="F145" s="131">
        <f>$F$19*B142</f>
        <v>0</v>
      </c>
      <c r="G145" s="132">
        <f>$G$19*C142</f>
        <v>25.862422935280275</v>
      </c>
      <c r="H145" s="133">
        <f>$H$19*D142</f>
        <v>0</v>
      </c>
      <c r="I145" s="264">
        <f>SUM(F145:H147)</f>
        <v>387.82735663082883</v>
      </c>
      <c r="J145" s="266">
        <f>1/(1+EXP(-I145+$I$19))</f>
        <v>0.99999999999997446</v>
      </c>
      <c r="K145" s="260"/>
    </row>
    <row r="146" spans="2:11" x14ac:dyDescent="0.2">
      <c r="B146" s="55" t="s">
        <v>1</v>
      </c>
      <c r="C146" s="56">
        <v>1</v>
      </c>
      <c r="D146" s="48"/>
      <c r="E146" s="251"/>
      <c r="F146" s="125">
        <f>$F$20*B143</f>
        <v>15.4813443485564</v>
      </c>
      <c r="G146" s="126">
        <f>$G$20*C143</f>
        <v>286.27800731005357</v>
      </c>
      <c r="H146" s="127">
        <f>$H$20*D143</f>
        <v>16.002920267873179</v>
      </c>
      <c r="I146" s="254"/>
      <c r="J146" s="257"/>
      <c r="K146" s="260"/>
    </row>
    <row r="147" spans="2:11" ht="13.8" thickBot="1" x14ac:dyDescent="0.25">
      <c r="B147" s="46"/>
      <c r="C147" s="47"/>
      <c r="D147" s="48"/>
      <c r="E147" s="323"/>
      <c r="F147" s="154">
        <f>$F$21*B144</f>
        <v>0</v>
      </c>
      <c r="G147" s="155">
        <f>$G$21*C144</f>
        <v>22.697353345597293</v>
      </c>
      <c r="H147" s="156">
        <f>$H$21*D144</f>
        <v>21.505308423468119</v>
      </c>
      <c r="I147" s="321"/>
      <c r="J147" s="322"/>
      <c r="K147" s="260"/>
    </row>
    <row r="148" spans="2:11" x14ac:dyDescent="0.2">
      <c r="B148" s="36">
        <v>1</v>
      </c>
      <c r="C148" s="24">
        <v>1</v>
      </c>
      <c r="D148" s="91"/>
      <c r="E148" s="250" t="s">
        <v>0</v>
      </c>
      <c r="F148" s="122">
        <f>$F$16*B148</f>
        <v>0</v>
      </c>
      <c r="G148" s="123">
        <f>$G$16*C148</f>
        <v>0.5596538832471426</v>
      </c>
      <c r="H148" s="124">
        <f>$H$16*D148</f>
        <v>0</v>
      </c>
      <c r="I148" s="253">
        <f>SUM(F148:H150)</f>
        <v>1.1192307736358247</v>
      </c>
      <c r="J148" s="256">
        <f>1/(1+EXP(-I148+$I$16))</f>
        <v>0.46983841391700537</v>
      </c>
      <c r="K148" s="259">
        <f>(C151-J148)^2+(C152-J151)^2</f>
        <v>0.28107130875951286</v>
      </c>
    </row>
    <row r="149" spans="2:11" x14ac:dyDescent="0.2">
      <c r="B149" s="39">
        <v>1</v>
      </c>
      <c r="C149" s="18">
        <v>1</v>
      </c>
      <c r="D149" s="89"/>
      <c r="E149" s="251"/>
      <c r="F149" s="125">
        <f>$F$17*B149</f>
        <v>0.55957689038868197</v>
      </c>
      <c r="G149" s="126">
        <f>$G$17*C149</f>
        <v>0</v>
      </c>
      <c r="H149" s="127">
        <f>$H$17*D149</f>
        <v>0</v>
      </c>
      <c r="I149" s="254"/>
      <c r="J149" s="257"/>
      <c r="K149" s="260"/>
    </row>
    <row r="150" spans="2:11" x14ac:dyDescent="0.2">
      <c r="B150" s="22"/>
      <c r="C150" s="89"/>
      <c r="D150" s="89"/>
      <c r="E150" s="252"/>
      <c r="F150" s="128">
        <f>$F$18*B150</f>
        <v>0</v>
      </c>
      <c r="G150" s="129">
        <f>$G$18*C150</f>
        <v>0</v>
      </c>
      <c r="H150" s="130">
        <f>$H$18*D150</f>
        <v>0</v>
      </c>
      <c r="I150" s="255"/>
      <c r="J150" s="258"/>
      <c r="K150" s="260"/>
    </row>
    <row r="151" spans="2:11" x14ac:dyDescent="0.2">
      <c r="B151" s="59" t="s">
        <v>0</v>
      </c>
      <c r="C151" s="56">
        <v>1</v>
      </c>
      <c r="D151" s="48"/>
      <c r="E151" s="262" t="s">
        <v>1</v>
      </c>
      <c r="F151" s="131">
        <f>$F$19*B148</f>
        <v>18.710305742175986</v>
      </c>
      <c r="G151" s="132">
        <f>$G$19*C148</f>
        <v>25.862422935280275</v>
      </c>
      <c r="H151" s="133">
        <f>$H$19*D148</f>
        <v>0</v>
      </c>
      <c r="I151" s="264">
        <f>SUM(F151:H153)</f>
        <v>346.33208033606621</v>
      </c>
      <c r="J151" s="266">
        <f>1/(1+EXP(-I151+$I$19))</f>
        <v>3.7436295804983859E-5</v>
      </c>
      <c r="K151" s="260"/>
    </row>
    <row r="152" spans="2:11" x14ac:dyDescent="0.2">
      <c r="B152" s="55" t="s">
        <v>1</v>
      </c>
      <c r="C152" s="56">
        <v>0</v>
      </c>
      <c r="D152" s="48"/>
      <c r="E152" s="251"/>
      <c r="F152" s="125">
        <f>$F$20*B149</f>
        <v>15.4813443485564</v>
      </c>
      <c r="G152" s="126">
        <f>$G$20*C149</f>
        <v>286.27800731005357</v>
      </c>
      <c r="H152" s="127">
        <f>$H$20*D149</f>
        <v>0</v>
      </c>
      <c r="I152" s="254"/>
      <c r="J152" s="257"/>
      <c r="K152" s="260"/>
    </row>
    <row r="153" spans="2:11" ht="13.8" thickBot="1" x14ac:dyDescent="0.25">
      <c r="B153" s="49"/>
      <c r="C153" s="50"/>
      <c r="D153" s="51"/>
      <c r="E153" s="263"/>
      <c r="F153" s="134">
        <f>$F$21*B150</f>
        <v>0</v>
      </c>
      <c r="G153" s="135">
        <f>$G$21*C150</f>
        <v>0</v>
      </c>
      <c r="H153" s="136">
        <f>$H$21*D150</f>
        <v>0</v>
      </c>
      <c r="I153" s="265"/>
      <c r="J153" s="267"/>
      <c r="K153" s="261"/>
    </row>
    <row r="154" spans="2:11" x14ac:dyDescent="0.2">
      <c r="B154" s="52"/>
      <c r="C154" s="24">
        <v>1</v>
      </c>
      <c r="D154" s="24">
        <v>1</v>
      </c>
      <c r="E154" s="250" t="s">
        <v>0</v>
      </c>
      <c r="F154" s="122">
        <f>$F$16*B154</f>
        <v>0</v>
      </c>
      <c r="G154" s="123">
        <f>$G$16*C154</f>
        <v>0.5596538832471426</v>
      </c>
      <c r="H154" s="124">
        <f>$H$16*D154</f>
        <v>0</v>
      </c>
      <c r="I154" s="253">
        <f>SUM(F154:H156)</f>
        <v>1.1192567944777316</v>
      </c>
      <c r="J154" s="256">
        <f>1/(1+EXP(-I154+$I$16))</f>
        <v>0.46984489546085523</v>
      </c>
      <c r="K154" s="259">
        <f>(C157-J154)^2+(C158-J157)^2</f>
        <v>0.28106445045974277</v>
      </c>
    </row>
    <row r="155" spans="2:11" x14ac:dyDescent="0.2">
      <c r="B155" s="60"/>
      <c r="C155" s="18">
        <v>1</v>
      </c>
      <c r="D155" s="18">
        <v>1</v>
      </c>
      <c r="E155" s="251"/>
      <c r="F155" s="125">
        <f>$F$17*B155</f>
        <v>0</v>
      </c>
      <c r="G155" s="126">
        <f>$G$17*C155</f>
        <v>0</v>
      </c>
      <c r="H155" s="127">
        <f>$H$17*D155</f>
        <v>0.55960291123058914</v>
      </c>
      <c r="I155" s="254"/>
      <c r="J155" s="257"/>
      <c r="K155" s="260"/>
    </row>
    <row r="156" spans="2:11" x14ac:dyDescent="0.2">
      <c r="B156" s="22"/>
      <c r="C156" s="89"/>
      <c r="D156" s="89"/>
      <c r="E156" s="252"/>
      <c r="F156" s="128">
        <f>$F$18*B156</f>
        <v>0</v>
      </c>
      <c r="G156" s="129">
        <f>$G$18*C156</f>
        <v>0</v>
      </c>
      <c r="H156" s="130">
        <f>$H$18*D156</f>
        <v>0</v>
      </c>
      <c r="I156" s="255"/>
      <c r="J156" s="258"/>
      <c r="K156" s="260"/>
    </row>
    <row r="157" spans="2:11" x14ac:dyDescent="0.2">
      <c r="B157" s="59" t="s">
        <v>0</v>
      </c>
      <c r="C157" s="56">
        <v>1</v>
      </c>
      <c r="D157" s="48"/>
      <c r="E157" s="262" t="s">
        <v>1</v>
      </c>
      <c r="F157" s="131">
        <f>$F$19*B154</f>
        <v>0</v>
      </c>
      <c r="G157" s="132">
        <f>$G$19*C154</f>
        <v>25.862422935280275</v>
      </c>
      <c r="H157" s="133">
        <f>$H$19*D154</f>
        <v>19.393395684029645</v>
      </c>
      <c r="I157" s="264">
        <f>SUM(F157:H159)</f>
        <v>347.53674619723665</v>
      </c>
      <c r="J157" s="266">
        <f>1/(1+EXP(-I157+$I$19))</f>
        <v>1.2486324981966548E-4</v>
      </c>
      <c r="K157" s="260"/>
    </row>
    <row r="158" spans="2:11" x14ac:dyDescent="0.2">
      <c r="B158" s="55" t="s">
        <v>1</v>
      </c>
      <c r="C158" s="56">
        <v>0</v>
      </c>
      <c r="D158" s="48"/>
      <c r="E158" s="251"/>
      <c r="F158" s="125">
        <f>$F$20*B155</f>
        <v>0</v>
      </c>
      <c r="G158" s="126">
        <f>$G$20*C155</f>
        <v>286.27800731005357</v>
      </c>
      <c r="H158" s="127">
        <f>$H$20*D155</f>
        <v>16.002920267873179</v>
      </c>
      <c r="I158" s="254"/>
      <c r="J158" s="257"/>
      <c r="K158" s="260"/>
    </row>
    <row r="159" spans="2:11" ht="13.8" thickBot="1" x14ac:dyDescent="0.25">
      <c r="B159" s="49"/>
      <c r="C159" s="50"/>
      <c r="D159" s="51"/>
      <c r="E159" s="263"/>
      <c r="F159" s="134">
        <f>$F$21*B156</f>
        <v>0</v>
      </c>
      <c r="G159" s="135">
        <f>$G$21*C156</f>
        <v>0</v>
      </c>
      <c r="H159" s="136">
        <f>$H$21*D156</f>
        <v>0</v>
      </c>
      <c r="I159" s="265"/>
      <c r="J159" s="267"/>
      <c r="K159" s="261"/>
    </row>
    <row r="160" spans="2:11" x14ac:dyDescent="0.2">
      <c r="B160" s="52"/>
      <c r="C160" s="29"/>
      <c r="D160" s="91"/>
      <c r="E160" s="250" t="s">
        <v>0</v>
      </c>
      <c r="F160" s="122">
        <f>$F$16*B160</f>
        <v>0</v>
      </c>
      <c r="G160" s="123">
        <f>$G$16*C160</f>
        <v>0</v>
      </c>
      <c r="H160" s="124">
        <f>$H$16*D160</f>
        <v>0</v>
      </c>
      <c r="I160" s="253">
        <f>SUM(F160:H162)</f>
        <v>1.1191716223900388</v>
      </c>
      <c r="J160" s="256">
        <f>1/(1+EXP(-I160+$I$16))</f>
        <v>0.46982367994299679</v>
      </c>
      <c r="K160" s="259">
        <f>(C163-J160)^2+(C164-J163)^2</f>
        <v>0.2810869322466758</v>
      </c>
    </row>
    <row r="161" spans="2:11" x14ac:dyDescent="0.2">
      <c r="B161" s="60"/>
      <c r="C161" s="18">
        <v>1</v>
      </c>
      <c r="D161" s="18">
        <v>1</v>
      </c>
      <c r="E161" s="251"/>
      <c r="F161" s="125">
        <f>$F$17*B161</f>
        <v>0</v>
      </c>
      <c r="G161" s="126">
        <f>$G$17*C161</f>
        <v>0</v>
      </c>
      <c r="H161" s="127">
        <f>$H$17*D161</f>
        <v>0.55960291123058914</v>
      </c>
      <c r="I161" s="254"/>
      <c r="J161" s="257"/>
      <c r="K161" s="260"/>
    </row>
    <row r="162" spans="2:11" x14ac:dyDescent="0.2">
      <c r="B162" s="22"/>
      <c r="C162" s="18">
        <v>1</v>
      </c>
      <c r="D162" s="18">
        <v>1</v>
      </c>
      <c r="E162" s="252"/>
      <c r="F162" s="128">
        <f>$F$18*B162</f>
        <v>0</v>
      </c>
      <c r="G162" s="129">
        <f>$G$18*C162</f>
        <v>0.55956871115944951</v>
      </c>
      <c r="H162" s="130">
        <f>$H$18*D162</f>
        <v>0</v>
      </c>
      <c r="I162" s="255"/>
      <c r="J162" s="258"/>
      <c r="K162" s="260"/>
    </row>
    <row r="163" spans="2:11" x14ac:dyDescent="0.2">
      <c r="B163" s="59" t="s">
        <v>0</v>
      </c>
      <c r="C163" s="56">
        <v>1</v>
      </c>
      <c r="D163" s="48"/>
      <c r="E163" s="262" t="s">
        <v>1</v>
      </c>
      <c r="F163" s="131">
        <f>$F$19*B160</f>
        <v>0</v>
      </c>
      <c r="G163" s="132">
        <f>$G$19*C160</f>
        <v>0</v>
      </c>
      <c r="H163" s="133">
        <f>$H$19*D160</f>
        <v>0</v>
      </c>
      <c r="I163" s="264">
        <f>SUM(F163:H165)</f>
        <v>346.48358934699218</v>
      </c>
      <c r="J163" s="266">
        <f>1/(1+EXP(-I163+$I$19))</f>
        <v>4.3560187247586932E-5</v>
      </c>
      <c r="K163" s="260"/>
    </row>
    <row r="164" spans="2:11" x14ac:dyDescent="0.2">
      <c r="B164" s="55" t="s">
        <v>1</v>
      </c>
      <c r="C164" s="56">
        <v>0</v>
      </c>
      <c r="D164" s="48"/>
      <c r="E164" s="251"/>
      <c r="F164" s="125">
        <f>$F$20*B161</f>
        <v>0</v>
      </c>
      <c r="G164" s="126">
        <f>$G$20*C161</f>
        <v>286.27800731005357</v>
      </c>
      <c r="H164" s="127">
        <f>$H$20*D161</f>
        <v>16.002920267873179</v>
      </c>
      <c r="I164" s="254"/>
      <c r="J164" s="257"/>
      <c r="K164" s="260"/>
    </row>
    <row r="165" spans="2:11" ht="13.8" thickBot="1" x14ac:dyDescent="0.25">
      <c r="B165" s="49"/>
      <c r="C165" s="50"/>
      <c r="D165" s="51"/>
      <c r="E165" s="263"/>
      <c r="F165" s="134">
        <f>$F$21*B162</f>
        <v>0</v>
      </c>
      <c r="G165" s="135">
        <f>$G$21*C162</f>
        <v>22.697353345597293</v>
      </c>
      <c r="H165" s="136">
        <f>$H$21*D162</f>
        <v>21.505308423468119</v>
      </c>
      <c r="I165" s="265"/>
      <c r="J165" s="267"/>
      <c r="K165" s="261"/>
    </row>
    <row r="166" spans="2:11" x14ac:dyDescent="0.2">
      <c r="B166" s="52"/>
      <c r="C166" s="29"/>
      <c r="D166" s="91"/>
      <c r="E166" s="250" t="s">
        <v>0</v>
      </c>
      <c r="F166" s="122">
        <f>$F$16*B166</f>
        <v>0</v>
      </c>
      <c r="G166" s="123">
        <f>$G$16*C166</f>
        <v>0</v>
      </c>
      <c r="H166" s="124">
        <f>$H$16*D166</f>
        <v>0</v>
      </c>
      <c r="I166" s="253">
        <f>SUM(F166:H168)</f>
        <v>1.1191456015481314</v>
      </c>
      <c r="J166" s="256">
        <f>1/(1+EXP(-I166+$I$16))</f>
        <v>0.46981719843245612</v>
      </c>
      <c r="K166" s="259">
        <f>(C169-J166)^2+(C170-J169)^2</f>
        <v>0.28109382112683695</v>
      </c>
    </row>
    <row r="167" spans="2:11" x14ac:dyDescent="0.2">
      <c r="B167" s="39">
        <v>1</v>
      </c>
      <c r="C167" s="18">
        <v>1</v>
      </c>
      <c r="D167" s="89"/>
      <c r="E167" s="251"/>
      <c r="F167" s="125">
        <f>$F$17*B167</f>
        <v>0.55957689038868197</v>
      </c>
      <c r="G167" s="126">
        <f>$G$17*C167</f>
        <v>0</v>
      </c>
      <c r="H167" s="127">
        <f>$H$17*D167</f>
        <v>0</v>
      </c>
      <c r="I167" s="254"/>
      <c r="J167" s="257"/>
      <c r="K167" s="260"/>
    </row>
    <row r="168" spans="2:11" x14ac:dyDescent="0.2">
      <c r="B168" s="39">
        <v>1</v>
      </c>
      <c r="C168" s="18">
        <v>1</v>
      </c>
      <c r="D168" s="89"/>
      <c r="E168" s="252"/>
      <c r="F168" s="128">
        <f>$F$18*B168</f>
        <v>0</v>
      </c>
      <c r="G168" s="129">
        <f>$G$18*C168</f>
        <v>0.55956871115944951</v>
      </c>
      <c r="H168" s="130">
        <f>$H$18*D168</f>
        <v>0</v>
      </c>
      <c r="I168" s="255"/>
      <c r="J168" s="258"/>
      <c r="K168" s="260"/>
    </row>
    <row r="169" spans="2:11" x14ac:dyDescent="0.2">
      <c r="B169" s="59" t="s">
        <v>0</v>
      </c>
      <c r="C169" s="56">
        <v>1</v>
      </c>
      <c r="D169" s="48"/>
      <c r="E169" s="262" t="s">
        <v>1</v>
      </c>
      <c r="F169" s="131">
        <f>$F$19*B166</f>
        <v>0</v>
      </c>
      <c r="G169" s="132">
        <f>$G$19*C166</f>
        <v>0</v>
      </c>
      <c r="H169" s="133">
        <f>$H$19*D166</f>
        <v>0</v>
      </c>
      <c r="I169" s="264">
        <f>SUM(F169:H171)</f>
        <v>347.60995454270267</v>
      </c>
      <c r="J169" s="266">
        <f>1/(1+EXP(-I169+$I$19))</f>
        <v>1.343459243535916E-4</v>
      </c>
      <c r="K169" s="260"/>
    </row>
    <row r="170" spans="2:11" x14ac:dyDescent="0.2">
      <c r="B170" s="55" t="s">
        <v>1</v>
      </c>
      <c r="C170" s="56">
        <v>0</v>
      </c>
      <c r="D170" s="48"/>
      <c r="E170" s="251"/>
      <c r="F170" s="125">
        <f>$F$20*B167</f>
        <v>15.4813443485564</v>
      </c>
      <c r="G170" s="126">
        <f>$G$20*C167</f>
        <v>286.27800731005357</v>
      </c>
      <c r="H170" s="127">
        <f>$H$20*D167</f>
        <v>0</v>
      </c>
      <c r="I170" s="254"/>
      <c r="J170" s="257"/>
      <c r="K170" s="260"/>
    </row>
    <row r="171" spans="2:11" ht="13.8" thickBot="1" x14ac:dyDescent="0.25">
      <c r="B171" s="49"/>
      <c r="C171" s="50"/>
      <c r="D171" s="51"/>
      <c r="E171" s="263"/>
      <c r="F171" s="134">
        <f>$F$21*B168</f>
        <v>23.153249538495409</v>
      </c>
      <c r="G171" s="135">
        <f>$G$21*C168</f>
        <v>22.697353345597293</v>
      </c>
      <c r="H171" s="136">
        <f>$H$21*D168</f>
        <v>0</v>
      </c>
      <c r="I171" s="265"/>
      <c r="J171" s="267"/>
      <c r="K171" s="261"/>
    </row>
  </sheetData>
  <mergeCells count="201">
    <mergeCell ref="E157:E159"/>
    <mergeCell ref="E160:E162"/>
    <mergeCell ref="E163:E165"/>
    <mergeCell ref="E166:E168"/>
    <mergeCell ref="E169:E171"/>
    <mergeCell ref="K88:K93"/>
    <mergeCell ref="K94:K99"/>
    <mergeCell ref="K100:K105"/>
    <mergeCell ref="K106:K111"/>
    <mergeCell ref="K112:K117"/>
    <mergeCell ref="K118:K123"/>
    <mergeCell ref="K124:K129"/>
    <mergeCell ref="K130:K135"/>
    <mergeCell ref="K136:K141"/>
    <mergeCell ref="K142:K147"/>
    <mergeCell ref="K148:K153"/>
    <mergeCell ref="K154:K159"/>
    <mergeCell ref="K160:K165"/>
    <mergeCell ref="K166:K171"/>
    <mergeCell ref="E130:E132"/>
    <mergeCell ref="E133:E135"/>
    <mergeCell ref="E136:E138"/>
    <mergeCell ref="E139:E141"/>
    <mergeCell ref="E142:E144"/>
    <mergeCell ref="E145:E147"/>
    <mergeCell ref="E148:E150"/>
    <mergeCell ref="E151:E153"/>
    <mergeCell ref="E154:E156"/>
    <mergeCell ref="E103:E105"/>
    <mergeCell ref="E106:E108"/>
    <mergeCell ref="E109:E111"/>
    <mergeCell ref="E112:E114"/>
    <mergeCell ref="E115:E117"/>
    <mergeCell ref="E118:E120"/>
    <mergeCell ref="E121:E123"/>
    <mergeCell ref="E124:E126"/>
    <mergeCell ref="E127:E129"/>
    <mergeCell ref="E64:E66"/>
    <mergeCell ref="E67:E69"/>
    <mergeCell ref="E70:E72"/>
    <mergeCell ref="E73:E75"/>
    <mergeCell ref="E76:E78"/>
    <mergeCell ref="E79:E81"/>
    <mergeCell ref="E82:E84"/>
    <mergeCell ref="E85:E87"/>
    <mergeCell ref="E25:K25"/>
    <mergeCell ref="K28:K33"/>
    <mergeCell ref="K34:K39"/>
    <mergeCell ref="K40:K45"/>
    <mergeCell ref="K46:K51"/>
    <mergeCell ref="K52:K57"/>
    <mergeCell ref="K58:K63"/>
    <mergeCell ref="K64:K69"/>
    <mergeCell ref="K70:K75"/>
    <mergeCell ref="K76:K81"/>
    <mergeCell ref="K82:K87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B25:D25"/>
    <mergeCell ref="E26:E27"/>
    <mergeCell ref="F26:H27"/>
    <mergeCell ref="B24:K24"/>
    <mergeCell ref="B2:K2"/>
    <mergeCell ref="B3:D3"/>
    <mergeCell ref="E3:K3"/>
    <mergeCell ref="B4:D5"/>
    <mergeCell ref="E4:E5"/>
    <mergeCell ref="F4:H5"/>
    <mergeCell ref="I4:I5"/>
    <mergeCell ref="J4:J5"/>
    <mergeCell ref="K4:K5"/>
    <mergeCell ref="E6:E8"/>
    <mergeCell ref="I6:I8"/>
    <mergeCell ref="J6:J8"/>
    <mergeCell ref="I46:I48"/>
    <mergeCell ref="J46:J48"/>
    <mergeCell ref="I49:I51"/>
    <mergeCell ref="J49:J51"/>
    <mergeCell ref="I169:I171"/>
    <mergeCell ref="J169:J171"/>
    <mergeCell ref="I160:I162"/>
    <mergeCell ref="J160:J162"/>
    <mergeCell ref="I163:I165"/>
    <mergeCell ref="J163:J165"/>
    <mergeCell ref="I166:I168"/>
    <mergeCell ref="J166:J168"/>
    <mergeCell ref="I151:I153"/>
    <mergeCell ref="J151:J153"/>
    <mergeCell ref="I154:I156"/>
    <mergeCell ref="J154:J156"/>
    <mergeCell ref="I157:I159"/>
    <mergeCell ref="J157:J159"/>
    <mergeCell ref="I142:I144"/>
    <mergeCell ref="J142:J144"/>
    <mergeCell ref="I145:I147"/>
    <mergeCell ref="J145:J147"/>
    <mergeCell ref="I148:I150"/>
    <mergeCell ref="J148:J150"/>
    <mergeCell ref="I133:I135"/>
    <mergeCell ref="J133:J135"/>
    <mergeCell ref="I136:I138"/>
    <mergeCell ref="J136:J138"/>
    <mergeCell ref="I139:I141"/>
    <mergeCell ref="J139:J141"/>
    <mergeCell ref="I124:I126"/>
    <mergeCell ref="J124:J126"/>
    <mergeCell ref="I127:I129"/>
    <mergeCell ref="J127:J129"/>
    <mergeCell ref="I130:I132"/>
    <mergeCell ref="J130:J132"/>
    <mergeCell ref="I115:I117"/>
    <mergeCell ref="J115:J117"/>
    <mergeCell ref="I118:I120"/>
    <mergeCell ref="J118:J120"/>
    <mergeCell ref="I121:I123"/>
    <mergeCell ref="J121:J123"/>
    <mergeCell ref="I106:I108"/>
    <mergeCell ref="J106:J108"/>
    <mergeCell ref="I109:I111"/>
    <mergeCell ref="J109:J111"/>
    <mergeCell ref="I112:I114"/>
    <mergeCell ref="J112:J114"/>
    <mergeCell ref="I97:I99"/>
    <mergeCell ref="J97:J99"/>
    <mergeCell ref="I100:I102"/>
    <mergeCell ref="J100:J102"/>
    <mergeCell ref="I103:I105"/>
    <mergeCell ref="J103:J105"/>
    <mergeCell ref="E88:E90"/>
    <mergeCell ref="E91:E93"/>
    <mergeCell ref="E94:E96"/>
    <mergeCell ref="E97:E99"/>
    <mergeCell ref="E100:E102"/>
    <mergeCell ref="I73:I75"/>
    <mergeCell ref="J73:J75"/>
    <mergeCell ref="I76:I78"/>
    <mergeCell ref="J76:J78"/>
    <mergeCell ref="I79:I81"/>
    <mergeCell ref="J79:J81"/>
    <mergeCell ref="I88:I90"/>
    <mergeCell ref="J88:J90"/>
    <mergeCell ref="I91:I93"/>
    <mergeCell ref="J91:J93"/>
    <mergeCell ref="I94:I96"/>
    <mergeCell ref="J94:J96"/>
    <mergeCell ref="I82:I84"/>
    <mergeCell ref="J82:J84"/>
    <mergeCell ref="I85:I87"/>
    <mergeCell ref="J85:J87"/>
    <mergeCell ref="I64:I66"/>
    <mergeCell ref="J64:J66"/>
    <mergeCell ref="I67:I69"/>
    <mergeCell ref="J67:J69"/>
    <mergeCell ref="I70:I72"/>
    <mergeCell ref="J70:J72"/>
    <mergeCell ref="I55:I57"/>
    <mergeCell ref="J55:J57"/>
    <mergeCell ref="I58:I60"/>
    <mergeCell ref="J58:J60"/>
    <mergeCell ref="I61:I63"/>
    <mergeCell ref="J61:J63"/>
    <mergeCell ref="I52:I54"/>
    <mergeCell ref="J52:J54"/>
    <mergeCell ref="I37:I39"/>
    <mergeCell ref="J37:J39"/>
    <mergeCell ref="I40:I42"/>
    <mergeCell ref="J40:J42"/>
    <mergeCell ref="I43:I45"/>
    <mergeCell ref="J43:J45"/>
    <mergeCell ref="I28:I30"/>
    <mergeCell ref="J28:J30"/>
    <mergeCell ref="I31:I33"/>
    <mergeCell ref="J31:J33"/>
    <mergeCell ref="I34:I36"/>
    <mergeCell ref="J34:J36"/>
    <mergeCell ref="L4:L5"/>
    <mergeCell ref="L6:L8"/>
    <mergeCell ref="E16:E18"/>
    <mergeCell ref="E19:E21"/>
    <mergeCell ref="E28:E30"/>
    <mergeCell ref="E31:E33"/>
    <mergeCell ref="E34:E36"/>
    <mergeCell ref="B26:D27"/>
    <mergeCell ref="I26:I27"/>
    <mergeCell ref="J26:J27"/>
    <mergeCell ref="E13:I13"/>
    <mergeCell ref="E14:E15"/>
    <mergeCell ref="F14:H15"/>
    <mergeCell ref="I14:I15"/>
    <mergeCell ref="K26:K27"/>
    <mergeCell ref="K6:K11"/>
    <mergeCell ref="E9:E11"/>
    <mergeCell ref="I9:I11"/>
    <mergeCell ref="J9:J1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FD58-8F38-44A7-9531-DE90189AAA1F}">
  <dimension ref="B1:CV195"/>
  <sheetViews>
    <sheetView zoomScaleNormal="100" workbookViewId="0">
      <selection activeCell="F32" sqref="F32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6.77734375" customWidth="1"/>
    <col min="10" max="12" width="11.109375" customWidth="1"/>
    <col min="13" max="13" width="10" customWidth="1"/>
    <col min="14" max="14" width="12.77734375" customWidth="1"/>
    <col min="15" max="16" width="10.77734375" customWidth="1"/>
    <col min="17" max="17" width="10.109375" customWidth="1"/>
    <col min="18" max="20" width="2.6640625" customWidth="1"/>
    <col min="21" max="21" width="5.21875" customWidth="1"/>
    <col min="22" max="23" width="11.33203125" customWidth="1"/>
    <col min="24" max="25" width="11.5546875" customWidth="1"/>
    <col min="26" max="30" width="11.6640625" customWidth="1"/>
    <col min="31" max="32" width="8.21875" customWidth="1"/>
    <col min="33" max="34" width="8" customWidth="1"/>
    <col min="35" max="35" width="9.88671875" customWidth="1"/>
    <col min="37" max="37" width="12.88671875" bestFit="1" customWidth="1"/>
  </cols>
  <sheetData>
    <row r="1" spans="2:100" ht="13.8" thickBot="1" x14ac:dyDescent="0.25"/>
    <row r="2" spans="2:100" ht="13.8" thickBot="1" x14ac:dyDescent="0.25">
      <c r="B2" s="268" t="s">
        <v>26</v>
      </c>
      <c r="C2" s="269"/>
      <c r="D2" s="269"/>
      <c r="E2" s="269"/>
      <c r="F2" s="269"/>
      <c r="G2" s="269"/>
      <c r="H2" s="269"/>
      <c r="I2" s="269"/>
      <c r="J2" s="269"/>
      <c r="K2" s="270"/>
    </row>
    <row r="3" spans="2:100" ht="13.2" customHeight="1" thickBot="1" x14ac:dyDescent="0.25">
      <c r="B3" s="271" t="s">
        <v>15</v>
      </c>
      <c r="C3" s="272"/>
      <c r="D3" s="273"/>
      <c r="E3" s="271" t="s">
        <v>3</v>
      </c>
      <c r="F3" s="272"/>
      <c r="G3" s="272"/>
      <c r="H3" s="272"/>
      <c r="I3" s="272"/>
      <c r="J3" s="272"/>
      <c r="K3" s="273"/>
    </row>
    <row r="4" spans="2:100" x14ac:dyDescent="0.2">
      <c r="B4" s="274" t="s">
        <v>17</v>
      </c>
      <c r="C4" s="275"/>
      <c r="D4" s="276"/>
      <c r="E4" s="280" t="s">
        <v>16</v>
      </c>
      <c r="F4" s="282" t="s">
        <v>7</v>
      </c>
      <c r="G4" s="283"/>
      <c r="H4" s="284"/>
      <c r="I4" s="288" t="s">
        <v>8</v>
      </c>
      <c r="J4" s="290" t="s">
        <v>4</v>
      </c>
      <c r="K4" s="292"/>
      <c r="L4" s="304" t="s">
        <v>2</v>
      </c>
    </row>
    <row r="5" spans="2:100" ht="13.8" thickBot="1" x14ac:dyDescent="0.25">
      <c r="B5" s="277"/>
      <c r="C5" s="278"/>
      <c r="D5" s="279"/>
      <c r="E5" s="281"/>
      <c r="F5" s="285"/>
      <c r="G5" s="286"/>
      <c r="H5" s="287"/>
      <c r="I5" s="289"/>
      <c r="J5" s="291"/>
      <c r="K5" s="293"/>
      <c r="L5" s="305"/>
    </row>
    <row r="6" spans="2:100" ht="13.2" customHeight="1" x14ac:dyDescent="0.2">
      <c r="B6" s="148"/>
      <c r="C6" s="149"/>
      <c r="D6" s="150"/>
      <c r="E6" s="250" t="s">
        <v>0</v>
      </c>
      <c r="F6" s="122">
        <f>$F$16*B6</f>
        <v>0</v>
      </c>
      <c r="G6" s="123">
        <f>$G$16*C6</f>
        <v>0</v>
      </c>
      <c r="H6" s="124">
        <f>$H$16*D6</f>
        <v>0</v>
      </c>
      <c r="I6" s="253">
        <f>SUM(F6:H8)</f>
        <v>1.9165681179296836</v>
      </c>
      <c r="J6" s="256">
        <f>1/(1+EXP(-I6+$I$16))</f>
        <v>0.25251215721495546</v>
      </c>
      <c r="K6" s="259"/>
      <c r="L6" s="306" t="str">
        <f>IF(J6&gt;J9,"〇","×")</f>
        <v>×</v>
      </c>
    </row>
    <row r="7" spans="2:100" ht="13.2" customHeight="1" x14ac:dyDescent="0.2">
      <c r="B7" s="151"/>
      <c r="C7" s="152">
        <v>1</v>
      </c>
      <c r="D7" s="153">
        <v>1</v>
      </c>
      <c r="E7" s="251"/>
      <c r="F7" s="125">
        <f>$F$17*B7</f>
        <v>0</v>
      </c>
      <c r="G7" s="126">
        <f>$G$17*C7</f>
        <v>0</v>
      </c>
      <c r="H7" s="127">
        <f>$H$17*D7</f>
        <v>0.80382774437044757</v>
      </c>
      <c r="I7" s="254"/>
      <c r="J7" s="257"/>
      <c r="K7" s="260"/>
      <c r="L7" s="307"/>
    </row>
    <row r="8" spans="2:100" ht="14.4" customHeight="1" thickBot="1" x14ac:dyDescent="0.25">
      <c r="B8" s="151"/>
      <c r="C8" s="152">
        <v>1</v>
      </c>
      <c r="D8" s="153">
        <v>1</v>
      </c>
      <c r="E8" s="252"/>
      <c r="F8" s="128">
        <f>$F$18*B8</f>
        <v>0</v>
      </c>
      <c r="G8" s="129">
        <f>$G$18*C8</f>
        <v>0.78070898122443966</v>
      </c>
      <c r="H8" s="130">
        <f>$H$18*D8</f>
        <v>0.33203139233479645</v>
      </c>
      <c r="I8" s="255"/>
      <c r="J8" s="258"/>
      <c r="K8" s="260"/>
      <c r="L8" s="30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2:100" ht="14.4" customHeight="1" x14ac:dyDescent="0.2">
      <c r="B9" s="59"/>
      <c r="C9" s="56"/>
      <c r="D9" s="115"/>
      <c r="E9" s="262" t="s">
        <v>1</v>
      </c>
      <c r="F9" s="131">
        <f>$F$19*B6</f>
        <v>0</v>
      </c>
      <c r="G9" s="132">
        <f>$G$19*C6</f>
        <v>0</v>
      </c>
      <c r="H9" s="133">
        <f>$H$19*D6</f>
        <v>0</v>
      </c>
      <c r="I9" s="264">
        <f>SUM(F9:H11)</f>
        <v>1.8360643418002718</v>
      </c>
      <c r="J9" s="266">
        <f>1/(1+EXP(-I9+$I$19))</f>
        <v>0.71436234950528943</v>
      </c>
      <c r="K9" s="26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x14ac:dyDescent="0.2">
      <c r="B10" s="55"/>
      <c r="C10" s="56"/>
      <c r="D10" s="115"/>
      <c r="E10" s="251"/>
      <c r="F10" s="125">
        <f>$F$20*B7</f>
        <v>0</v>
      </c>
      <c r="G10" s="126">
        <f>$G$20*C7</f>
        <v>1.8360381561857504</v>
      </c>
      <c r="H10" s="127">
        <f>$H$20*D7</f>
        <v>0</v>
      </c>
      <c r="I10" s="254"/>
      <c r="J10" s="257"/>
      <c r="K10" s="26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thickBot="1" x14ac:dyDescent="0.25">
      <c r="B11" s="57"/>
      <c r="C11" s="58"/>
      <c r="D11" s="116"/>
      <c r="E11" s="263"/>
      <c r="F11" s="134">
        <f>$F$21*B8</f>
        <v>0</v>
      </c>
      <c r="G11" s="135">
        <f>$G$21*C8</f>
        <v>0</v>
      </c>
      <c r="H11" s="136">
        <f>$H$21*D8</f>
        <v>2.6185614521301119E-5</v>
      </c>
      <c r="I11" s="265"/>
      <c r="J11" s="267"/>
      <c r="K11" s="26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3.8" thickBot="1" x14ac:dyDescent="0.25">
      <c r="N12" s="16"/>
      <c r="W12" s="1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3.2" customHeight="1" thickBot="1" x14ac:dyDescent="0.25">
      <c r="E13" s="268" t="s">
        <v>21</v>
      </c>
      <c r="F13" s="269"/>
      <c r="G13" s="269"/>
      <c r="H13" s="269"/>
      <c r="I13" s="270"/>
      <c r="N13" s="21"/>
      <c r="W13" s="2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x14ac:dyDescent="0.2">
      <c r="E14" s="280" t="s">
        <v>16</v>
      </c>
      <c r="F14" s="294" t="s">
        <v>6</v>
      </c>
      <c r="G14" s="295"/>
      <c r="H14" s="295"/>
      <c r="I14" s="297" t="s">
        <v>5</v>
      </c>
      <c r="N14" s="21"/>
      <c r="R14" t="s">
        <v>11</v>
      </c>
      <c r="W14" s="21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3.8" thickBot="1" x14ac:dyDescent="0.25">
      <c r="E15" s="281"/>
      <c r="F15" s="296"/>
      <c r="G15" s="296"/>
      <c r="H15" s="296"/>
      <c r="I15" s="293"/>
      <c r="N15" s="16"/>
      <c r="R15" t="s">
        <v>12</v>
      </c>
      <c r="W15" s="1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x14ac:dyDescent="0.2">
      <c r="E16" s="298" t="s">
        <v>0</v>
      </c>
      <c r="F16" s="122">
        <v>0.33114153275054287</v>
      </c>
      <c r="G16" s="123">
        <v>0.79260717155908977</v>
      </c>
      <c r="H16" s="124">
        <v>0.28660335942414567</v>
      </c>
      <c r="I16" s="44">
        <v>3.0018267642872227</v>
      </c>
      <c r="N16" s="16"/>
      <c r="W16" s="1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x14ac:dyDescent="0.2">
      <c r="E17" s="299"/>
      <c r="F17" s="125">
        <v>0.80144437579713601</v>
      </c>
      <c r="G17" s="126">
        <v>0</v>
      </c>
      <c r="H17" s="127">
        <v>0.80382774437044757</v>
      </c>
      <c r="I17" s="170"/>
      <c r="N17" s="16"/>
      <c r="W17" s="1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300"/>
      <c r="F18" s="134">
        <v>0.31093826084787024</v>
      </c>
      <c r="G18" s="135">
        <v>0.78070898122443966</v>
      </c>
      <c r="H18" s="136">
        <v>0.33203139233479645</v>
      </c>
      <c r="I18" s="171"/>
      <c r="N18" s="16"/>
      <c r="W18" s="16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x14ac:dyDescent="0.2">
      <c r="E19" s="298" t="s">
        <v>1</v>
      </c>
      <c r="F19" s="131">
        <v>2.1351997482677436E-5</v>
      </c>
      <c r="G19" s="132">
        <v>0</v>
      </c>
      <c r="H19" s="133">
        <v>4.2370350346449844E-4</v>
      </c>
      <c r="I19" s="71">
        <v>0.91939806712698979</v>
      </c>
      <c r="N19" s="16"/>
      <c r="W19" s="16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x14ac:dyDescent="0.2">
      <c r="E20" s="299"/>
      <c r="F20" s="125">
        <v>0</v>
      </c>
      <c r="G20" s="126">
        <v>1.8360381561857504</v>
      </c>
      <c r="H20" s="127">
        <v>0</v>
      </c>
      <c r="I20" s="170"/>
      <c r="N20" s="16"/>
      <c r="W20" s="16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ht="13.8" thickBot="1" x14ac:dyDescent="0.25">
      <c r="E21" s="300"/>
      <c r="F21" s="134">
        <v>1.9660960841632144E-5</v>
      </c>
      <c r="G21" s="135">
        <v>0</v>
      </c>
      <c r="H21" s="136">
        <v>2.6185614521301119E-5</v>
      </c>
      <c r="I21" s="171"/>
      <c r="N21" s="16"/>
      <c r="W21" s="16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2" customHeight="1" x14ac:dyDescent="0.2">
      <c r="E22" s="6"/>
      <c r="F22" s="6"/>
      <c r="G22" s="6"/>
      <c r="N22" s="16"/>
      <c r="W22" s="16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N23" s="16"/>
      <c r="W23" s="16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ht="13.8" thickBot="1" x14ac:dyDescent="0.25">
      <c r="B24" s="268" t="s">
        <v>18</v>
      </c>
      <c r="C24" s="269"/>
      <c r="D24" s="269"/>
      <c r="E24" s="269"/>
      <c r="F24" s="269"/>
      <c r="G24" s="269"/>
      <c r="H24" s="269"/>
      <c r="I24" s="269"/>
      <c r="J24" s="269"/>
      <c r="K24" s="270"/>
      <c r="N24" s="16"/>
      <c r="AJ24" s="4"/>
      <c r="AK24" s="4"/>
      <c r="AL24" s="4"/>
      <c r="AM24" s="5"/>
      <c r="AN24" s="4"/>
      <c r="AO24" s="4"/>
      <c r="AP24" s="3"/>
      <c r="AQ24" s="3"/>
      <c r="AR24" s="3"/>
      <c r="AS24" s="3"/>
      <c r="AT24" s="3"/>
      <c r="AU24" s="3"/>
      <c r="AV24" s="3"/>
      <c r="AW24" s="3"/>
    </row>
    <row r="25" spans="2:100" ht="13.8" thickBot="1" x14ac:dyDescent="0.25">
      <c r="B25" s="271" t="s">
        <v>15</v>
      </c>
      <c r="C25" s="272"/>
      <c r="D25" s="273"/>
      <c r="E25" s="271" t="s">
        <v>3</v>
      </c>
      <c r="F25" s="272"/>
      <c r="G25" s="272"/>
      <c r="H25" s="272"/>
      <c r="I25" s="272"/>
      <c r="J25" s="272"/>
      <c r="K25" s="273"/>
      <c r="AH25" s="4"/>
      <c r="AI25" s="4"/>
      <c r="AJ25" s="4"/>
      <c r="AK25" s="5"/>
      <c r="AL25" s="4"/>
      <c r="AM25" s="4"/>
      <c r="AN25" s="3"/>
      <c r="AO25" s="3"/>
      <c r="AP25" s="3"/>
      <c r="AQ25" s="3"/>
      <c r="AR25" s="3"/>
      <c r="AS25" s="3"/>
      <c r="AT25" s="3"/>
      <c r="AU25" s="3"/>
    </row>
    <row r="26" spans="2:100" ht="13.2" customHeight="1" thickBot="1" x14ac:dyDescent="0.25">
      <c r="B26" s="274" t="s">
        <v>17</v>
      </c>
      <c r="C26" s="275"/>
      <c r="D26" s="276"/>
      <c r="E26" s="280" t="s">
        <v>16</v>
      </c>
      <c r="F26" s="282" t="s">
        <v>7</v>
      </c>
      <c r="G26" s="283"/>
      <c r="H26" s="284"/>
      <c r="I26" s="288" t="s">
        <v>8</v>
      </c>
      <c r="J26" s="290" t="s">
        <v>4</v>
      </c>
      <c r="K26" s="292" t="s">
        <v>20</v>
      </c>
      <c r="AG26" s="4"/>
      <c r="AH26" s="4"/>
      <c r="AI26" s="4"/>
      <c r="AJ26" s="5"/>
      <c r="AK26" s="4"/>
      <c r="AL26" s="4"/>
      <c r="AM26" s="3"/>
      <c r="AN26" s="3"/>
      <c r="AO26" s="3"/>
      <c r="AP26" s="3"/>
      <c r="AQ26" s="3"/>
      <c r="AR26" s="3"/>
      <c r="AS26" s="3"/>
      <c r="AT26" s="3"/>
    </row>
    <row r="27" spans="2:100" ht="13.8" thickBot="1" x14ac:dyDescent="0.25">
      <c r="B27" s="277"/>
      <c r="C27" s="278"/>
      <c r="D27" s="279"/>
      <c r="E27" s="281"/>
      <c r="F27" s="285"/>
      <c r="G27" s="286"/>
      <c r="H27" s="287"/>
      <c r="I27" s="289"/>
      <c r="J27" s="291"/>
      <c r="K27" s="293"/>
      <c r="M27" s="137" t="s">
        <v>25</v>
      </c>
      <c r="AG27" s="4"/>
      <c r="AH27" s="4"/>
      <c r="AI27" s="4"/>
      <c r="AJ27" s="5"/>
      <c r="AK27" s="4"/>
      <c r="AL27" s="4"/>
      <c r="AM27" s="3"/>
      <c r="AN27" s="3"/>
      <c r="AO27" s="3"/>
      <c r="AP27" s="3"/>
      <c r="AQ27" s="3"/>
      <c r="AR27" s="3"/>
      <c r="AS27" s="3"/>
      <c r="AT27" s="3"/>
    </row>
    <row r="28" spans="2:100" ht="13.8" thickBot="1" x14ac:dyDescent="0.25">
      <c r="B28" s="36">
        <v>1</v>
      </c>
      <c r="C28" s="24">
        <v>1</v>
      </c>
      <c r="D28" s="68">
        <v>1</v>
      </c>
      <c r="E28" s="250" t="s">
        <v>0</v>
      </c>
      <c r="F28" s="122">
        <f>$F$16*B28</f>
        <v>0.33114153275054287</v>
      </c>
      <c r="G28" s="123">
        <f>$G$16*C28</f>
        <v>0.79260717155908977</v>
      </c>
      <c r="H28" s="124">
        <f>$H$16*D28</f>
        <v>0.28660335942414567</v>
      </c>
      <c r="I28" s="253">
        <f>SUM(F28:H30)</f>
        <v>4.4393028183084677</v>
      </c>
      <c r="J28" s="256">
        <f>1/(1+EXP(-I28+$I$16))</f>
        <v>0.8080634996335625</v>
      </c>
      <c r="K28" s="259">
        <f>($C$31-J28)^2+($C$32-J31)^2</f>
        <v>0.11816760578129626</v>
      </c>
      <c r="M28" s="138">
        <f>SUM(K28:K195)</f>
        <v>11.251563419489576</v>
      </c>
      <c r="AI28" s="4"/>
      <c r="AJ28" s="4"/>
      <c r="AK28" s="4"/>
      <c r="AL28" s="5"/>
      <c r="AM28" s="4"/>
      <c r="AN28" s="4"/>
      <c r="AO28" s="3"/>
      <c r="AP28" s="3"/>
      <c r="AQ28" s="3"/>
      <c r="AR28" s="3"/>
      <c r="AS28" s="3"/>
      <c r="AT28" s="3"/>
      <c r="AU28" s="3"/>
      <c r="AV28" s="3"/>
    </row>
    <row r="29" spans="2:100" x14ac:dyDescent="0.2">
      <c r="B29" s="39">
        <v>1</v>
      </c>
      <c r="C29" s="216"/>
      <c r="D29" s="69">
        <v>1</v>
      </c>
      <c r="E29" s="251"/>
      <c r="F29" s="125">
        <f>$F$17*B29</f>
        <v>0.80144437579713601</v>
      </c>
      <c r="G29" s="126">
        <f>$G$17*C29</f>
        <v>0</v>
      </c>
      <c r="H29" s="127">
        <f>$H$17*D29</f>
        <v>0.80382774437044757</v>
      </c>
      <c r="I29" s="254"/>
      <c r="J29" s="257"/>
      <c r="K29" s="260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100" x14ac:dyDescent="0.2">
      <c r="B30" s="39">
        <v>1</v>
      </c>
      <c r="C30" s="18">
        <v>1</v>
      </c>
      <c r="D30" s="69">
        <v>1</v>
      </c>
      <c r="E30" s="252"/>
      <c r="F30" s="128">
        <f>$F$18*B30</f>
        <v>0.31093826084787024</v>
      </c>
      <c r="G30" s="129">
        <f>$G$18*C30</f>
        <v>0.78070898122443966</v>
      </c>
      <c r="H30" s="130">
        <f>$H$18*D30</f>
        <v>0.33203139233479645</v>
      </c>
      <c r="I30" s="255"/>
      <c r="J30" s="258"/>
      <c r="K30" s="26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2:100" x14ac:dyDescent="0.2">
      <c r="B31" s="59" t="s">
        <v>0</v>
      </c>
      <c r="C31" s="56">
        <v>1</v>
      </c>
      <c r="D31" s="115"/>
      <c r="E31" s="262" t="s">
        <v>1</v>
      </c>
      <c r="F31" s="131">
        <f>$F$19*B28</f>
        <v>2.1351997482677436E-5</v>
      </c>
      <c r="G31" s="132">
        <f>$G$19*C28</f>
        <v>0</v>
      </c>
      <c r="H31" s="133">
        <f>$H$19*D28</f>
        <v>4.2370350346449844E-4</v>
      </c>
      <c r="I31" s="264">
        <f>SUM(F31:H33)</f>
        <v>4.9090207631010915E-4</v>
      </c>
      <c r="J31" s="266">
        <f>1/(1+EXP(-I31+$I$19))</f>
        <v>0.28518061927203397</v>
      </c>
      <c r="K31" s="260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100" x14ac:dyDescent="0.2">
      <c r="B32" s="55" t="s">
        <v>1</v>
      </c>
      <c r="C32" s="56">
        <v>0</v>
      </c>
      <c r="D32" s="115"/>
      <c r="E32" s="251"/>
      <c r="F32" s="125">
        <f>$F$20*B29</f>
        <v>0</v>
      </c>
      <c r="G32" s="126">
        <f>$G$20*C29</f>
        <v>0</v>
      </c>
      <c r="H32" s="127">
        <f>$H$20*D29</f>
        <v>0</v>
      </c>
      <c r="I32" s="254"/>
      <c r="J32" s="257"/>
      <c r="K32" s="260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2:48" ht="13.8" thickBot="1" x14ac:dyDescent="0.25">
      <c r="B33" s="57"/>
      <c r="C33" s="58"/>
      <c r="D33" s="116"/>
      <c r="E33" s="263"/>
      <c r="F33" s="134">
        <f>$F$21*B30</f>
        <v>1.9660960841632144E-5</v>
      </c>
      <c r="G33" s="135">
        <f>$G$21*C30</f>
        <v>0</v>
      </c>
      <c r="H33" s="136">
        <f>$H$21*D30</f>
        <v>2.6185614521301119E-5</v>
      </c>
      <c r="I33" s="265"/>
      <c r="J33" s="267"/>
      <c r="K33" s="261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2:48" x14ac:dyDescent="0.2">
      <c r="B34" s="41"/>
      <c r="C34" s="24">
        <v>1</v>
      </c>
      <c r="D34" s="117"/>
      <c r="E34" s="250" t="s">
        <v>0</v>
      </c>
      <c r="F34" s="122">
        <f>$F$16*B34</f>
        <v>0</v>
      </c>
      <c r="G34" s="123">
        <f>$G$16*C34</f>
        <v>0.79260717155908977</v>
      </c>
      <c r="H34" s="124">
        <f>$H$16*D34</f>
        <v>0</v>
      </c>
      <c r="I34" s="253">
        <f>SUM(F34:H36)</f>
        <v>3.1785882729511132</v>
      </c>
      <c r="J34" s="256">
        <f>1/(1+EXP(-I34+$I$16))</f>
        <v>0.54407567619610453</v>
      </c>
      <c r="K34" s="259">
        <f>($C$31-J34)^2+($C$32-J37)^2</f>
        <v>0.28913791366824182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x14ac:dyDescent="0.2">
      <c r="B35" s="39">
        <v>1</v>
      </c>
      <c r="C35" s="216"/>
      <c r="D35" s="69">
        <v>1</v>
      </c>
      <c r="E35" s="251"/>
      <c r="F35" s="125">
        <f>$F$17*B35</f>
        <v>0.80144437579713601</v>
      </c>
      <c r="G35" s="126">
        <f>$G$17*C35</f>
        <v>0</v>
      </c>
      <c r="H35" s="127">
        <f>$H$17*D35</f>
        <v>0.80382774437044757</v>
      </c>
      <c r="I35" s="254"/>
      <c r="J35" s="257"/>
      <c r="K35" s="260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2:48" ht="13.8" thickBot="1" x14ac:dyDescent="0.25">
      <c r="B36" s="23"/>
      <c r="C36" s="25">
        <v>1</v>
      </c>
      <c r="D36" s="118"/>
      <c r="E36" s="252"/>
      <c r="F36" s="128">
        <f>$F$18*B36</f>
        <v>0</v>
      </c>
      <c r="G36" s="129">
        <f>$G$18*C36</f>
        <v>0.78070898122443966</v>
      </c>
      <c r="H36" s="130">
        <f>$H$18*D36</f>
        <v>0</v>
      </c>
      <c r="I36" s="255"/>
      <c r="J36" s="258"/>
      <c r="K36" s="260"/>
    </row>
    <row r="37" spans="2:48" x14ac:dyDescent="0.2">
      <c r="B37" s="53" t="s">
        <v>0</v>
      </c>
      <c r="C37" s="54">
        <v>1</v>
      </c>
      <c r="D37" s="119"/>
      <c r="E37" s="262" t="s">
        <v>1</v>
      </c>
      <c r="F37" s="131">
        <f>$F$19*B34</f>
        <v>0</v>
      </c>
      <c r="G37" s="132">
        <f>$G$19*C34</f>
        <v>0</v>
      </c>
      <c r="H37" s="133">
        <f>$H$19*D34</f>
        <v>0</v>
      </c>
      <c r="I37" s="264">
        <f>SUM(F37:H39)</f>
        <v>0</v>
      </c>
      <c r="J37" s="266">
        <f>1/(1+EXP(-I37+$I$19))</f>
        <v>0.28508055814489086</v>
      </c>
      <c r="K37" s="260"/>
    </row>
    <row r="38" spans="2:48" x14ac:dyDescent="0.2">
      <c r="B38" s="55" t="s">
        <v>1</v>
      </c>
      <c r="C38" s="56">
        <v>0</v>
      </c>
      <c r="D38" s="120"/>
      <c r="E38" s="251"/>
      <c r="F38" s="125">
        <f>$F$20*B35</f>
        <v>0</v>
      </c>
      <c r="G38" s="126">
        <f>$G$20*C35</f>
        <v>0</v>
      </c>
      <c r="H38" s="127">
        <f>$H$20*D35</f>
        <v>0</v>
      </c>
      <c r="I38" s="254"/>
      <c r="J38" s="257"/>
      <c r="K38" s="260"/>
      <c r="AF38" s="3"/>
      <c r="AG38" s="3"/>
      <c r="AH38" s="3"/>
    </row>
    <row r="39" spans="2:48" ht="13.8" thickBot="1" x14ac:dyDescent="0.25">
      <c r="B39" s="49"/>
      <c r="C39" s="50"/>
      <c r="D39" s="121"/>
      <c r="E39" s="263"/>
      <c r="F39" s="134">
        <f>$F$21*B36</f>
        <v>0</v>
      </c>
      <c r="G39" s="135">
        <f>$G$21*C36</f>
        <v>0</v>
      </c>
      <c r="H39" s="136">
        <f>$H$21*D36</f>
        <v>0</v>
      </c>
      <c r="I39" s="265"/>
      <c r="J39" s="267"/>
      <c r="K39" s="261"/>
    </row>
    <row r="40" spans="2:48" x14ac:dyDescent="0.2">
      <c r="B40" s="41"/>
      <c r="C40" s="24">
        <v>1</v>
      </c>
      <c r="D40" s="117"/>
      <c r="E40" s="250" t="s">
        <v>0</v>
      </c>
      <c r="F40" s="122">
        <f>$F$16*B40</f>
        <v>0</v>
      </c>
      <c r="G40" s="123">
        <f>$G$16*C40</f>
        <v>0.79260717155908977</v>
      </c>
      <c r="H40" s="124">
        <f>$H$16*D40</f>
        <v>0</v>
      </c>
      <c r="I40" s="253">
        <f>SUM(F40:H42)</f>
        <v>3.8215579261337798</v>
      </c>
      <c r="J40" s="256">
        <f>1/(1+EXP(-I40+$I$16))</f>
        <v>0.69417927025013948</v>
      </c>
      <c r="K40" s="259">
        <f>($C$31-J40)^2+($C$32-J43)^2</f>
        <v>0.17480257108723335</v>
      </c>
    </row>
    <row r="41" spans="2:48" x14ac:dyDescent="0.2">
      <c r="B41" s="39">
        <v>1</v>
      </c>
      <c r="C41" s="216"/>
      <c r="D41" s="69">
        <v>1</v>
      </c>
      <c r="E41" s="251"/>
      <c r="F41" s="125">
        <f>$F$17*B41</f>
        <v>0.80144437579713601</v>
      </c>
      <c r="G41" s="126">
        <f>$G$17*C41</f>
        <v>0</v>
      </c>
      <c r="H41" s="127">
        <f>$H$17*D41</f>
        <v>0.80382774437044757</v>
      </c>
      <c r="I41" s="254"/>
      <c r="J41" s="257"/>
      <c r="K41" s="260"/>
    </row>
    <row r="42" spans="2:48" ht="13.8" thickBot="1" x14ac:dyDescent="0.25">
      <c r="B42" s="37">
        <v>1</v>
      </c>
      <c r="C42" s="25">
        <v>1</v>
      </c>
      <c r="D42" s="70">
        <v>1</v>
      </c>
      <c r="E42" s="252"/>
      <c r="F42" s="128">
        <f>$F$18*B42</f>
        <v>0.31093826084787024</v>
      </c>
      <c r="G42" s="129">
        <f>$G$18*C42</f>
        <v>0.78070898122443966</v>
      </c>
      <c r="H42" s="130">
        <f>$H$18*D42</f>
        <v>0.33203139233479645</v>
      </c>
      <c r="I42" s="255"/>
      <c r="J42" s="258"/>
      <c r="K42" s="260"/>
    </row>
    <row r="43" spans="2:48" x14ac:dyDescent="0.2">
      <c r="B43" s="53" t="s">
        <v>0</v>
      </c>
      <c r="C43" s="54">
        <v>1</v>
      </c>
      <c r="D43" s="119"/>
      <c r="E43" s="262" t="s">
        <v>1</v>
      </c>
      <c r="F43" s="131">
        <f>$F$19*B40</f>
        <v>0</v>
      </c>
      <c r="G43" s="132">
        <f>$G$19*C40</f>
        <v>0</v>
      </c>
      <c r="H43" s="133">
        <f>$H$19*D40</f>
        <v>0</v>
      </c>
      <c r="I43" s="264">
        <f>SUM(F43:H45)</f>
        <v>4.5846575362933263E-5</v>
      </c>
      <c r="J43" s="266">
        <f>1/(1+EXP(-I43+$I$19))</f>
        <v>0.28508990221068181</v>
      </c>
      <c r="K43" s="260"/>
    </row>
    <row r="44" spans="2:48" x14ac:dyDescent="0.2">
      <c r="B44" s="55" t="s">
        <v>1</v>
      </c>
      <c r="C44" s="56">
        <v>0</v>
      </c>
      <c r="D44" s="120"/>
      <c r="E44" s="251"/>
      <c r="F44" s="125">
        <f>$F$20*B41</f>
        <v>0</v>
      </c>
      <c r="G44" s="126">
        <f>$G$20*C41</f>
        <v>0</v>
      </c>
      <c r="H44" s="127">
        <f>$H$20*D41</f>
        <v>0</v>
      </c>
      <c r="I44" s="254"/>
      <c r="J44" s="257"/>
      <c r="K44" s="260"/>
    </row>
    <row r="45" spans="2:48" ht="13.8" thickBot="1" x14ac:dyDescent="0.25">
      <c r="B45" s="49"/>
      <c r="C45" s="50"/>
      <c r="D45" s="121"/>
      <c r="E45" s="263"/>
      <c r="F45" s="134">
        <f>$F$21*B42</f>
        <v>1.9660960841632144E-5</v>
      </c>
      <c r="G45" s="135">
        <f>$G$21*C42</f>
        <v>0</v>
      </c>
      <c r="H45" s="136">
        <f>$H$21*D42</f>
        <v>2.6185614521301119E-5</v>
      </c>
      <c r="I45" s="265"/>
      <c r="J45" s="267"/>
      <c r="K45" s="261"/>
    </row>
    <row r="46" spans="2:48" x14ac:dyDescent="0.2">
      <c r="B46" s="36">
        <v>1</v>
      </c>
      <c r="C46" s="24">
        <v>1</v>
      </c>
      <c r="D46" s="66"/>
      <c r="E46" s="250" t="s">
        <v>0</v>
      </c>
      <c r="F46" s="122">
        <f>$F$16*B46</f>
        <v>0.33114153275054287</v>
      </c>
      <c r="G46" s="123">
        <f>$G$16*C46</f>
        <v>0.79260717155908977</v>
      </c>
      <c r="H46" s="124">
        <f>$H$16*D46</f>
        <v>0</v>
      </c>
      <c r="I46" s="253">
        <f>SUM(F46:H48)</f>
        <v>3.8206680665495258</v>
      </c>
      <c r="J46" s="256">
        <f>1/(1+EXP(-I46+$I$16))</f>
        <v>0.69399032539807837</v>
      </c>
      <c r="K46" s="259">
        <f>($C$31-J46)^2+($C$32-J49)^2</f>
        <v>0.17491761157732399</v>
      </c>
    </row>
    <row r="47" spans="2:48" x14ac:dyDescent="0.2">
      <c r="B47" s="39">
        <v>1</v>
      </c>
      <c r="C47" s="216"/>
      <c r="D47" s="69">
        <v>1</v>
      </c>
      <c r="E47" s="251"/>
      <c r="F47" s="125">
        <f>$F$17*B47</f>
        <v>0.80144437579713601</v>
      </c>
      <c r="G47" s="126">
        <f>$G$17*C47</f>
        <v>0</v>
      </c>
      <c r="H47" s="127">
        <f>$H$17*D47</f>
        <v>0.80382774437044757</v>
      </c>
      <c r="I47" s="254"/>
      <c r="J47" s="257"/>
      <c r="K47" s="260"/>
    </row>
    <row r="48" spans="2:48" ht="13.8" thickBot="1" x14ac:dyDescent="0.25">
      <c r="B48" s="37">
        <v>1</v>
      </c>
      <c r="C48" s="25">
        <v>1</v>
      </c>
      <c r="D48" s="67"/>
      <c r="E48" s="252"/>
      <c r="F48" s="128">
        <f>$F$18*B48</f>
        <v>0.31093826084787024</v>
      </c>
      <c r="G48" s="129">
        <f>$G$18*C48</f>
        <v>0.78070898122443966</v>
      </c>
      <c r="H48" s="130">
        <f>$H$18*D48</f>
        <v>0</v>
      </c>
      <c r="I48" s="255"/>
      <c r="J48" s="258"/>
      <c r="K48" s="260"/>
    </row>
    <row r="49" spans="2:12" x14ac:dyDescent="0.2">
      <c r="B49" s="53" t="s">
        <v>0</v>
      </c>
      <c r="C49" s="54">
        <v>1</v>
      </c>
      <c r="D49" s="119"/>
      <c r="E49" s="262" t="s">
        <v>1</v>
      </c>
      <c r="F49" s="131">
        <f>$F$19*B46</f>
        <v>2.1351997482677436E-5</v>
      </c>
      <c r="G49" s="132">
        <f>$G$19*C46</f>
        <v>0</v>
      </c>
      <c r="H49" s="133">
        <f>$H$19*D46</f>
        <v>0</v>
      </c>
      <c r="I49" s="264">
        <f>SUM(F49:H51)</f>
        <v>4.1012958324309576E-5</v>
      </c>
      <c r="J49" s="266">
        <f>1/(1+EXP(-I49+$I$19))</f>
        <v>0.28508891705457445</v>
      </c>
      <c r="K49" s="260"/>
    </row>
    <row r="50" spans="2:12" x14ac:dyDescent="0.2">
      <c r="B50" s="55" t="s">
        <v>1</v>
      </c>
      <c r="C50" s="56">
        <v>0</v>
      </c>
      <c r="D50" s="120"/>
      <c r="E50" s="251"/>
      <c r="F50" s="125">
        <f>$F$20*B47</f>
        <v>0</v>
      </c>
      <c r="G50" s="126">
        <f>$G$20*C47</f>
        <v>0</v>
      </c>
      <c r="H50" s="127">
        <f>$H$20*D47</f>
        <v>0</v>
      </c>
      <c r="I50" s="254"/>
      <c r="J50" s="257"/>
      <c r="K50" s="260"/>
    </row>
    <row r="51" spans="2:12" ht="13.8" thickBot="1" x14ac:dyDescent="0.25">
      <c r="B51" s="49"/>
      <c r="C51" s="50"/>
      <c r="D51" s="121"/>
      <c r="E51" s="263"/>
      <c r="F51" s="134">
        <f>$F$21*B48</f>
        <v>1.9660960841632144E-5</v>
      </c>
      <c r="G51" s="135">
        <f>$G$21*C48</f>
        <v>0</v>
      </c>
      <c r="H51" s="136">
        <f>$H$21*D48</f>
        <v>0</v>
      </c>
      <c r="I51" s="265"/>
      <c r="J51" s="267"/>
      <c r="K51" s="261"/>
    </row>
    <row r="52" spans="2:12" x14ac:dyDescent="0.2">
      <c r="B52" s="36">
        <v>1</v>
      </c>
      <c r="C52" s="24">
        <v>1</v>
      </c>
      <c r="D52" s="68">
        <v>1</v>
      </c>
      <c r="E52" s="250" t="s">
        <v>0</v>
      </c>
      <c r="F52" s="122">
        <f>$F$16*B52</f>
        <v>0.33114153275054287</v>
      </c>
      <c r="G52" s="123">
        <f>$G$16*C52</f>
        <v>0.79260717155908977</v>
      </c>
      <c r="H52" s="124">
        <f>$H$16*D52</f>
        <v>0.28660335942414567</v>
      </c>
      <c r="I52" s="253">
        <f>SUM(F52:H54)</f>
        <v>3.7963331651258017</v>
      </c>
      <c r="J52" s="256">
        <f>1/(1+EXP(-I52+$I$16))</f>
        <v>0.68879812225722814</v>
      </c>
      <c r="K52" s="259">
        <f>($C$31-J52)^2+($C$32-J55)^2</f>
        <v>0.17816926389401166</v>
      </c>
    </row>
    <row r="53" spans="2:12" x14ac:dyDescent="0.2">
      <c r="B53" s="39">
        <v>1</v>
      </c>
      <c r="C53" s="216"/>
      <c r="D53" s="69">
        <v>1</v>
      </c>
      <c r="E53" s="251"/>
      <c r="F53" s="125">
        <f>$F$17*B53</f>
        <v>0.80144437579713601</v>
      </c>
      <c r="G53" s="126">
        <f>$G$17*C53</f>
        <v>0</v>
      </c>
      <c r="H53" s="127">
        <f>$H$17*D53</f>
        <v>0.80382774437044757</v>
      </c>
      <c r="I53" s="254"/>
      <c r="J53" s="257"/>
      <c r="K53" s="260"/>
    </row>
    <row r="54" spans="2:12" ht="13.8" thickBot="1" x14ac:dyDescent="0.25">
      <c r="B54" s="23"/>
      <c r="C54" s="25">
        <v>1</v>
      </c>
      <c r="D54" s="118"/>
      <c r="E54" s="252"/>
      <c r="F54" s="128">
        <f>$F$18*B54</f>
        <v>0</v>
      </c>
      <c r="G54" s="129">
        <f>$G$18*C54</f>
        <v>0.78070898122443966</v>
      </c>
      <c r="H54" s="130">
        <f>$H$18*D54</f>
        <v>0</v>
      </c>
      <c r="I54" s="255"/>
      <c r="J54" s="258"/>
      <c r="K54" s="260"/>
    </row>
    <row r="55" spans="2:12" x14ac:dyDescent="0.2">
      <c r="B55" s="53" t="s">
        <v>0</v>
      </c>
      <c r="C55" s="54">
        <v>1</v>
      </c>
      <c r="D55" s="119"/>
      <c r="E55" s="262" t="s">
        <v>1</v>
      </c>
      <c r="F55" s="131">
        <f>$F$19*B52</f>
        <v>2.1351997482677436E-5</v>
      </c>
      <c r="G55" s="132">
        <f>$G$19*C52</f>
        <v>0</v>
      </c>
      <c r="H55" s="133">
        <f>$H$19*D52</f>
        <v>4.2370350346449844E-4</v>
      </c>
      <c r="I55" s="264">
        <f>SUM(F55:H57)</f>
        <v>4.4505550094717586E-4</v>
      </c>
      <c r="J55" s="266">
        <f>1/(1+EXP(-I55+$I$19))</f>
        <v>0.28517127341894821</v>
      </c>
      <c r="K55" s="260"/>
    </row>
    <row r="56" spans="2:12" x14ac:dyDescent="0.2">
      <c r="B56" s="55" t="s">
        <v>1</v>
      </c>
      <c r="C56" s="56">
        <v>0</v>
      </c>
      <c r="D56" s="120"/>
      <c r="E56" s="251"/>
      <c r="F56" s="125">
        <f>$F$20*B53</f>
        <v>0</v>
      </c>
      <c r="G56" s="126">
        <f>$G$20*C53</f>
        <v>0</v>
      </c>
      <c r="H56" s="127">
        <f>$H$20*D53</f>
        <v>0</v>
      </c>
      <c r="I56" s="254"/>
      <c r="J56" s="257"/>
      <c r="K56" s="260"/>
    </row>
    <row r="57" spans="2:12" ht="13.8" thickBot="1" x14ac:dyDescent="0.25">
      <c r="B57" s="49"/>
      <c r="C57" s="50"/>
      <c r="D57" s="121"/>
      <c r="E57" s="263"/>
      <c r="F57" s="134">
        <f>$F$21*B54</f>
        <v>0</v>
      </c>
      <c r="G57" s="135">
        <f>$G$21*C54</f>
        <v>0</v>
      </c>
      <c r="H57" s="136">
        <f>$H$21*D54</f>
        <v>0</v>
      </c>
      <c r="I57" s="265"/>
      <c r="J57" s="267"/>
      <c r="K57" s="261"/>
    </row>
    <row r="58" spans="2:12" x14ac:dyDescent="0.2">
      <c r="B58" s="38"/>
      <c r="C58" s="24">
        <v>1</v>
      </c>
      <c r="D58" s="68">
        <v>1</v>
      </c>
      <c r="E58" s="250" t="s">
        <v>0</v>
      </c>
      <c r="F58" s="122">
        <f>$F$16*B58</f>
        <v>0</v>
      </c>
      <c r="G58" s="123">
        <f>$G$16*C58</f>
        <v>0.79260717155908977</v>
      </c>
      <c r="H58" s="124">
        <f>$H$16*D58</f>
        <v>0.28660335942414567</v>
      </c>
      <c r="I58" s="253">
        <f>SUM(F58:H60)</f>
        <v>3.7972230247100551</v>
      </c>
      <c r="J58" s="256">
        <f>1/(1+EXP(-I58+$I$16))</f>
        <v>0.68898883629454044</v>
      </c>
      <c r="K58" s="259">
        <f>($C$31-J58)^2+($C$32-J61)^2</f>
        <v>0.17805116110779151</v>
      </c>
    </row>
    <row r="59" spans="2:12" x14ac:dyDescent="0.2">
      <c r="B59" s="39">
        <v>1</v>
      </c>
      <c r="C59" s="216"/>
      <c r="D59" s="69">
        <v>1</v>
      </c>
      <c r="E59" s="251"/>
      <c r="F59" s="125">
        <f>$F$17*B59</f>
        <v>0.80144437579713601</v>
      </c>
      <c r="G59" s="126">
        <f>$G$17*C59</f>
        <v>0</v>
      </c>
      <c r="H59" s="127">
        <f>$H$17*D59</f>
        <v>0.80382774437044757</v>
      </c>
      <c r="I59" s="254"/>
      <c r="J59" s="257"/>
      <c r="K59" s="260"/>
    </row>
    <row r="60" spans="2:12" ht="13.8" thickBot="1" x14ac:dyDescent="0.25">
      <c r="B60" s="40"/>
      <c r="C60" s="25">
        <v>1</v>
      </c>
      <c r="D60" s="70">
        <v>1</v>
      </c>
      <c r="E60" s="252"/>
      <c r="F60" s="128">
        <f>$F$18*B60</f>
        <v>0</v>
      </c>
      <c r="G60" s="129">
        <f>$G$18*C60</f>
        <v>0.78070898122443966</v>
      </c>
      <c r="H60" s="130">
        <f>$H$18*D60</f>
        <v>0.33203139233479645</v>
      </c>
      <c r="I60" s="255"/>
      <c r="J60" s="258"/>
      <c r="K60" s="260"/>
    </row>
    <row r="61" spans="2:12" x14ac:dyDescent="0.2">
      <c r="B61" s="53" t="s">
        <v>0</v>
      </c>
      <c r="C61" s="54">
        <v>1</v>
      </c>
      <c r="D61" s="119"/>
      <c r="E61" s="262" t="s">
        <v>1</v>
      </c>
      <c r="F61" s="131">
        <f>$F$19*B58</f>
        <v>0</v>
      </c>
      <c r="G61" s="132">
        <f>$G$19*C58</f>
        <v>0</v>
      </c>
      <c r="H61" s="133">
        <f>$H$19*D58</f>
        <v>4.2370350346449844E-4</v>
      </c>
      <c r="I61" s="264">
        <f>SUM(F61:H63)</f>
        <v>4.4988911798579954E-4</v>
      </c>
      <c r="J61" s="266">
        <f>1/(1+EXP(-I61+$I$19))</f>
        <v>0.28517225874612584</v>
      </c>
      <c r="K61" s="260"/>
    </row>
    <row r="62" spans="2:12" x14ac:dyDescent="0.2">
      <c r="B62" s="55" t="s">
        <v>1</v>
      </c>
      <c r="C62" s="56">
        <v>0</v>
      </c>
      <c r="D62" s="120"/>
      <c r="E62" s="251"/>
      <c r="F62" s="125">
        <f>$F$20*B59</f>
        <v>0</v>
      </c>
      <c r="G62" s="126">
        <f>$G$20*C59</f>
        <v>0</v>
      </c>
      <c r="H62" s="127">
        <f>$H$20*D59</f>
        <v>0</v>
      </c>
      <c r="I62" s="254"/>
      <c r="J62" s="257"/>
      <c r="K62" s="260"/>
      <c r="L62" s="17"/>
    </row>
    <row r="63" spans="2:12" ht="13.2" customHeight="1" thickBot="1" x14ac:dyDescent="0.25">
      <c r="B63" s="49"/>
      <c r="C63" s="50"/>
      <c r="D63" s="121"/>
      <c r="E63" s="263"/>
      <c r="F63" s="134">
        <f>$F$21*B60</f>
        <v>0</v>
      </c>
      <c r="G63" s="135">
        <f>$G$21*C60</f>
        <v>0</v>
      </c>
      <c r="H63" s="136">
        <f>$H$21*D60</f>
        <v>2.6185614521301119E-5</v>
      </c>
      <c r="I63" s="265"/>
      <c r="J63" s="267"/>
      <c r="K63" s="261"/>
      <c r="L63" s="17"/>
    </row>
    <row r="64" spans="2:12" x14ac:dyDescent="0.2">
      <c r="B64" s="41"/>
      <c r="C64" s="24">
        <v>1</v>
      </c>
      <c r="D64" s="68">
        <v>1</v>
      </c>
      <c r="E64" s="250" t="s">
        <v>0</v>
      </c>
      <c r="F64" s="122">
        <f>$F$16*B64</f>
        <v>0</v>
      </c>
      <c r="G64" s="123">
        <f>$G$16*C64</f>
        <v>0.79260717155908977</v>
      </c>
      <c r="H64" s="124">
        <f>$H$16*D64</f>
        <v>0.28660335942414567</v>
      </c>
      <c r="I64" s="253">
        <f>SUM(F64:H66)</f>
        <v>4.1081612855579257</v>
      </c>
      <c r="J64" s="256">
        <f>1/(1+EXP(-I64+$I$16))</f>
        <v>0.75144512154042864</v>
      </c>
      <c r="K64" s="259">
        <f>($C$31-J64)^2+($C$32-J67)^2</f>
        <v>0.14310503065569208</v>
      </c>
      <c r="L64" s="17"/>
    </row>
    <row r="65" spans="2:11" x14ac:dyDescent="0.2">
      <c r="B65" s="39">
        <v>1</v>
      </c>
      <c r="C65" s="216"/>
      <c r="D65" s="69">
        <v>1</v>
      </c>
      <c r="E65" s="251"/>
      <c r="F65" s="125">
        <f>$F$17*B65</f>
        <v>0.80144437579713601</v>
      </c>
      <c r="G65" s="126">
        <f>$G$17*C65</f>
        <v>0</v>
      </c>
      <c r="H65" s="127">
        <f>$H$17*D65</f>
        <v>0.80382774437044757</v>
      </c>
      <c r="I65" s="254"/>
      <c r="J65" s="257"/>
      <c r="K65" s="260"/>
    </row>
    <row r="66" spans="2:11" ht="13.8" thickBot="1" x14ac:dyDescent="0.25">
      <c r="B66" s="37">
        <v>1</v>
      </c>
      <c r="C66" s="25">
        <v>1</v>
      </c>
      <c r="D66" s="70">
        <v>1</v>
      </c>
      <c r="E66" s="252"/>
      <c r="F66" s="128">
        <f>$F$18*B66</f>
        <v>0.31093826084787024</v>
      </c>
      <c r="G66" s="129">
        <f>$G$18*C66</f>
        <v>0.78070898122443966</v>
      </c>
      <c r="H66" s="130">
        <f>$H$18*D66</f>
        <v>0.33203139233479645</v>
      </c>
      <c r="I66" s="255"/>
      <c r="J66" s="258"/>
      <c r="K66" s="260"/>
    </row>
    <row r="67" spans="2:11" x14ac:dyDescent="0.2">
      <c r="B67" s="53" t="s">
        <v>0</v>
      </c>
      <c r="C67" s="54">
        <v>1</v>
      </c>
      <c r="D67" s="119"/>
      <c r="E67" s="262" t="s">
        <v>1</v>
      </c>
      <c r="F67" s="131">
        <f>$F$19*B64</f>
        <v>0</v>
      </c>
      <c r="G67" s="132">
        <f>$G$19*C64</f>
        <v>0</v>
      </c>
      <c r="H67" s="133">
        <f>$H$19*D64</f>
        <v>4.2370350346449844E-4</v>
      </c>
      <c r="I67" s="264">
        <f>SUM(F67:H69)</f>
        <v>4.6955007882743167E-4</v>
      </c>
      <c r="J67" s="266">
        <f>1/(1+EXP(-I67+$I$19))</f>
        <v>0.28517626663107815</v>
      </c>
      <c r="K67" s="260"/>
    </row>
    <row r="68" spans="2:11" x14ac:dyDescent="0.2">
      <c r="B68" s="55" t="s">
        <v>1</v>
      </c>
      <c r="C68" s="56">
        <v>0</v>
      </c>
      <c r="D68" s="120"/>
      <c r="E68" s="251"/>
      <c r="F68" s="125">
        <f>$F$20*B65</f>
        <v>0</v>
      </c>
      <c r="G68" s="126">
        <f>$G$20*C65</f>
        <v>0</v>
      </c>
      <c r="H68" s="127">
        <f>$H$20*D65</f>
        <v>0</v>
      </c>
      <c r="I68" s="254"/>
      <c r="J68" s="257"/>
      <c r="K68" s="260"/>
    </row>
    <row r="69" spans="2:11" ht="13.8" thickBot="1" x14ac:dyDescent="0.25">
      <c r="B69" s="49"/>
      <c r="C69" s="50"/>
      <c r="D69" s="121"/>
      <c r="E69" s="263"/>
      <c r="F69" s="134">
        <f>$F$21*B66</f>
        <v>1.9660960841632144E-5</v>
      </c>
      <c r="G69" s="135">
        <f>$G$21*C66</f>
        <v>0</v>
      </c>
      <c r="H69" s="136">
        <f>$H$21*D66</f>
        <v>2.6185614521301119E-5</v>
      </c>
      <c r="I69" s="265"/>
      <c r="J69" s="267"/>
      <c r="K69" s="261"/>
    </row>
    <row r="70" spans="2:11" x14ac:dyDescent="0.2">
      <c r="B70" s="36">
        <v>1</v>
      </c>
      <c r="C70" s="24">
        <v>1</v>
      </c>
      <c r="D70" s="117"/>
      <c r="E70" s="250" t="s">
        <v>0</v>
      </c>
      <c r="F70" s="122">
        <f>$F$16*B70</f>
        <v>0.33114153275054287</v>
      </c>
      <c r="G70" s="123">
        <f>$G$16*C70</f>
        <v>0.79260717155908977</v>
      </c>
      <c r="H70" s="124">
        <f>$H$16*D70</f>
        <v>0</v>
      </c>
      <c r="I70" s="253">
        <f>SUM(F70:H72)</f>
        <v>4.1526994588843227</v>
      </c>
      <c r="J70" s="256">
        <f>1/(1+EXP(-I70+$I$16))</f>
        <v>0.75967028207920539</v>
      </c>
      <c r="K70" s="259">
        <f>($C$31-J70)^2+($C$32-J73)^2</f>
        <v>0.13903710701345476</v>
      </c>
    </row>
    <row r="71" spans="2:11" x14ac:dyDescent="0.2">
      <c r="B71" s="39">
        <v>1</v>
      </c>
      <c r="C71" s="216"/>
      <c r="D71" s="69">
        <v>1</v>
      </c>
      <c r="E71" s="251"/>
      <c r="F71" s="125">
        <f>$F$17*B71</f>
        <v>0.80144437579713601</v>
      </c>
      <c r="G71" s="126">
        <f>$G$17*C71</f>
        <v>0</v>
      </c>
      <c r="H71" s="127">
        <f>$H$17*D71</f>
        <v>0.80382774437044757</v>
      </c>
      <c r="I71" s="254"/>
      <c r="J71" s="257"/>
      <c r="K71" s="260"/>
    </row>
    <row r="72" spans="2:11" ht="13.8" thickBot="1" x14ac:dyDescent="0.25">
      <c r="B72" s="37">
        <v>1</v>
      </c>
      <c r="C72" s="25">
        <v>1</v>
      </c>
      <c r="D72" s="70">
        <v>1</v>
      </c>
      <c r="E72" s="252"/>
      <c r="F72" s="128">
        <f>$F$18*B72</f>
        <v>0.31093826084787024</v>
      </c>
      <c r="G72" s="129">
        <f>$G$18*C72</f>
        <v>0.78070898122443966</v>
      </c>
      <c r="H72" s="130">
        <f>$H$18*D72</f>
        <v>0.33203139233479645</v>
      </c>
      <c r="I72" s="255"/>
      <c r="J72" s="258"/>
      <c r="K72" s="260"/>
    </row>
    <row r="73" spans="2:11" x14ac:dyDescent="0.2">
      <c r="B73" s="53" t="s">
        <v>0</v>
      </c>
      <c r="C73" s="54">
        <v>1</v>
      </c>
      <c r="D73" s="119"/>
      <c r="E73" s="262" t="s">
        <v>1</v>
      </c>
      <c r="F73" s="131">
        <f>$F$19*B70</f>
        <v>2.1351997482677436E-5</v>
      </c>
      <c r="G73" s="132">
        <f>$G$19*C70</f>
        <v>0</v>
      </c>
      <c r="H73" s="133">
        <f>$H$19*D70</f>
        <v>0</v>
      </c>
      <c r="I73" s="264">
        <f>SUM(F73:H75)</f>
        <v>6.7198572845610698E-5</v>
      </c>
      <c r="J73" s="266">
        <f>1/(1+EXP(-I73+$I$19))</f>
        <v>0.28509425405919014</v>
      </c>
      <c r="K73" s="260"/>
    </row>
    <row r="74" spans="2:11" x14ac:dyDescent="0.2">
      <c r="B74" s="55" t="s">
        <v>1</v>
      </c>
      <c r="C74" s="56">
        <v>0</v>
      </c>
      <c r="D74" s="120"/>
      <c r="E74" s="251"/>
      <c r="F74" s="125">
        <f>$F$20*B71</f>
        <v>0</v>
      </c>
      <c r="G74" s="126">
        <f>$G$20*C71</f>
        <v>0</v>
      </c>
      <c r="H74" s="127">
        <f>$H$20*D71</f>
        <v>0</v>
      </c>
      <c r="I74" s="254"/>
      <c r="J74" s="257"/>
      <c r="K74" s="260"/>
    </row>
    <row r="75" spans="2:11" ht="13.8" thickBot="1" x14ac:dyDescent="0.25">
      <c r="B75" s="49"/>
      <c r="C75" s="50"/>
      <c r="D75" s="121"/>
      <c r="E75" s="263"/>
      <c r="F75" s="134">
        <f>$F$21*B72</f>
        <v>1.9660960841632144E-5</v>
      </c>
      <c r="G75" s="135">
        <f>$G$21*C72</f>
        <v>0</v>
      </c>
      <c r="H75" s="136">
        <f>$H$21*D72</f>
        <v>2.6185614521301119E-5</v>
      </c>
      <c r="I75" s="265"/>
      <c r="J75" s="267"/>
      <c r="K75" s="261"/>
    </row>
    <row r="76" spans="2:11" x14ac:dyDescent="0.2">
      <c r="B76" s="36">
        <v>1</v>
      </c>
      <c r="C76" s="24">
        <v>1</v>
      </c>
      <c r="D76" s="68">
        <v>1</v>
      </c>
      <c r="E76" s="250" t="s">
        <v>0</v>
      </c>
      <c r="F76" s="122">
        <f>$F$16*B76</f>
        <v>0.33114153275054287</v>
      </c>
      <c r="G76" s="123">
        <f>$G$16*C76</f>
        <v>0.79260717155908977</v>
      </c>
      <c r="H76" s="124">
        <f>$H$16*D76</f>
        <v>0.28660335942414567</v>
      </c>
      <c r="I76" s="253">
        <f>SUM(F76:H78)</f>
        <v>4.1072714259736713</v>
      </c>
      <c r="J76" s="256">
        <f>1/(1+EXP(-I76+$I$16))</f>
        <v>0.7512788805187689</v>
      </c>
      <c r="K76" s="259">
        <f>($C$31-J76)^2+($C$32-J79)^2</f>
        <v>0.14318713633800834</v>
      </c>
    </row>
    <row r="77" spans="2:11" x14ac:dyDescent="0.2">
      <c r="B77" s="39">
        <v>1</v>
      </c>
      <c r="C77" s="216"/>
      <c r="D77" s="69">
        <v>1</v>
      </c>
      <c r="E77" s="251"/>
      <c r="F77" s="125">
        <f>$F$17*B77</f>
        <v>0.80144437579713601</v>
      </c>
      <c r="G77" s="126">
        <f>$G$17*C77</f>
        <v>0</v>
      </c>
      <c r="H77" s="127">
        <f>$H$17*D77</f>
        <v>0.80382774437044757</v>
      </c>
      <c r="I77" s="254"/>
      <c r="J77" s="257"/>
      <c r="K77" s="260"/>
    </row>
    <row r="78" spans="2:11" ht="13.8" thickBot="1" x14ac:dyDescent="0.25">
      <c r="B78" s="37">
        <v>1</v>
      </c>
      <c r="C78" s="25">
        <v>1</v>
      </c>
      <c r="D78" s="67"/>
      <c r="E78" s="252"/>
      <c r="F78" s="128">
        <f>$F$18*B78</f>
        <v>0.31093826084787024</v>
      </c>
      <c r="G78" s="129">
        <f>$G$18*C78</f>
        <v>0.78070898122443966</v>
      </c>
      <c r="H78" s="130">
        <f>$H$18*D78</f>
        <v>0</v>
      </c>
      <c r="I78" s="255"/>
      <c r="J78" s="258"/>
      <c r="K78" s="260"/>
    </row>
    <row r="79" spans="2:11" x14ac:dyDescent="0.2">
      <c r="B79" s="53" t="s">
        <v>0</v>
      </c>
      <c r="C79" s="54">
        <v>1</v>
      </c>
      <c r="D79" s="119"/>
      <c r="E79" s="262" t="s">
        <v>1</v>
      </c>
      <c r="F79" s="131">
        <f>$F$19*B76</f>
        <v>2.1351997482677436E-5</v>
      </c>
      <c r="G79" s="132">
        <f>$G$19*C76</f>
        <v>0</v>
      </c>
      <c r="H79" s="133">
        <f>$H$19*D76</f>
        <v>4.2370350346449844E-4</v>
      </c>
      <c r="I79" s="264">
        <f>SUM(F79:H81)</f>
        <v>4.6471646178880799E-4</v>
      </c>
      <c r="J79" s="266">
        <f>1/(1+EXP(-I79+$I$19))</f>
        <v>0.28517528129557707</v>
      </c>
      <c r="K79" s="260"/>
    </row>
    <row r="80" spans="2:11" x14ac:dyDescent="0.2">
      <c r="B80" s="55" t="s">
        <v>1</v>
      </c>
      <c r="C80" s="56">
        <v>0</v>
      </c>
      <c r="D80" s="120"/>
      <c r="E80" s="251"/>
      <c r="F80" s="125">
        <f>$F$20*B77</f>
        <v>0</v>
      </c>
      <c r="G80" s="126">
        <f>$G$20*C77</f>
        <v>0</v>
      </c>
      <c r="H80" s="127">
        <f>$H$20*D77</f>
        <v>0</v>
      </c>
      <c r="I80" s="254"/>
      <c r="J80" s="257"/>
      <c r="K80" s="260"/>
    </row>
    <row r="81" spans="2:11" ht="13.8" thickBot="1" x14ac:dyDescent="0.25">
      <c r="B81" s="49"/>
      <c r="C81" s="50"/>
      <c r="D81" s="121"/>
      <c r="E81" s="263"/>
      <c r="F81" s="134">
        <f>$F$21*B78</f>
        <v>1.9660960841632144E-5</v>
      </c>
      <c r="G81" s="135">
        <f>$G$21*C78</f>
        <v>0</v>
      </c>
      <c r="H81" s="136">
        <f>$H$21*D78</f>
        <v>0</v>
      </c>
      <c r="I81" s="265"/>
      <c r="J81" s="267"/>
      <c r="K81" s="261"/>
    </row>
    <row r="82" spans="2:11" x14ac:dyDescent="0.2">
      <c r="B82" s="36">
        <v>1</v>
      </c>
      <c r="C82" s="24">
        <v>1</v>
      </c>
      <c r="D82" s="68">
        <v>1</v>
      </c>
      <c r="E82" s="250" t="s">
        <v>0</v>
      </c>
      <c r="F82" s="122">
        <f>$F$16*B82</f>
        <v>0.33114153275054287</v>
      </c>
      <c r="G82" s="123">
        <f>$G$16*C82</f>
        <v>0.79260717155908977</v>
      </c>
      <c r="H82" s="124">
        <f>$H$16*D82</f>
        <v>0.28660335942414567</v>
      </c>
      <c r="I82" s="253">
        <f>SUM(F82:H84)</f>
        <v>4.128364557460598</v>
      </c>
      <c r="J82" s="256">
        <f>1/(1+EXP(-I82+$I$16))</f>
        <v>0.7551993952763929</v>
      </c>
      <c r="K82" s="259">
        <f>($C$31-J82)^2+($C$32-J85)^2</f>
        <v>0.14125303573429168</v>
      </c>
    </row>
    <row r="83" spans="2:11" x14ac:dyDescent="0.2">
      <c r="B83" s="39">
        <v>1</v>
      </c>
      <c r="C83" s="216"/>
      <c r="D83" s="69">
        <v>1</v>
      </c>
      <c r="E83" s="251"/>
      <c r="F83" s="125">
        <f>$F$17*B83</f>
        <v>0.80144437579713601</v>
      </c>
      <c r="G83" s="126">
        <f>$G$17*C83</f>
        <v>0</v>
      </c>
      <c r="H83" s="127">
        <f>$H$17*D83</f>
        <v>0.80382774437044757</v>
      </c>
      <c r="I83" s="254"/>
      <c r="J83" s="257"/>
      <c r="K83" s="260"/>
    </row>
    <row r="84" spans="2:11" ht="13.8" thickBot="1" x14ac:dyDescent="0.25">
      <c r="B84" s="40"/>
      <c r="C84" s="25">
        <v>1</v>
      </c>
      <c r="D84" s="70">
        <v>1</v>
      </c>
      <c r="E84" s="252"/>
      <c r="F84" s="128">
        <f>$F$18*B84</f>
        <v>0</v>
      </c>
      <c r="G84" s="129">
        <f>$G$18*C84</f>
        <v>0.78070898122443966</v>
      </c>
      <c r="H84" s="130">
        <f>$H$18*D84</f>
        <v>0.33203139233479645</v>
      </c>
      <c r="I84" s="255"/>
      <c r="J84" s="258"/>
      <c r="K84" s="260"/>
    </row>
    <row r="85" spans="2:11" x14ac:dyDescent="0.2">
      <c r="B85" s="53" t="s">
        <v>0</v>
      </c>
      <c r="C85" s="54">
        <v>1</v>
      </c>
      <c r="D85" s="119"/>
      <c r="E85" s="262" t="s">
        <v>1</v>
      </c>
      <c r="F85" s="131">
        <f>$F$19*B82</f>
        <v>2.1351997482677436E-5</v>
      </c>
      <c r="G85" s="132">
        <f>$G$19*C82</f>
        <v>0</v>
      </c>
      <c r="H85" s="133">
        <f>$H$19*D82</f>
        <v>4.2370350346449844E-4</v>
      </c>
      <c r="I85" s="264">
        <f>SUM(F85:H87)</f>
        <v>4.7124111546847697E-4</v>
      </c>
      <c r="J85" s="266">
        <f>1/(1+EXP(-I85+$I$19))</f>
        <v>0.28517661135031386</v>
      </c>
      <c r="K85" s="260"/>
    </row>
    <row r="86" spans="2:11" x14ac:dyDescent="0.2">
      <c r="B86" s="55" t="s">
        <v>1</v>
      </c>
      <c r="C86" s="56">
        <v>0</v>
      </c>
      <c r="D86" s="120"/>
      <c r="E86" s="251"/>
      <c r="F86" s="125">
        <f>$F$20*B83</f>
        <v>0</v>
      </c>
      <c r="G86" s="126">
        <f>$G$20*C83</f>
        <v>0</v>
      </c>
      <c r="H86" s="127">
        <f>$H$20*D83</f>
        <v>0</v>
      </c>
      <c r="I86" s="254"/>
      <c r="J86" s="257"/>
      <c r="K86" s="260"/>
    </row>
    <row r="87" spans="2:11" ht="13.8" thickBot="1" x14ac:dyDescent="0.25">
      <c r="B87" s="49"/>
      <c r="C87" s="50"/>
      <c r="D87" s="121"/>
      <c r="E87" s="263"/>
      <c r="F87" s="134">
        <f>$F$21*B84</f>
        <v>0</v>
      </c>
      <c r="G87" s="135">
        <f>$G$21*C84</f>
        <v>0</v>
      </c>
      <c r="H87" s="136">
        <f>$H$21*D84</f>
        <v>2.6185614521301119E-5</v>
      </c>
      <c r="I87" s="265"/>
      <c r="J87" s="267"/>
      <c r="K87" s="261"/>
    </row>
    <row r="88" spans="2:11" x14ac:dyDescent="0.2">
      <c r="B88" s="36">
        <v>1</v>
      </c>
      <c r="C88" s="91"/>
      <c r="D88" s="24">
        <v>1</v>
      </c>
      <c r="E88" s="250" t="s">
        <v>0</v>
      </c>
      <c r="F88" s="122">
        <f>$F$16*B88</f>
        <v>0.33114153275054287</v>
      </c>
      <c r="G88" s="123">
        <f>$G$16*C88</f>
        <v>0</v>
      </c>
      <c r="H88" s="124">
        <f>$H$16*D88</f>
        <v>0.28660335942414567</v>
      </c>
      <c r="I88" s="253">
        <f>SUM(F88:H90)</f>
        <v>1.2607145453573552</v>
      </c>
      <c r="J88" s="256">
        <f>1/(1+EXP(-I88+$I$16))</f>
        <v>0.14917171715446809</v>
      </c>
      <c r="K88" s="259">
        <f>($C$91-J88)^2+($C$92-J91)^2</f>
        <v>0.10378691188328934</v>
      </c>
    </row>
    <row r="89" spans="2:11" x14ac:dyDescent="0.2">
      <c r="B89" s="22"/>
      <c r="C89" s="18">
        <v>1</v>
      </c>
      <c r="D89" s="213"/>
      <c r="E89" s="251"/>
      <c r="F89" s="125">
        <f>$F$17*B89</f>
        <v>0</v>
      </c>
      <c r="G89" s="126">
        <f>$G$17*C89</f>
        <v>0</v>
      </c>
      <c r="H89" s="127">
        <f>$H$17*D89</f>
        <v>0</v>
      </c>
      <c r="I89" s="254"/>
      <c r="J89" s="257"/>
      <c r="K89" s="260"/>
    </row>
    <row r="90" spans="2:11" ht="13.8" thickBot="1" x14ac:dyDescent="0.25">
      <c r="B90" s="37">
        <v>1</v>
      </c>
      <c r="C90" s="92"/>
      <c r="D90" s="25">
        <v>1</v>
      </c>
      <c r="E90" s="252"/>
      <c r="F90" s="128">
        <f>$F$18*B90</f>
        <v>0.31093826084787024</v>
      </c>
      <c r="G90" s="129">
        <f>$G$18*C90</f>
        <v>0</v>
      </c>
      <c r="H90" s="130">
        <f>$H$18*D90</f>
        <v>0.33203139233479645</v>
      </c>
      <c r="I90" s="255"/>
      <c r="J90" s="258"/>
      <c r="K90" s="260"/>
    </row>
    <row r="91" spans="2:11" x14ac:dyDescent="0.2">
      <c r="B91" s="53" t="s">
        <v>0</v>
      </c>
      <c r="C91" s="54">
        <v>0</v>
      </c>
      <c r="D91" s="45"/>
      <c r="E91" s="262" t="s">
        <v>1</v>
      </c>
      <c r="F91" s="131">
        <f>$F$19*B88</f>
        <v>2.1351997482677436E-5</v>
      </c>
      <c r="G91" s="132">
        <f>$G$19*C88</f>
        <v>0</v>
      </c>
      <c r="H91" s="133">
        <f>$H$19*D88</f>
        <v>4.2370350346449844E-4</v>
      </c>
      <c r="I91" s="264">
        <f>SUM(F91:H93)</f>
        <v>1.8365290582620606</v>
      </c>
      <c r="J91" s="266">
        <f>1/(1+EXP(-I91+$I$19))</f>
        <v>0.71445716488681299</v>
      </c>
      <c r="K91" s="260"/>
    </row>
    <row r="92" spans="2:11" x14ac:dyDescent="0.2">
      <c r="B92" s="55" t="s">
        <v>1</v>
      </c>
      <c r="C92" s="56">
        <v>1</v>
      </c>
      <c r="D92" s="48"/>
      <c r="E92" s="251"/>
      <c r="F92" s="125">
        <f>$F$20*B89</f>
        <v>0</v>
      </c>
      <c r="G92" s="126">
        <f>$G$20*C89</f>
        <v>1.8360381561857504</v>
      </c>
      <c r="H92" s="127">
        <f>$H$20*D89</f>
        <v>0</v>
      </c>
      <c r="I92" s="254"/>
      <c r="J92" s="257"/>
      <c r="K92" s="260"/>
    </row>
    <row r="93" spans="2:11" ht="13.8" thickBot="1" x14ac:dyDescent="0.25">
      <c r="B93" s="49"/>
      <c r="C93" s="50"/>
      <c r="D93" s="51"/>
      <c r="E93" s="263"/>
      <c r="F93" s="134">
        <f>$F$21*B90</f>
        <v>1.9660960841632144E-5</v>
      </c>
      <c r="G93" s="135">
        <f>$G$21*C90</f>
        <v>0</v>
      </c>
      <c r="H93" s="136">
        <f>$H$21*D90</f>
        <v>2.6185614521301119E-5</v>
      </c>
      <c r="I93" s="265"/>
      <c r="J93" s="267"/>
      <c r="K93" s="261"/>
    </row>
    <row r="94" spans="2:11" x14ac:dyDescent="0.2">
      <c r="B94" s="38"/>
      <c r="C94" s="24">
        <v>1</v>
      </c>
      <c r="D94" s="91"/>
      <c r="E94" s="250" t="s">
        <v>0</v>
      </c>
      <c r="F94" s="122">
        <f>$F$16*B94</f>
        <v>0</v>
      </c>
      <c r="G94" s="123">
        <f>$G$16*C94</f>
        <v>0.79260717155908977</v>
      </c>
      <c r="H94" s="124">
        <f>$H$16*D94</f>
        <v>0</v>
      </c>
      <c r="I94" s="253">
        <f>SUM(F94:H96)</f>
        <v>3.1785882729511132</v>
      </c>
      <c r="J94" s="256">
        <f>1/(1+EXP(-I94+$I$16))</f>
        <v>0.54407567619610453</v>
      </c>
      <c r="K94" s="259">
        <f>($C$91-J94)^2+($C$92-J97)^2</f>
        <v>0.37761026125956887</v>
      </c>
    </row>
    <row r="95" spans="2:11" x14ac:dyDescent="0.2">
      <c r="B95" s="39">
        <v>1</v>
      </c>
      <c r="C95" s="18">
        <v>1</v>
      </c>
      <c r="D95" s="18">
        <v>1</v>
      </c>
      <c r="E95" s="251"/>
      <c r="F95" s="125">
        <f>$F$17*B95</f>
        <v>0.80144437579713601</v>
      </c>
      <c r="G95" s="126">
        <f>$G$17*C95</f>
        <v>0</v>
      </c>
      <c r="H95" s="127">
        <f>$H$17*D95</f>
        <v>0.80382774437044757</v>
      </c>
      <c r="I95" s="254"/>
      <c r="J95" s="257"/>
      <c r="K95" s="260"/>
    </row>
    <row r="96" spans="2:11" ht="13.8" thickBot="1" x14ac:dyDescent="0.25">
      <c r="B96" s="40"/>
      <c r="C96" s="25">
        <v>1</v>
      </c>
      <c r="D96" s="92"/>
      <c r="E96" s="252"/>
      <c r="F96" s="128">
        <f>$F$18*B96</f>
        <v>0</v>
      </c>
      <c r="G96" s="129">
        <f>$G$18*C96</f>
        <v>0.78070898122443966</v>
      </c>
      <c r="H96" s="130">
        <f>$H$18*D96</f>
        <v>0</v>
      </c>
      <c r="I96" s="255"/>
      <c r="J96" s="258"/>
      <c r="K96" s="260"/>
    </row>
    <row r="97" spans="2:11" x14ac:dyDescent="0.2">
      <c r="B97" s="53" t="s">
        <v>0</v>
      </c>
      <c r="C97" s="54">
        <v>0</v>
      </c>
      <c r="D97" s="45"/>
      <c r="E97" s="262" t="s">
        <v>1</v>
      </c>
      <c r="F97" s="131">
        <f>$F$19*B94</f>
        <v>0</v>
      </c>
      <c r="G97" s="132">
        <f>$G$19*C94</f>
        <v>0</v>
      </c>
      <c r="H97" s="133">
        <f>$H$19*D94</f>
        <v>0</v>
      </c>
      <c r="I97" s="264">
        <f>SUM(F97:H99)</f>
        <v>1.8360381561857504</v>
      </c>
      <c r="J97" s="266">
        <f>1/(1+EXP(-I97+$I$19))</f>
        <v>0.7143570063325192</v>
      </c>
      <c r="K97" s="260"/>
    </row>
    <row r="98" spans="2:11" x14ac:dyDescent="0.2">
      <c r="B98" s="55" t="s">
        <v>1</v>
      </c>
      <c r="C98" s="56">
        <v>1</v>
      </c>
      <c r="D98" s="48"/>
      <c r="E98" s="251"/>
      <c r="F98" s="125">
        <f>$F$20*B95</f>
        <v>0</v>
      </c>
      <c r="G98" s="126">
        <f>$G$20*C95</f>
        <v>1.8360381561857504</v>
      </c>
      <c r="H98" s="127">
        <f>$H$20*D95</f>
        <v>0</v>
      </c>
      <c r="I98" s="254"/>
      <c r="J98" s="257"/>
      <c r="K98" s="260"/>
    </row>
    <row r="99" spans="2:11" ht="13.8" thickBot="1" x14ac:dyDescent="0.25">
      <c r="B99" s="49"/>
      <c r="C99" s="50"/>
      <c r="D99" s="51"/>
      <c r="E99" s="263"/>
      <c r="F99" s="134">
        <f>$F$21*B96</f>
        <v>0</v>
      </c>
      <c r="G99" s="135">
        <f>$G$21*C96</f>
        <v>0</v>
      </c>
      <c r="H99" s="136">
        <f>$H$21*D96</f>
        <v>0</v>
      </c>
      <c r="I99" s="265"/>
      <c r="J99" s="267"/>
      <c r="K99" s="261"/>
    </row>
    <row r="100" spans="2:11" x14ac:dyDescent="0.2">
      <c r="B100" s="36">
        <v>1</v>
      </c>
      <c r="C100" s="91"/>
      <c r="D100" s="24">
        <v>1</v>
      </c>
      <c r="E100" s="250" t="s">
        <v>0</v>
      </c>
      <c r="F100" s="122">
        <f>$F$16*B100</f>
        <v>0.33114153275054287</v>
      </c>
      <c r="G100" s="123">
        <f>$G$16*C100</f>
        <v>0</v>
      </c>
      <c r="H100" s="124">
        <f>$H$16*D100</f>
        <v>0.28660335942414567</v>
      </c>
      <c r="I100" s="253">
        <f>SUM(F100:H102)</f>
        <v>2.0621589211544911</v>
      </c>
      <c r="J100" s="256">
        <f>1/(1+EXP(-I100+$I$16))</f>
        <v>0.28096744160553822</v>
      </c>
      <c r="K100" s="259">
        <f>($C$91-J100)^2+($C$92-J103)^2</f>
        <v>0.16047741392683823</v>
      </c>
    </row>
    <row r="101" spans="2:11" x14ac:dyDescent="0.2">
      <c r="B101" s="39">
        <v>1</v>
      </c>
      <c r="C101" s="18">
        <v>1</v>
      </c>
      <c r="D101" s="213"/>
      <c r="E101" s="251"/>
      <c r="F101" s="125">
        <f>$F$17*B101</f>
        <v>0.80144437579713601</v>
      </c>
      <c r="G101" s="126">
        <f>$G$17*C101</f>
        <v>0</v>
      </c>
      <c r="H101" s="127">
        <f>$H$17*D101</f>
        <v>0</v>
      </c>
      <c r="I101" s="254"/>
      <c r="J101" s="257"/>
      <c r="K101" s="260"/>
    </row>
    <row r="102" spans="2:11" ht="13.8" thickBot="1" x14ac:dyDescent="0.25">
      <c r="B102" s="37">
        <v>1</v>
      </c>
      <c r="C102" s="92"/>
      <c r="D102" s="25">
        <v>1</v>
      </c>
      <c r="E102" s="252"/>
      <c r="F102" s="128">
        <f>$F$18*B102</f>
        <v>0.31093826084787024</v>
      </c>
      <c r="G102" s="129">
        <f>$G$18*C102</f>
        <v>0</v>
      </c>
      <c r="H102" s="130">
        <f>$H$18*D102</f>
        <v>0.33203139233479645</v>
      </c>
      <c r="I102" s="255"/>
      <c r="J102" s="258"/>
      <c r="K102" s="260"/>
    </row>
    <row r="103" spans="2:11" x14ac:dyDescent="0.2">
      <c r="B103" s="53" t="s">
        <v>0</v>
      </c>
      <c r="C103" s="54">
        <v>0</v>
      </c>
      <c r="D103" s="45"/>
      <c r="E103" s="262" t="s">
        <v>1</v>
      </c>
      <c r="F103" s="131">
        <f>$F$19*B100</f>
        <v>2.1351997482677436E-5</v>
      </c>
      <c r="G103" s="132">
        <f>$G$19*C100</f>
        <v>0</v>
      </c>
      <c r="H103" s="133">
        <f>$H$19*D100</f>
        <v>4.2370350346449844E-4</v>
      </c>
      <c r="I103" s="264">
        <f>SUM(F103:H105)</f>
        <v>1.8365290582620606</v>
      </c>
      <c r="J103" s="266">
        <f>1/(1+EXP(-I103+$I$19))</f>
        <v>0.71445716488681299</v>
      </c>
      <c r="K103" s="260"/>
    </row>
    <row r="104" spans="2:11" x14ac:dyDescent="0.2">
      <c r="B104" s="55" t="s">
        <v>1</v>
      </c>
      <c r="C104" s="56">
        <v>1</v>
      </c>
      <c r="D104" s="48"/>
      <c r="E104" s="251"/>
      <c r="F104" s="125">
        <f>$F$20*B101</f>
        <v>0</v>
      </c>
      <c r="G104" s="126">
        <f>$G$20*C101</f>
        <v>1.8360381561857504</v>
      </c>
      <c r="H104" s="127">
        <f>$H$20*D101</f>
        <v>0</v>
      </c>
      <c r="I104" s="254"/>
      <c r="J104" s="257"/>
      <c r="K104" s="260"/>
    </row>
    <row r="105" spans="2:11" ht="13.8" thickBot="1" x14ac:dyDescent="0.25">
      <c r="B105" s="49"/>
      <c r="C105" s="50"/>
      <c r="D105" s="51"/>
      <c r="E105" s="263"/>
      <c r="F105" s="134">
        <f>$F$21*B102</f>
        <v>1.9660960841632144E-5</v>
      </c>
      <c r="G105" s="135">
        <f>$G$21*C102</f>
        <v>0</v>
      </c>
      <c r="H105" s="136">
        <f>$H$21*D102</f>
        <v>2.6185614521301119E-5</v>
      </c>
      <c r="I105" s="265"/>
      <c r="J105" s="267"/>
      <c r="K105" s="261"/>
    </row>
    <row r="106" spans="2:11" x14ac:dyDescent="0.2">
      <c r="B106" s="36">
        <v>1</v>
      </c>
      <c r="C106" s="24">
        <v>1</v>
      </c>
      <c r="D106" s="24">
        <v>1</v>
      </c>
      <c r="E106" s="250" t="s">
        <v>0</v>
      </c>
      <c r="F106" s="122">
        <f>$F$16*B106</f>
        <v>0.33114153275054287</v>
      </c>
      <c r="G106" s="123">
        <f>$G$16*C106</f>
        <v>0.79260717155908977</v>
      </c>
      <c r="H106" s="124">
        <f>$H$16*D106</f>
        <v>0.28660335942414567</v>
      </c>
      <c r="I106" s="253">
        <f>SUM(F106:H108)</f>
        <v>2.0533217169164448</v>
      </c>
      <c r="J106" s="256">
        <f>1/(1+EXP(-I106+$I$16))</f>
        <v>0.27918556838490649</v>
      </c>
      <c r="K106" s="259">
        <f>($C$91-J106)^2+($C$92-J109)^2</f>
        <v>0.15947929227888002</v>
      </c>
    </row>
    <row r="107" spans="2:11" x14ac:dyDescent="0.2">
      <c r="B107" s="22"/>
      <c r="C107" s="18">
        <v>1</v>
      </c>
      <c r="D107" s="213"/>
      <c r="E107" s="251"/>
      <c r="F107" s="125">
        <f>$F$17*B107</f>
        <v>0</v>
      </c>
      <c r="G107" s="126">
        <f>$G$17*C107</f>
        <v>0</v>
      </c>
      <c r="H107" s="127">
        <f>$H$17*D107</f>
        <v>0</v>
      </c>
      <c r="I107" s="254"/>
      <c r="J107" s="257"/>
      <c r="K107" s="260"/>
    </row>
    <row r="108" spans="2:11" ht="13.8" thickBot="1" x14ac:dyDescent="0.25">
      <c r="B108" s="37">
        <v>1</v>
      </c>
      <c r="C108" s="92"/>
      <c r="D108" s="25">
        <v>1</v>
      </c>
      <c r="E108" s="252"/>
      <c r="F108" s="128">
        <f>$F$18*B108</f>
        <v>0.31093826084787024</v>
      </c>
      <c r="G108" s="129">
        <f>$G$18*C108</f>
        <v>0</v>
      </c>
      <c r="H108" s="130">
        <f>$H$18*D108</f>
        <v>0.33203139233479645</v>
      </c>
      <c r="I108" s="255"/>
      <c r="J108" s="258"/>
      <c r="K108" s="260"/>
    </row>
    <row r="109" spans="2:11" x14ac:dyDescent="0.2">
      <c r="B109" s="53" t="s">
        <v>0</v>
      </c>
      <c r="C109" s="54">
        <v>0</v>
      </c>
      <c r="D109" s="45"/>
      <c r="E109" s="262" t="s">
        <v>1</v>
      </c>
      <c r="F109" s="131">
        <f>$F$19*B106</f>
        <v>2.1351997482677436E-5</v>
      </c>
      <c r="G109" s="132">
        <f>$G$19*C106</f>
        <v>0</v>
      </c>
      <c r="H109" s="133">
        <f>$H$19*D106</f>
        <v>4.2370350346449844E-4</v>
      </c>
      <c r="I109" s="264">
        <f>SUM(F109:H111)</f>
        <v>1.8365290582620606</v>
      </c>
      <c r="J109" s="266">
        <f>1/(1+EXP(-I109+$I$19))</f>
        <v>0.71445716488681299</v>
      </c>
      <c r="K109" s="260"/>
    </row>
    <row r="110" spans="2:11" x14ac:dyDescent="0.2">
      <c r="B110" s="55" t="s">
        <v>1</v>
      </c>
      <c r="C110" s="56">
        <v>1</v>
      </c>
      <c r="D110" s="48"/>
      <c r="E110" s="251"/>
      <c r="F110" s="125">
        <f>$F$20*B107</f>
        <v>0</v>
      </c>
      <c r="G110" s="126">
        <f>$G$20*C107</f>
        <v>1.8360381561857504</v>
      </c>
      <c r="H110" s="127">
        <f>$H$20*D107</f>
        <v>0</v>
      </c>
      <c r="I110" s="254"/>
      <c r="J110" s="257"/>
      <c r="K110" s="260"/>
    </row>
    <row r="111" spans="2:11" ht="13.8" thickBot="1" x14ac:dyDescent="0.25">
      <c r="B111" s="49"/>
      <c r="C111" s="50"/>
      <c r="D111" s="51"/>
      <c r="E111" s="263"/>
      <c r="F111" s="134">
        <f>$F$21*B108</f>
        <v>1.9660960841632144E-5</v>
      </c>
      <c r="G111" s="135">
        <f>$G$21*C108</f>
        <v>0</v>
      </c>
      <c r="H111" s="136">
        <f>$H$21*D108</f>
        <v>2.6185614521301119E-5</v>
      </c>
      <c r="I111" s="265"/>
      <c r="J111" s="267"/>
      <c r="K111" s="261"/>
    </row>
    <row r="112" spans="2:11" x14ac:dyDescent="0.2">
      <c r="B112" s="36">
        <v>1</v>
      </c>
      <c r="C112" s="91"/>
      <c r="D112" s="24">
        <v>1</v>
      </c>
      <c r="E112" s="250" t="s">
        <v>0</v>
      </c>
      <c r="F112" s="122">
        <f>$F$16*B112</f>
        <v>0.33114153275054287</v>
      </c>
      <c r="G112" s="123">
        <f>$G$16*C112</f>
        <v>0</v>
      </c>
      <c r="H112" s="124">
        <f>$H$16*D112</f>
        <v>0.28660335942414567</v>
      </c>
      <c r="I112" s="253">
        <f>SUM(F112:H114)</f>
        <v>2.0645422897278025</v>
      </c>
      <c r="J112" s="256">
        <f>1/(1+EXP(-I112+$I$16))</f>
        <v>0.28144919228080401</v>
      </c>
      <c r="K112" s="259">
        <f>($C$91-J112)^2+($C$92-J115)^2</f>
        <v>0.16074835851999369</v>
      </c>
    </row>
    <row r="113" spans="2:11" x14ac:dyDescent="0.2">
      <c r="B113" s="22"/>
      <c r="C113" s="18">
        <v>1</v>
      </c>
      <c r="D113" s="18">
        <v>1</v>
      </c>
      <c r="E113" s="251"/>
      <c r="F113" s="125">
        <f>$F$17*B113</f>
        <v>0</v>
      </c>
      <c r="G113" s="126">
        <f>$G$17*C113</f>
        <v>0</v>
      </c>
      <c r="H113" s="127">
        <f>$H$17*D113</f>
        <v>0.80382774437044757</v>
      </c>
      <c r="I113" s="254"/>
      <c r="J113" s="257"/>
      <c r="K113" s="260"/>
    </row>
    <row r="114" spans="2:11" ht="13.8" thickBot="1" x14ac:dyDescent="0.25">
      <c r="B114" s="37">
        <v>1</v>
      </c>
      <c r="C114" s="92"/>
      <c r="D114" s="25">
        <v>1</v>
      </c>
      <c r="E114" s="252"/>
      <c r="F114" s="128">
        <f>$F$18*B114</f>
        <v>0.31093826084787024</v>
      </c>
      <c r="G114" s="129">
        <f>$G$18*C114</f>
        <v>0</v>
      </c>
      <c r="H114" s="130">
        <f>$H$18*D114</f>
        <v>0.33203139233479645</v>
      </c>
      <c r="I114" s="255"/>
      <c r="J114" s="258"/>
      <c r="K114" s="260"/>
    </row>
    <row r="115" spans="2:11" x14ac:dyDescent="0.2">
      <c r="B115" s="53" t="s">
        <v>0</v>
      </c>
      <c r="C115" s="54">
        <v>0</v>
      </c>
      <c r="D115" s="45"/>
      <c r="E115" s="262" t="s">
        <v>1</v>
      </c>
      <c r="F115" s="131">
        <f>$F$19*B112</f>
        <v>2.1351997482677436E-5</v>
      </c>
      <c r="G115" s="132">
        <f>$G$19*C112</f>
        <v>0</v>
      </c>
      <c r="H115" s="133">
        <f>$H$19*D112</f>
        <v>4.2370350346449844E-4</v>
      </c>
      <c r="I115" s="264">
        <f>SUM(F115:H117)</f>
        <v>1.8365290582620606</v>
      </c>
      <c r="J115" s="266">
        <f>1/(1+EXP(-I115+$I$19))</f>
        <v>0.71445716488681299</v>
      </c>
      <c r="K115" s="260"/>
    </row>
    <row r="116" spans="2:11" x14ac:dyDescent="0.2">
      <c r="B116" s="55" t="s">
        <v>1</v>
      </c>
      <c r="C116" s="56">
        <v>1</v>
      </c>
      <c r="D116" s="48"/>
      <c r="E116" s="251"/>
      <c r="F116" s="125">
        <f>$F$20*B113</f>
        <v>0</v>
      </c>
      <c r="G116" s="126">
        <f>$G$20*C113</f>
        <v>1.8360381561857504</v>
      </c>
      <c r="H116" s="127">
        <f>$H$20*D113</f>
        <v>0</v>
      </c>
      <c r="I116" s="254"/>
      <c r="J116" s="257"/>
      <c r="K116" s="260"/>
    </row>
    <row r="117" spans="2:11" ht="13.8" thickBot="1" x14ac:dyDescent="0.25">
      <c r="B117" s="49"/>
      <c r="C117" s="50"/>
      <c r="D117" s="51"/>
      <c r="E117" s="263"/>
      <c r="F117" s="134">
        <f>$F$21*B114</f>
        <v>1.9660960841632144E-5</v>
      </c>
      <c r="G117" s="135">
        <f>$G$21*C114</f>
        <v>0</v>
      </c>
      <c r="H117" s="136">
        <f>$H$21*D114</f>
        <v>2.6185614521301119E-5</v>
      </c>
      <c r="I117" s="265"/>
      <c r="J117" s="267"/>
      <c r="K117" s="261"/>
    </row>
    <row r="118" spans="2:11" x14ac:dyDescent="0.2">
      <c r="B118" s="36">
        <v>1</v>
      </c>
      <c r="C118" s="91"/>
      <c r="D118" s="24">
        <v>1</v>
      </c>
      <c r="E118" s="250" t="s">
        <v>0</v>
      </c>
      <c r="F118" s="122">
        <f>$F$16*B118</f>
        <v>0.33114153275054287</v>
      </c>
      <c r="G118" s="123">
        <f>$G$16*C118</f>
        <v>0</v>
      </c>
      <c r="H118" s="124">
        <f>$H$16*D118</f>
        <v>0.28660335942414567</v>
      </c>
      <c r="I118" s="253">
        <f>SUM(F118:H120)</f>
        <v>2.041423526581795</v>
      </c>
      <c r="J118" s="256">
        <f>1/(1+EXP(-I118+$I$16))</f>
        <v>0.27679746723326254</v>
      </c>
      <c r="K118" s="259">
        <f>($C$91-J118)^2+($C$92-J121)^2</f>
        <v>0.15815154855122576</v>
      </c>
    </row>
    <row r="119" spans="2:11" x14ac:dyDescent="0.2">
      <c r="B119" s="22"/>
      <c r="C119" s="18">
        <v>1</v>
      </c>
      <c r="D119" s="213"/>
      <c r="E119" s="251"/>
      <c r="F119" s="125">
        <f>$F$17*B119</f>
        <v>0</v>
      </c>
      <c r="G119" s="126">
        <f>$G$17*C119</f>
        <v>0</v>
      </c>
      <c r="H119" s="127">
        <f>$H$17*D119</f>
        <v>0</v>
      </c>
      <c r="I119" s="254"/>
      <c r="J119" s="257"/>
      <c r="K119" s="260"/>
    </row>
    <row r="120" spans="2:11" ht="13.8" thickBot="1" x14ac:dyDescent="0.25">
      <c r="B120" s="37">
        <v>1</v>
      </c>
      <c r="C120" s="25">
        <v>1</v>
      </c>
      <c r="D120" s="25">
        <v>1</v>
      </c>
      <c r="E120" s="252"/>
      <c r="F120" s="128">
        <f>$F$18*B120</f>
        <v>0.31093826084787024</v>
      </c>
      <c r="G120" s="129">
        <f>$G$18*C120</f>
        <v>0.78070898122443966</v>
      </c>
      <c r="H120" s="130">
        <f>$H$18*D120</f>
        <v>0.33203139233479645</v>
      </c>
      <c r="I120" s="255"/>
      <c r="J120" s="258"/>
      <c r="K120" s="260"/>
    </row>
    <row r="121" spans="2:11" x14ac:dyDescent="0.2">
      <c r="B121" s="53" t="s">
        <v>0</v>
      </c>
      <c r="C121" s="54">
        <v>0</v>
      </c>
      <c r="D121" s="45"/>
      <c r="E121" s="262" t="s">
        <v>1</v>
      </c>
      <c r="F121" s="131">
        <f>$F$19*B118</f>
        <v>2.1351997482677436E-5</v>
      </c>
      <c r="G121" s="132">
        <f>$G$19*C118</f>
        <v>0</v>
      </c>
      <c r="H121" s="133">
        <f>$H$19*D118</f>
        <v>4.2370350346449844E-4</v>
      </c>
      <c r="I121" s="264">
        <f>SUM(F121:H123)</f>
        <v>1.8365290582620606</v>
      </c>
      <c r="J121" s="266">
        <f>1/(1+EXP(-I121+$I$19))</f>
        <v>0.71445716488681299</v>
      </c>
      <c r="K121" s="260"/>
    </row>
    <row r="122" spans="2:11" x14ac:dyDescent="0.2">
      <c r="B122" s="55" t="s">
        <v>1</v>
      </c>
      <c r="C122" s="56">
        <v>1</v>
      </c>
      <c r="D122" s="48"/>
      <c r="E122" s="251"/>
      <c r="F122" s="125">
        <f>$F$20*B119</f>
        <v>0</v>
      </c>
      <c r="G122" s="126">
        <f>$G$20*C119</f>
        <v>1.8360381561857504</v>
      </c>
      <c r="H122" s="127">
        <f>$H$20*D119</f>
        <v>0</v>
      </c>
      <c r="I122" s="254"/>
      <c r="J122" s="257"/>
      <c r="K122" s="260"/>
    </row>
    <row r="123" spans="2:11" ht="13.8" thickBot="1" x14ac:dyDescent="0.25">
      <c r="B123" s="49"/>
      <c r="C123" s="50"/>
      <c r="D123" s="51"/>
      <c r="E123" s="263"/>
      <c r="F123" s="134">
        <f>$F$21*B120</f>
        <v>1.9660960841632144E-5</v>
      </c>
      <c r="G123" s="135">
        <f>$G$21*C120</f>
        <v>0</v>
      </c>
      <c r="H123" s="136">
        <f>$H$21*D120</f>
        <v>2.6185614521301119E-5</v>
      </c>
      <c r="I123" s="265"/>
      <c r="J123" s="267"/>
      <c r="K123" s="261"/>
    </row>
    <row r="124" spans="2:11" x14ac:dyDescent="0.2">
      <c r="B124" s="38"/>
      <c r="C124" s="24">
        <v>1</v>
      </c>
      <c r="D124" s="91"/>
      <c r="E124" s="250" t="s">
        <v>0</v>
      </c>
      <c r="F124" s="122">
        <f>$F$16*B124</f>
        <v>0</v>
      </c>
      <c r="G124" s="123">
        <f>$G$16*C124</f>
        <v>0.79260717155908977</v>
      </c>
      <c r="H124" s="124">
        <f>$H$16*D124</f>
        <v>0</v>
      </c>
      <c r="I124" s="253">
        <f>SUM(F124:H126)</f>
        <v>3.4895265337989834</v>
      </c>
      <c r="J124" s="256">
        <f>1/(1+EXP(-I124+$I$16))</f>
        <v>0.61956440731505169</v>
      </c>
      <c r="K124" s="259">
        <f>($C$91-J124)^2+($C$92-J127)^2</f>
        <v>0.46544968276065174</v>
      </c>
    </row>
    <row r="125" spans="2:11" x14ac:dyDescent="0.2">
      <c r="B125" s="39">
        <v>1</v>
      </c>
      <c r="C125" s="18">
        <v>1</v>
      </c>
      <c r="D125" s="18">
        <v>1</v>
      </c>
      <c r="E125" s="251"/>
      <c r="F125" s="125">
        <f>$F$17*B125</f>
        <v>0.80144437579713601</v>
      </c>
      <c r="G125" s="126">
        <f>$G$17*C125</f>
        <v>0</v>
      </c>
      <c r="H125" s="127">
        <f>$H$17*D125</f>
        <v>0.80382774437044757</v>
      </c>
      <c r="I125" s="254"/>
      <c r="J125" s="257"/>
      <c r="K125" s="260"/>
    </row>
    <row r="126" spans="2:11" ht="13.8" thickBot="1" x14ac:dyDescent="0.25">
      <c r="B126" s="37">
        <v>1</v>
      </c>
      <c r="C126" s="25">
        <v>1</v>
      </c>
      <c r="D126" s="92"/>
      <c r="E126" s="252"/>
      <c r="F126" s="128">
        <f>$F$18*B126</f>
        <v>0.31093826084787024</v>
      </c>
      <c r="G126" s="129">
        <f>$G$18*C126</f>
        <v>0.78070898122443966</v>
      </c>
      <c r="H126" s="130">
        <f>$H$18*D126</f>
        <v>0</v>
      </c>
      <c r="I126" s="255"/>
      <c r="J126" s="258"/>
      <c r="K126" s="260"/>
    </row>
    <row r="127" spans="2:11" x14ac:dyDescent="0.2">
      <c r="B127" s="53" t="s">
        <v>0</v>
      </c>
      <c r="C127" s="54">
        <v>0</v>
      </c>
      <c r="D127" s="45"/>
      <c r="E127" s="262" t="s">
        <v>1</v>
      </c>
      <c r="F127" s="131">
        <f>$F$19*B124</f>
        <v>0</v>
      </c>
      <c r="G127" s="132">
        <f>$G$19*C124</f>
        <v>0</v>
      </c>
      <c r="H127" s="133">
        <f>$H$19*D124</f>
        <v>0</v>
      </c>
      <c r="I127" s="264">
        <f>SUM(F127:H129)</f>
        <v>1.836057817146592</v>
      </c>
      <c r="J127" s="266">
        <f>1/(1+EXP(-I127+$I$19))</f>
        <v>0.71436101815578379</v>
      </c>
      <c r="K127" s="260"/>
    </row>
    <row r="128" spans="2:11" x14ac:dyDescent="0.2">
      <c r="B128" s="55" t="s">
        <v>1</v>
      </c>
      <c r="C128" s="56">
        <v>1</v>
      </c>
      <c r="D128" s="48"/>
      <c r="E128" s="251"/>
      <c r="F128" s="125">
        <f>$F$20*B125</f>
        <v>0</v>
      </c>
      <c r="G128" s="126">
        <f>$G$20*C125</f>
        <v>1.8360381561857504</v>
      </c>
      <c r="H128" s="127">
        <f>$H$20*D125</f>
        <v>0</v>
      </c>
      <c r="I128" s="254"/>
      <c r="J128" s="257"/>
      <c r="K128" s="260"/>
    </row>
    <row r="129" spans="2:11" ht="13.8" thickBot="1" x14ac:dyDescent="0.25">
      <c r="B129" s="49"/>
      <c r="C129" s="50"/>
      <c r="D129" s="51"/>
      <c r="E129" s="263"/>
      <c r="F129" s="134">
        <f>$F$21*B126</f>
        <v>1.9660960841632144E-5</v>
      </c>
      <c r="G129" s="135">
        <f>$G$21*C126</f>
        <v>0</v>
      </c>
      <c r="H129" s="136">
        <f>$H$21*D126</f>
        <v>0</v>
      </c>
      <c r="I129" s="265"/>
      <c r="J129" s="267"/>
      <c r="K129" s="261"/>
    </row>
    <row r="130" spans="2:11" x14ac:dyDescent="0.2">
      <c r="B130" s="36">
        <v>1</v>
      </c>
      <c r="C130" s="24">
        <v>1</v>
      </c>
      <c r="D130" s="91"/>
      <c r="E130" s="250" t="s">
        <v>0</v>
      </c>
      <c r="F130" s="122">
        <f>$F$16*B130</f>
        <v>0.33114153275054287</v>
      </c>
      <c r="G130" s="123">
        <f>$G$16*C130</f>
        <v>0.79260717155908977</v>
      </c>
      <c r="H130" s="124">
        <f>$H$16*D130</f>
        <v>0</v>
      </c>
      <c r="I130" s="253">
        <f>SUM(F130:H132)</f>
        <v>3.5097298057016557</v>
      </c>
      <c r="J130" s="256">
        <f>1/(1+EXP(-I130+$I$16))</f>
        <v>0.6243147699189262</v>
      </c>
      <c r="K130" s="259">
        <f>($C$91-J130)^2+($C$92-J133)^2</f>
        <v>0.47135836276583265</v>
      </c>
    </row>
    <row r="131" spans="2:11" x14ac:dyDescent="0.2">
      <c r="B131" s="39">
        <v>1</v>
      </c>
      <c r="C131" s="18">
        <v>1</v>
      </c>
      <c r="D131" s="18">
        <v>1</v>
      </c>
      <c r="E131" s="251"/>
      <c r="F131" s="125">
        <f>$F$17*B131</f>
        <v>0.80144437579713601</v>
      </c>
      <c r="G131" s="126">
        <f>$G$17*C131</f>
        <v>0</v>
      </c>
      <c r="H131" s="127">
        <f>$H$17*D131</f>
        <v>0.80382774437044757</v>
      </c>
      <c r="I131" s="254"/>
      <c r="J131" s="257"/>
      <c r="K131" s="260"/>
    </row>
    <row r="132" spans="2:11" ht="13.8" thickBot="1" x14ac:dyDescent="0.25">
      <c r="B132" s="40"/>
      <c r="C132" s="25">
        <v>1</v>
      </c>
      <c r="D132" s="92"/>
      <c r="E132" s="252"/>
      <c r="F132" s="128">
        <f>$F$18*B132</f>
        <v>0</v>
      </c>
      <c r="G132" s="129">
        <f>$G$18*C132</f>
        <v>0.78070898122443966</v>
      </c>
      <c r="H132" s="130">
        <f>$H$18*D132</f>
        <v>0</v>
      </c>
      <c r="I132" s="255"/>
      <c r="J132" s="258"/>
      <c r="K132" s="260"/>
    </row>
    <row r="133" spans="2:11" x14ac:dyDescent="0.2">
      <c r="B133" s="53" t="s">
        <v>0</v>
      </c>
      <c r="C133" s="54">
        <v>0</v>
      </c>
      <c r="D133" s="45"/>
      <c r="E133" s="262" t="s">
        <v>1</v>
      </c>
      <c r="F133" s="131">
        <f>$F$19*B130</f>
        <v>2.1351997482677436E-5</v>
      </c>
      <c r="G133" s="132">
        <f>$G$19*C130</f>
        <v>0</v>
      </c>
      <c r="H133" s="133">
        <f>$H$19*D130</f>
        <v>0</v>
      </c>
      <c r="I133" s="264">
        <f>SUM(F133:H135)</f>
        <v>1.8360595081832332</v>
      </c>
      <c r="J133" s="266">
        <f>1/(1+EXP(-I133+$I$19))</f>
        <v>0.71436136321059274</v>
      </c>
      <c r="K133" s="260"/>
    </row>
    <row r="134" spans="2:11" x14ac:dyDescent="0.2">
      <c r="B134" s="55" t="s">
        <v>1</v>
      </c>
      <c r="C134" s="56">
        <v>1</v>
      </c>
      <c r="D134" s="48"/>
      <c r="E134" s="251"/>
      <c r="F134" s="125">
        <f>$F$20*B131</f>
        <v>0</v>
      </c>
      <c r="G134" s="126">
        <f>$G$20*C131</f>
        <v>1.8360381561857504</v>
      </c>
      <c r="H134" s="127">
        <f>$H$20*D131</f>
        <v>0</v>
      </c>
      <c r="I134" s="254"/>
      <c r="J134" s="257"/>
      <c r="K134" s="260"/>
    </row>
    <row r="135" spans="2:11" ht="13.8" thickBot="1" x14ac:dyDescent="0.25">
      <c r="B135" s="49"/>
      <c r="C135" s="50"/>
      <c r="D135" s="51"/>
      <c r="E135" s="263"/>
      <c r="F135" s="134">
        <f>$F$21*B132</f>
        <v>0</v>
      </c>
      <c r="G135" s="135">
        <f>$G$21*C132</f>
        <v>0</v>
      </c>
      <c r="H135" s="136">
        <f>$H$21*D132</f>
        <v>0</v>
      </c>
      <c r="I135" s="265"/>
      <c r="J135" s="267"/>
      <c r="K135" s="261"/>
    </row>
    <row r="136" spans="2:11" x14ac:dyDescent="0.2">
      <c r="B136" s="38"/>
      <c r="C136" s="24">
        <v>1</v>
      </c>
      <c r="D136" s="24">
        <v>1</v>
      </c>
      <c r="E136" s="250" t="s">
        <v>0</v>
      </c>
      <c r="F136" s="122">
        <f>$F$16*B136</f>
        <v>0</v>
      </c>
      <c r="G136" s="123">
        <f>$G$16*C136</f>
        <v>0.79260717155908977</v>
      </c>
      <c r="H136" s="124">
        <f>$H$16*D136</f>
        <v>0.28660335942414567</v>
      </c>
      <c r="I136" s="253">
        <f>SUM(F136:H138)</f>
        <v>3.4651916323752587</v>
      </c>
      <c r="J136" s="256">
        <f>1/(1+EXP(-I136+$I$16))</f>
        <v>0.61381211218942611</v>
      </c>
      <c r="K136" s="259">
        <f>($C$91-J136)^2+($C$92-J139)^2</f>
        <v>0.45830784910044436</v>
      </c>
    </row>
    <row r="137" spans="2:11" x14ac:dyDescent="0.2">
      <c r="B137" s="39">
        <v>1</v>
      </c>
      <c r="C137" s="18">
        <v>1</v>
      </c>
      <c r="D137" s="18">
        <v>1</v>
      </c>
      <c r="E137" s="251"/>
      <c r="F137" s="125">
        <f>$F$17*B137</f>
        <v>0.80144437579713601</v>
      </c>
      <c r="G137" s="126">
        <f>$G$17*C137</f>
        <v>0</v>
      </c>
      <c r="H137" s="127">
        <f>$H$17*D137</f>
        <v>0.80382774437044757</v>
      </c>
      <c r="I137" s="254"/>
      <c r="J137" s="257"/>
      <c r="K137" s="260"/>
    </row>
    <row r="138" spans="2:11" ht="13.8" thickBot="1" x14ac:dyDescent="0.25">
      <c r="B138" s="40"/>
      <c r="C138" s="25">
        <v>1</v>
      </c>
      <c r="D138" s="92"/>
      <c r="E138" s="252"/>
      <c r="F138" s="128">
        <f>$F$18*B138</f>
        <v>0</v>
      </c>
      <c r="G138" s="129">
        <f>$G$18*C138</f>
        <v>0.78070898122443966</v>
      </c>
      <c r="H138" s="130">
        <f>$H$18*D138</f>
        <v>0</v>
      </c>
      <c r="I138" s="255"/>
      <c r="J138" s="258"/>
      <c r="K138" s="260"/>
    </row>
    <row r="139" spans="2:11" x14ac:dyDescent="0.2">
      <c r="B139" s="53" t="s">
        <v>0</v>
      </c>
      <c r="C139" s="54">
        <v>0</v>
      </c>
      <c r="D139" s="45"/>
      <c r="E139" s="262" t="s">
        <v>1</v>
      </c>
      <c r="F139" s="131">
        <f>$F$19*B136</f>
        <v>0</v>
      </c>
      <c r="G139" s="132">
        <f>$G$19*C136</f>
        <v>0</v>
      </c>
      <c r="H139" s="133">
        <f>$H$19*D136</f>
        <v>4.2370350346449844E-4</v>
      </c>
      <c r="I139" s="264">
        <f>SUM(F139:H141)</f>
        <v>1.8364618596892148</v>
      </c>
      <c r="J139" s="266">
        <f>1/(1+EXP(-I139+$I$19))</f>
        <v>0.71444345563444056</v>
      </c>
      <c r="K139" s="260"/>
    </row>
    <row r="140" spans="2:11" x14ac:dyDescent="0.2">
      <c r="B140" s="55" t="s">
        <v>1</v>
      </c>
      <c r="C140" s="56">
        <v>1</v>
      </c>
      <c r="D140" s="48"/>
      <c r="E140" s="251"/>
      <c r="F140" s="125">
        <f>$F$20*B137</f>
        <v>0</v>
      </c>
      <c r="G140" s="126">
        <f>$G$20*C137</f>
        <v>1.8360381561857504</v>
      </c>
      <c r="H140" s="127">
        <f>$H$20*D137</f>
        <v>0</v>
      </c>
      <c r="I140" s="254"/>
      <c r="J140" s="257"/>
      <c r="K140" s="260"/>
    </row>
    <row r="141" spans="2:11" ht="13.8" thickBot="1" x14ac:dyDescent="0.25">
      <c r="B141" s="49"/>
      <c r="C141" s="50"/>
      <c r="D141" s="51"/>
      <c r="E141" s="263"/>
      <c r="F141" s="134">
        <f>$F$21*B138</f>
        <v>0</v>
      </c>
      <c r="G141" s="135">
        <f>$G$21*C138</f>
        <v>0</v>
      </c>
      <c r="H141" s="136">
        <f>$H$21*D138</f>
        <v>0</v>
      </c>
      <c r="I141" s="265"/>
      <c r="J141" s="267"/>
      <c r="K141" s="261"/>
    </row>
    <row r="142" spans="2:11" x14ac:dyDescent="0.2">
      <c r="B142" s="38"/>
      <c r="C142" s="24">
        <v>1</v>
      </c>
      <c r="D142" s="91"/>
      <c r="E142" s="250" t="s">
        <v>0</v>
      </c>
      <c r="F142" s="122">
        <f>$F$16*B142</f>
        <v>0</v>
      </c>
      <c r="G142" s="123">
        <f>$G$16*C142</f>
        <v>0.79260717155908977</v>
      </c>
      <c r="H142" s="124">
        <f>$H$16*D142</f>
        <v>0</v>
      </c>
      <c r="I142" s="253">
        <f>SUM(F142:H144)</f>
        <v>3.5106196652859096</v>
      </c>
      <c r="J142" s="256">
        <f>1/(1+EXP(-I142+$I$16))</f>
        <v>0.62452345968120593</v>
      </c>
      <c r="K142" s="259">
        <f>($C$91-J142)^2+($C$92-J145)^2</f>
        <v>0.47161841907232127</v>
      </c>
    </row>
    <row r="143" spans="2:11" x14ac:dyDescent="0.2">
      <c r="B143" s="39">
        <v>1</v>
      </c>
      <c r="C143" s="18">
        <v>1</v>
      </c>
      <c r="D143" s="18">
        <v>1</v>
      </c>
      <c r="E143" s="251"/>
      <c r="F143" s="125">
        <f>$F$17*B143</f>
        <v>0.80144437579713601</v>
      </c>
      <c r="G143" s="126">
        <f>$G$17*C143</f>
        <v>0</v>
      </c>
      <c r="H143" s="127">
        <f>$H$17*D143</f>
        <v>0.80382774437044757</v>
      </c>
      <c r="I143" s="254"/>
      <c r="J143" s="257"/>
      <c r="K143" s="260"/>
    </row>
    <row r="144" spans="2:11" ht="13.8" thickBot="1" x14ac:dyDescent="0.25">
      <c r="B144" s="40"/>
      <c r="C144" s="25">
        <v>1</v>
      </c>
      <c r="D144" s="25">
        <v>1</v>
      </c>
      <c r="E144" s="252"/>
      <c r="F144" s="128">
        <f>$F$18*B144</f>
        <v>0</v>
      </c>
      <c r="G144" s="129">
        <f>$G$18*C144</f>
        <v>0.78070898122443966</v>
      </c>
      <c r="H144" s="130">
        <f>$H$18*D144</f>
        <v>0.33203139233479645</v>
      </c>
      <c r="I144" s="255"/>
      <c r="J144" s="258"/>
      <c r="K144" s="260"/>
    </row>
    <row r="145" spans="2:11" x14ac:dyDescent="0.2">
      <c r="B145" s="53" t="s">
        <v>0</v>
      </c>
      <c r="C145" s="54">
        <v>0</v>
      </c>
      <c r="D145" s="45"/>
      <c r="E145" s="262" t="s">
        <v>1</v>
      </c>
      <c r="F145" s="131">
        <f>$F$19*B142</f>
        <v>0</v>
      </c>
      <c r="G145" s="132">
        <f>$G$19*C142</f>
        <v>0</v>
      </c>
      <c r="H145" s="133">
        <f>$H$19*D142</f>
        <v>0</v>
      </c>
      <c r="I145" s="264">
        <f>SUM(F145:H147)</f>
        <v>1.8360643418002718</v>
      </c>
      <c r="J145" s="266">
        <f>1/(1+EXP(-I145+$I$19))</f>
        <v>0.71436234950528943</v>
      </c>
      <c r="K145" s="260"/>
    </row>
    <row r="146" spans="2:11" x14ac:dyDescent="0.2">
      <c r="B146" s="55" t="s">
        <v>1</v>
      </c>
      <c r="C146" s="56">
        <v>1</v>
      </c>
      <c r="D146" s="48"/>
      <c r="E146" s="251"/>
      <c r="F146" s="125">
        <f>$F$20*B143</f>
        <v>0</v>
      </c>
      <c r="G146" s="126">
        <f>$G$20*C143</f>
        <v>1.8360381561857504</v>
      </c>
      <c r="H146" s="127">
        <f>$H$20*D143</f>
        <v>0</v>
      </c>
      <c r="I146" s="254"/>
      <c r="J146" s="257"/>
      <c r="K146" s="260"/>
    </row>
    <row r="147" spans="2:11" ht="13.8" thickBot="1" x14ac:dyDescent="0.25">
      <c r="B147" s="46"/>
      <c r="C147" s="47"/>
      <c r="D147" s="48"/>
      <c r="E147" s="323"/>
      <c r="F147" s="154">
        <f>$F$21*B144</f>
        <v>0</v>
      </c>
      <c r="G147" s="155">
        <f>$G$21*C144</f>
        <v>0</v>
      </c>
      <c r="H147" s="156">
        <f>$H$21*D144</f>
        <v>2.6185614521301119E-5</v>
      </c>
      <c r="I147" s="321"/>
      <c r="J147" s="322"/>
      <c r="K147" s="260"/>
    </row>
    <row r="148" spans="2:11" x14ac:dyDescent="0.2">
      <c r="B148" s="36">
        <v>1</v>
      </c>
      <c r="C148" s="24">
        <v>1</v>
      </c>
      <c r="D148" s="91"/>
      <c r="E148" s="250" t="s">
        <v>0</v>
      </c>
      <c r="F148" s="122">
        <f>$F$16*B148</f>
        <v>0.33114153275054287</v>
      </c>
      <c r="G148" s="123">
        <f>$G$16*C148</f>
        <v>0.79260717155908977</v>
      </c>
      <c r="H148" s="124">
        <f>$H$16*D148</f>
        <v>0</v>
      </c>
      <c r="I148" s="253">
        <f>SUM(F148:H150)</f>
        <v>1.9251930801067685</v>
      </c>
      <c r="J148" s="256">
        <f>1/(1+EXP(-I148+$I$16))</f>
        <v>0.25414358911952889</v>
      </c>
      <c r="K148" s="259">
        <f>(C151-J148)^2+(C152-J151)^2</f>
        <v>1.0666139428995944</v>
      </c>
    </row>
    <row r="149" spans="2:11" x14ac:dyDescent="0.2">
      <c r="B149" s="39">
        <v>1</v>
      </c>
      <c r="C149" s="18">
        <v>1</v>
      </c>
      <c r="D149" s="213"/>
      <c r="E149" s="251"/>
      <c r="F149" s="125">
        <f>$F$17*B149</f>
        <v>0.80144437579713601</v>
      </c>
      <c r="G149" s="126">
        <f>$G$17*C149</f>
        <v>0</v>
      </c>
      <c r="H149" s="127">
        <f>$H$17*D149</f>
        <v>0</v>
      </c>
      <c r="I149" s="254"/>
      <c r="J149" s="257"/>
      <c r="K149" s="260"/>
    </row>
    <row r="150" spans="2:11" x14ac:dyDescent="0.2">
      <c r="B150" s="22"/>
      <c r="C150" s="213"/>
      <c r="D150" s="213"/>
      <c r="E150" s="252"/>
      <c r="F150" s="128">
        <f>$F$18*B150</f>
        <v>0</v>
      </c>
      <c r="G150" s="129">
        <f>$G$18*C150</f>
        <v>0</v>
      </c>
      <c r="H150" s="130">
        <f>$H$18*D150</f>
        <v>0</v>
      </c>
      <c r="I150" s="255"/>
      <c r="J150" s="258"/>
      <c r="K150" s="260"/>
    </row>
    <row r="151" spans="2:11" x14ac:dyDescent="0.2">
      <c r="B151" s="59" t="s">
        <v>0</v>
      </c>
      <c r="C151" s="56">
        <v>1</v>
      </c>
      <c r="D151" s="48"/>
      <c r="E151" s="262" t="s">
        <v>1</v>
      </c>
      <c r="F151" s="131">
        <f>$F$19*B148</f>
        <v>2.1351997482677436E-5</v>
      </c>
      <c r="G151" s="132">
        <f>$G$19*C148</f>
        <v>0</v>
      </c>
      <c r="H151" s="133">
        <f>$H$19*D148</f>
        <v>0</v>
      </c>
      <c r="I151" s="264">
        <f>SUM(F151:H153)</f>
        <v>1.8360595081832332</v>
      </c>
      <c r="J151" s="266">
        <f>1/(1+EXP(-I151+$I$19))</f>
        <v>0.71436136321059274</v>
      </c>
      <c r="K151" s="260"/>
    </row>
    <row r="152" spans="2:11" x14ac:dyDescent="0.2">
      <c r="B152" s="55" t="s">
        <v>1</v>
      </c>
      <c r="C152" s="56">
        <v>0</v>
      </c>
      <c r="D152" s="48"/>
      <c r="E152" s="251"/>
      <c r="F152" s="125">
        <f>$F$20*B149</f>
        <v>0</v>
      </c>
      <c r="G152" s="126">
        <f>$G$20*C149</f>
        <v>1.8360381561857504</v>
      </c>
      <c r="H152" s="127">
        <f>$H$20*D149</f>
        <v>0</v>
      </c>
      <c r="I152" s="254"/>
      <c r="J152" s="257"/>
      <c r="K152" s="260"/>
    </row>
    <row r="153" spans="2:11" ht="13.8" thickBot="1" x14ac:dyDescent="0.25">
      <c r="B153" s="49"/>
      <c r="C153" s="50"/>
      <c r="D153" s="51"/>
      <c r="E153" s="263"/>
      <c r="F153" s="134">
        <f>$F$21*B150</f>
        <v>0</v>
      </c>
      <c r="G153" s="135">
        <f>$G$21*C150</f>
        <v>0</v>
      </c>
      <c r="H153" s="136">
        <f>$H$21*D150</f>
        <v>0</v>
      </c>
      <c r="I153" s="265"/>
      <c r="J153" s="267"/>
      <c r="K153" s="261"/>
    </row>
    <row r="154" spans="2:11" x14ac:dyDescent="0.2">
      <c r="B154" s="52"/>
      <c r="C154" s="24">
        <v>1</v>
      </c>
      <c r="D154" s="24">
        <v>1</v>
      </c>
      <c r="E154" s="250" t="s">
        <v>0</v>
      </c>
      <c r="F154" s="122">
        <f>$F$16*B154</f>
        <v>0</v>
      </c>
      <c r="G154" s="123">
        <f>$G$16*C154</f>
        <v>0.79260717155908977</v>
      </c>
      <c r="H154" s="124">
        <f>$H$16*D154</f>
        <v>0.28660335942414567</v>
      </c>
      <c r="I154" s="253">
        <f>SUM(F154:H156)</f>
        <v>1.883038275353683</v>
      </c>
      <c r="J154" s="256">
        <f>1/(1+EXP(-I154+$I$16))</f>
        <v>0.24623607555726845</v>
      </c>
      <c r="K154" s="259">
        <f>(C157-J154)^2+(C158-J157)^2</f>
        <v>1.0785895050901888</v>
      </c>
    </row>
    <row r="155" spans="2:11" x14ac:dyDescent="0.2">
      <c r="B155" s="60"/>
      <c r="C155" s="18">
        <v>1</v>
      </c>
      <c r="D155" s="18">
        <v>1</v>
      </c>
      <c r="E155" s="251"/>
      <c r="F155" s="125">
        <f>$F$17*B155</f>
        <v>0</v>
      </c>
      <c r="G155" s="126">
        <f>$G$17*C155</f>
        <v>0</v>
      </c>
      <c r="H155" s="127">
        <f>$H$17*D155</f>
        <v>0.80382774437044757</v>
      </c>
      <c r="I155" s="254"/>
      <c r="J155" s="257"/>
      <c r="K155" s="260"/>
    </row>
    <row r="156" spans="2:11" x14ac:dyDescent="0.2">
      <c r="B156" s="22"/>
      <c r="C156" s="213"/>
      <c r="D156" s="213"/>
      <c r="E156" s="252"/>
      <c r="F156" s="128">
        <f>$F$18*B156</f>
        <v>0</v>
      </c>
      <c r="G156" s="129">
        <f>$G$18*C156</f>
        <v>0</v>
      </c>
      <c r="H156" s="130">
        <f>$H$18*D156</f>
        <v>0</v>
      </c>
      <c r="I156" s="255"/>
      <c r="J156" s="258"/>
      <c r="K156" s="260"/>
    </row>
    <row r="157" spans="2:11" x14ac:dyDescent="0.2">
      <c r="B157" s="59" t="s">
        <v>0</v>
      </c>
      <c r="C157" s="56">
        <v>1</v>
      </c>
      <c r="D157" s="48"/>
      <c r="E157" s="262" t="s">
        <v>1</v>
      </c>
      <c r="F157" s="131">
        <f>$F$19*B154</f>
        <v>0</v>
      </c>
      <c r="G157" s="132">
        <f>$G$19*C154</f>
        <v>0</v>
      </c>
      <c r="H157" s="133">
        <f>$H$19*D154</f>
        <v>4.2370350346449844E-4</v>
      </c>
      <c r="I157" s="264">
        <f>SUM(F157:H159)</f>
        <v>1.8364618596892148</v>
      </c>
      <c r="J157" s="266">
        <f>1/(1+EXP(-I157+$I$19))</f>
        <v>0.71444345563444056</v>
      </c>
      <c r="K157" s="260"/>
    </row>
    <row r="158" spans="2:11" x14ac:dyDescent="0.2">
      <c r="B158" s="55" t="s">
        <v>1</v>
      </c>
      <c r="C158" s="56">
        <v>0</v>
      </c>
      <c r="D158" s="48"/>
      <c r="E158" s="251"/>
      <c r="F158" s="125">
        <f>$F$20*B155</f>
        <v>0</v>
      </c>
      <c r="G158" s="126">
        <f>$G$20*C155</f>
        <v>1.8360381561857504</v>
      </c>
      <c r="H158" s="127">
        <f>$H$20*D155</f>
        <v>0</v>
      </c>
      <c r="I158" s="254"/>
      <c r="J158" s="257"/>
      <c r="K158" s="260"/>
    </row>
    <row r="159" spans="2:11" ht="13.8" thickBot="1" x14ac:dyDescent="0.25">
      <c r="B159" s="49"/>
      <c r="C159" s="50"/>
      <c r="D159" s="51"/>
      <c r="E159" s="263"/>
      <c r="F159" s="134">
        <f>$F$21*B156</f>
        <v>0</v>
      </c>
      <c r="G159" s="135">
        <f>$G$21*C156</f>
        <v>0</v>
      </c>
      <c r="H159" s="136">
        <f>$H$21*D156</f>
        <v>0</v>
      </c>
      <c r="I159" s="265"/>
      <c r="J159" s="267"/>
      <c r="K159" s="261"/>
    </row>
    <row r="160" spans="2:11" x14ac:dyDescent="0.2">
      <c r="B160" s="52"/>
      <c r="C160" s="29"/>
      <c r="D160" s="91"/>
      <c r="E160" s="250" t="s">
        <v>0</v>
      </c>
      <c r="F160" s="122">
        <f>$F$16*B160</f>
        <v>0</v>
      </c>
      <c r="G160" s="123">
        <f>$G$16*C160</f>
        <v>0</v>
      </c>
      <c r="H160" s="124">
        <f>$H$16*D160</f>
        <v>0</v>
      </c>
      <c r="I160" s="253">
        <f>SUM(F160:H162)</f>
        <v>1.9165681179296836</v>
      </c>
      <c r="J160" s="256">
        <f>1/(1+EXP(-I160+$I$16))</f>
        <v>0.25251215721495546</v>
      </c>
      <c r="K160" s="259">
        <f>(C163-J160)^2+(C164-J163)^2</f>
        <v>1.0690516415021567</v>
      </c>
    </row>
    <row r="161" spans="2:11" x14ac:dyDescent="0.2">
      <c r="B161" s="60"/>
      <c r="C161" s="18">
        <v>1</v>
      </c>
      <c r="D161" s="18">
        <v>1</v>
      </c>
      <c r="E161" s="251"/>
      <c r="F161" s="125">
        <f>$F$17*B161</f>
        <v>0</v>
      </c>
      <c r="G161" s="126">
        <f>$G$17*C161</f>
        <v>0</v>
      </c>
      <c r="H161" s="127">
        <f>$H$17*D161</f>
        <v>0.80382774437044757</v>
      </c>
      <c r="I161" s="254"/>
      <c r="J161" s="257"/>
      <c r="K161" s="260"/>
    </row>
    <row r="162" spans="2:11" x14ac:dyDescent="0.2">
      <c r="B162" s="22"/>
      <c r="C162" s="18">
        <v>1</v>
      </c>
      <c r="D162" s="18">
        <v>1</v>
      </c>
      <c r="E162" s="252"/>
      <c r="F162" s="128">
        <f>$F$18*B162</f>
        <v>0</v>
      </c>
      <c r="G162" s="129">
        <f>$G$18*C162</f>
        <v>0.78070898122443966</v>
      </c>
      <c r="H162" s="130">
        <f>$H$18*D162</f>
        <v>0.33203139233479645</v>
      </c>
      <c r="I162" s="255"/>
      <c r="J162" s="258"/>
      <c r="K162" s="260"/>
    </row>
    <row r="163" spans="2:11" x14ac:dyDescent="0.2">
      <c r="B163" s="59" t="s">
        <v>0</v>
      </c>
      <c r="C163" s="56">
        <v>1</v>
      </c>
      <c r="D163" s="48"/>
      <c r="E163" s="262" t="s">
        <v>1</v>
      </c>
      <c r="F163" s="131">
        <f>$F$19*B160</f>
        <v>0</v>
      </c>
      <c r="G163" s="132">
        <f>$G$19*C160</f>
        <v>0</v>
      </c>
      <c r="H163" s="133">
        <f>$H$19*D160</f>
        <v>0</v>
      </c>
      <c r="I163" s="264">
        <f>SUM(F163:H165)</f>
        <v>1.8360643418002718</v>
      </c>
      <c r="J163" s="266">
        <f>1/(1+EXP(-I163+$I$19))</f>
        <v>0.71436234950528943</v>
      </c>
      <c r="K163" s="260"/>
    </row>
    <row r="164" spans="2:11" x14ac:dyDescent="0.2">
      <c r="B164" s="55" t="s">
        <v>1</v>
      </c>
      <c r="C164" s="56">
        <v>0</v>
      </c>
      <c r="D164" s="48"/>
      <c r="E164" s="251"/>
      <c r="F164" s="125">
        <f>$F$20*B161</f>
        <v>0</v>
      </c>
      <c r="G164" s="126">
        <f>$G$20*C161</f>
        <v>1.8360381561857504</v>
      </c>
      <c r="H164" s="127">
        <f>$H$20*D161</f>
        <v>0</v>
      </c>
      <c r="I164" s="254"/>
      <c r="J164" s="257"/>
      <c r="K164" s="260"/>
    </row>
    <row r="165" spans="2:11" ht="13.8" thickBot="1" x14ac:dyDescent="0.25">
      <c r="B165" s="49"/>
      <c r="C165" s="50"/>
      <c r="D165" s="51"/>
      <c r="E165" s="263"/>
      <c r="F165" s="134">
        <f>$F$21*B162</f>
        <v>0</v>
      </c>
      <c r="G165" s="135">
        <f>$G$21*C162</f>
        <v>0</v>
      </c>
      <c r="H165" s="136">
        <f>$H$21*D162</f>
        <v>2.6185614521301119E-5</v>
      </c>
      <c r="I165" s="265"/>
      <c r="J165" s="267"/>
      <c r="K165" s="261"/>
    </row>
    <row r="166" spans="2:11" x14ac:dyDescent="0.2">
      <c r="B166" s="52"/>
      <c r="C166" s="29"/>
      <c r="D166" s="91"/>
      <c r="E166" s="250" t="s">
        <v>0</v>
      </c>
      <c r="F166" s="122">
        <f>$F$16*B166</f>
        <v>0</v>
      </c>
      <c r="G166" s="123">
        <f>$G$16*C166</f>
        <v>0</v>
      </c>
      <c r="H166" s="124">
        <f>$H$16*D166</f>
        <v>0</v>
      </c>
      <c r="I166" s="253">
        <f>SUM(F166:H168)</f>
        <v>1.8930916178694459</v>
      </c>
      <c r="J166" s="256">
        <f>1/(1+EXP(-I166+$I$16))</f>
        <v>0.24810677155940578</v>
      </c>
      <c r="K166" s="259">
        <f>(C169-J166)^2+(C170-J169)^2</f>
        <v>1.0756550912353877</v>
      </c>
    </row>
    <row r="167" spans="2:11" x14ac:dyDescent="0.2">
      <c r="B167" s="39">
        <v>1</v>
      </c>
      <c r="C167" s="18">
        <v>1</v>
      </c>
      <c r="D167" s="213"/>
      <c r="E167" s="251"/>
      <c r="F167" s="125">
        <f>$F$17*B167</f>
        <v>0.80144437579713601</v>
      </c>
      <c r="G167" s="126">
        <f>$G$17*C167</f>
        <v>0</v>
      </c>
      <c r="H167" s="127">
        <f>$H$17*D167</f>
        <v>0</v>
      </c>
      <c r="I167" s="254"/>
      <c r="J167" s="257"/>
      <c r="K167" s="260"/>
    </row>
    <row r="168" spans="2:11" x14ac:dyDescent="0.2">
      <c r="B168" s="39">
        <v>1</v>
      </c>
      <c r="C168" s="18">
        <v>1</v>
      </c>
      <c r="D168" s="213"/>
      <c r="E168" s="252"/>
      <c r="F168" s="128">
        <f>$F$18*B168</f>
        <v>0.31093826084787024</v>
      </c>
      <c r="G168" s="129">
        <f>$G$18*C168</f>
        <v>0.78070898122443966</v>
      </c>
      <c r="H168" s="130">
        <f>$H$18*D168</f>
        <v>0</v>
      </c>
      <c r="I168" s="255"/>
      <c r="J168" s="258"/>
      <c r="K168" s="260"/>
    </row>
    <row r="169" spans="2:11" x14ac:dyDescent="0.2">
      <c r="B169" s="59" t="s">
        <v>0</v>
      </c>
      <c r="C169" s="56">
        <v>1</v>
      </c>
      <c r="D169" s="48"/>
      <c r="E169" s="262" t="s">
        <v>1</v>
      </c>
      <c r="F169" s="131">
        <f>$F$19*B166</f>
        <v>0</v>
      </c>
      <c r="G169" s="132">
        <f>$G$19*C166</f>
        <v>0</v>
      </c>
      <c r="H169" s="133">
        <f>$H$19*D166</f>
        <v>0</v>
      </c>
      <c r="I169" s="264">
        <f>SUM(F169:H171)</f>
        <v>1.836057817146592</v>
      </c>
      <c r="J169" s="266">
        <f>1/(1+EXP(-I169+$I$19))</f>
        <v>0.71436101815578379</v>
      </c>
      <c r="K169" s="260"/>
    </row>
    <row r="170" spans="2:11" x14ac:dyDescent="0.2">
      <c r="B170" s="55" t="s">
        <v>1</v>
      </c>
      <c r="C170" s="56">
        <v>0</v>
      </c>
      <c r="D170" s="48"/>
      <c r="E170" s="251"/>
      <c r="F170" s="125">
        <f>$F$20*B167</f>
        <v>0</v>
      </c>
      <c r="G170" s="126">
        <f>$G$20*C167</f>
        <v>1.8360381561857504</v>
      </c>
      <c r="H170" s="127">
        <f>$H$20*D167</f>
        <v>0</v>
      </c>
      <c r="I170" s="254"/>
      <c r="J170" s="257"/>
      <c r="K170" s="260"/>
    </row>
    <row r="171" spans="2:11" ht="13.8" thickBot="1" x14ac:dyDescent="0.25">
      <c r="B171" s="49"/>
      <c r="C171" s="50"/>
      <c r="D171" s="51"/>
      <c r="E171" s="263"/>
      <c r="F171" s="134">
        <f>$F$21*B168</f>
        <v>1.9660960841632144E-5</v>
      </c>
      <c r="G171" s="135">
        <f>$G$21*C168</f>
        <v>0</v>
      </c>
      <c r="H171" s="136">
        <f>$H$21*D168</f>
        <v>0</v>
      </c>
      <c r="I171" s="265"/>
      <c r="J171" s="267"/>
      <c r="K171" s="261"/>
    </row>
    <row r="172" spans="2:11" x14ac:dyDescent="0.2">
      <c r="B172" s="36">
        <v>1</v>
      </c>
      <c r="C172" s="24">
        <v>1</v>
      </c>
      <c r="D172" s="91"/>
      <c r="E172" s="250" t="s">
        <v>0</v>
      </c>
      <c r="F172" s="122">
        <f>$F$16*B172</f>
        <v>0.33114153275054287</v>
      </c>
      <c r="G172" s="123">
        <f>$G$16*C172</f>
        <v>0.79260717155908977</v>
      </c>
      <c r="H172" s="124">
        <f>$H$16*D172</f>
        <v>0</v>
      </c>
      <c r="I172" s="253">
        <f>SUM(F172:H174)</f>
        <v>1.9251930801067685</v>
      </c>
      <c r="J172" s="256">
        <f>1/(1+EXP(-I172+$I$16))</f>
        <v>0.25414358911952889</v>
      </c>
      <c r="K172" s="259">
        <f>(C175-J172)^2+(C176-J175)^2</f>
        <v>0.57569254993231955</v>
      </c>
    </row>
    <row r="173" spans="2:11" x14ac:dyDescent="0.2">
      <c r="B173" s="39">
        <v>1</v>
      </c>
      <c r="C173" s="204"/>
      <c r="D173" s="213"/>
      <c r="E173" s="251"/>
      <c r="F173" s="125">
        <f>$F$17*B173</f>
        <v>0.80144437579713601</v>
      </c>
      <c r="G173" s="126">
        <f>$G$17*C173</f>
        <v>0</v>
      </c>
      <c r="H173" s="127">
        <f>$H$17*D173</f>
        <v>0</v>
      </c>
      <c r="I173" s="254"/>
      <c r="J173" s="257"/>
      <c r="K173" s="260"/>
    </row>
    <row r="174" spans="2:11" x14ac:dyDescent="0.2">
      <c r="B174" s="22"/>
      <c r="C174" s="213"/>
      <c r="D174" s="213"/>
      <c r="E174" s="252"/>
      <c r="F174" s="128">
        <f>$F$18*B174</f>
        <v>0</v>
      </c>
      <c r="G174" s="129">
        <f>$G$18*C174</f>
        <v>0</v>
      </c>
      <c r="H174" s="130">
        <f>$H$18*D174</f>
        <v>0</v>
      </c>
      <c r="I174" s="255"/>
      <c r="J174" s="258"/>
      <c r="K174" s="260"/>
    </row>
    <row r="175" spans="2:11" x14ac:dyDescent="0.2">
      <c r="B175" s="59" t="s">
        <v>0</v>
      </c>
      <c r="C175" s="56">
        <v>0</v>
      </c>
      <c r="D175" s="48"/>
      <c r="E175" s="262" t="s">
        <v>1</v>
      </c>
      <c r="F175" s="131">
        <f>$F$19*B172</f>
        <v>2.1351997482677436E-5</v>
      </c>
      <c r="G175" s="132">
        <f>$G$19*C172</f>
        <v>0</v>
      </c>
      <c r="H175" s="133">
        <f>$H$19*D172</f>
        <v>0</v>
      </c>
      <c r="I175" s="264">
        <f>SUM(F175:H177)</f>
        <v>2.1351997482677436E-5</v>
      </c>
      <c r="J175" s="266">
        <f>1/(1+EXP(-I175+$I$19))</f>
        <v>0.28508490990764246</v>
      </c>
      <c r="K175" s="260"/>
    </row>
    <row r="176" spans="2:11" x14ac:dyDescent="0.2">
      <c r="B176" s="55" t="s">
        <v>1</v>
      </c>
      <c r="C176" s="56">
        <v>1</v>
      </c>
      <c r="D176" s="48"/>
      <c r="E176" s="251"/>
      <c r="F176" s="125">
        <f>$F$20*B173</f>
        <v>0</v>
      </c>
      <c r="G176" s="126">
        <f>$G$20*C173</f>
        <v>0</v>
      </c>
      <c r="H176" s="127">
        <f>$H$20*D173</f>
        <v>0</v>
      </c>
      <c r="I176" s="254"/>
      <c r="J176" s="257"/>
      <c r="K176" s="260"/>
    </row>
    <row r="177" spans="2:11" ht="13.8" thickBot="1" x14ac:dyDescent="0.25">
      <c r="B177" s="49"/>
      <c r="C177" s="50"/>
      <c r="D177" s="51"/>
      <c r="E177" s="263"/>
      <c r="F177" s="134">
        <f>$F$21*B174</f>
        <v>0</v>
      </c>
      <c r="G177" s="135">
        <f>$G$21*C174</f>
        <v>0</v>
      </c>
      <c r="H177" s="136">
        <f>$H$21*D174</f>
        <v>0</v>
      </c>
      <c r="I177" s="265"/>
      <c r="J177" s="267"/>
      <c r="K177" s="261"/>
    </row>
    <row r="178" spans="2:11" x14ac:dyDescent="0.2">
      <c r="B178" s="52"/>
      <c r="C178" s="24">
        <v>1</v>
      </c>
      <c r="D178" s="24">
        <v>1</v>
      </c>
      <c r="E178" s="250" t="s">
        <v>0</v>
      </c>
      <c r="F178" s="122">
        <f>$F$16*B178</f>
        <v>0</v>
      </c>
      <c r="G178" s="123">
        <f>$G$16*C178</f>
        <v>0.79260717155908977</v>
      </c>
      <c r="H178" s="124">
        <f>$H$16*D178</f>
        <v>0.28660335942414567</v>
      </c>
      <c r="I178" s="253">
        <f>SUM(F178:H180)</f>
        <v>1.883038275353683</v>
      </c>
      <c r="J178" s="256">
        <f>1/(1+EXP(-I178+$I$16))</f>
        <v>0.24623607555726845</v>
      </c>
      <c r="K178" s="259">
        <f>(C181-J178)^2+(C182-J181)^2</f>
        <v>0.57161853593328549</v>
      </c>
    </row>
    <row r="179" spans="2:11" x14ac:dyDescent="0.2">
      <c r="B179" s="60"/>
      <c r="C179" s="204"/>
      <c r="D179" s="18">
        <v>1</v>
      </c>
      <c r="E179" s="251"/>
      <c r="F179" s="125">
        <f>$F$17*B179</f>
        <v>0</v>
      </c>
      <c r="G179" s="126">
        <f>$G$17*C179</f>
        <v>0</v>
      </c>
      <c r="H179" s="127">
        <f>$H$17*D179</f>
        <v>0.80382774437044757</v>
      </c>
      <c r="I179" s="254"/>
      <c r="J179" s="257"/>
      <c r="K179" s="260"/>
    </row>
    <row r="180" spans="2:11" x14ac:dyDescent="0.2">
      <c r="B180" s="22"/>
      <c r="C180" s="213"/>
      <c r="D180" s="213"/>
      <c r="E180" s="252"/>
      <c r="F180" s="128">
        <f>$F$18*B180</f>
        <v>0</v>
      </c>
      <c r="G180" s="129">
        <f>$G$18*C180</f>
        <v>0</v>
      </c>
      <c r="H180" s="130">
        <f>$H$18*D180</f>
        <v>0</v>
      </c>
      <c r="I180" s="255"/>
      <c r="J180" s="258"/>
      <c r="K180" s="260"/>
    </row>
    <row r="181" spans="2:11" x14ac:dyDescent="0.2">
      <c r="B181" s="59" t="s">
        <v>0</v>
      </c>
      <c r="C181" s="56">
        <v>0</v>
      </c>
      <c r="D181" s="48"/>
      <c r="E181" s="262" t="s">
        <v>1</v>
      </c>
      <c r="F181" s="131">
        <f>$F$19*B178</f>
        <v>0</v>
      </c>
      <c r="G181" s="132">
        <f>$G$19*C178</f>
        <v>0</v>
      </c>
      <c r="H181" s="133">
        <f>$H$19*D178</f>
        <v>4.2370350346449844E-4</v>
      </c>
      <c r="I181" s="264">
        <f>SUM(F181:H183)</f>
        <v>4.2370350346449844E-4</v>
      </c>
      <c r="J181" s="266">
        <f>1/(1+EXP(-I181+$I$19))</f>
        <v>0.28516692086373024</v>
      </c>
      <c r="K181" s="260"/>
    </row>
    <row r="182" spans="2:11" x14ac:dyDescent="0.2">
      <c r="B182" s="55" t="s">
        <v>1</v>
      </c>
      <c r="C182" s="56">
        <v>1</v>
      </c>
      <c r="D182" s="48"/>
      <c r="E182" s="251"/>
      <c r="F182" s="125">
        <f>$F$20*B179</f>
        <v>0</v>
      </c>
      <c r="G182" s="126">
        <f>$G$20*C179</f>
        <v>0</v>
      </c>
      <c r="H182" s="127">
        <f>$H$20*D179</f>
        <v>0</v>
      </c>
      <c r="I182" s="254"/>
      <c r="J182" s="257"/>
      <c r="K182" s="260"/>
    </row>
    <row r="183" spans="2:11" ht="13.8" thickBot="1" x14ac:dyDescent="0.25">
      <c r="B183" s="49"/>
      <c r="C183" s="50"/>
      <c r="D183" s="51"/>
      <c r="E183" s="263"/>
      <c r="F183" s="134">
        <f>$F$21*B180</f>
        <v>0</v>
      </c>
      <c r="G183" s="135">
        <f>$G$21*C180</f>
        <v>0</v>
      </c>
      <c r="H183" s="136">
        <f>$H$21*D180</f>
        <v>0</v>
      </c>
      <c r="I183" s="265"/>
      <c r="J183" s="267"/>
      <c r="K183" s="261"/>
    </row>
    <row r="184" spans="2:11" x14ac:dyDescent="0.2">
      <c r="B184" s="52"/>
      <c r="C184" s="29"/>
      <c r="D184" s="91"/>
      <c r="E184" s="250" t="s">
        <v>0</v>
      </c>
      <c r="F184" s="122">
        <f>$F$16*B184</f>
        <v>0</v>
      </c>
      <c r="G184" s="123">
        <f>$G$16*C184</f>
        <v>0</v>
      </c>
      <c r="H184" s="124">
        <f>$H$16*D184</f>
        <v>0</v>
      </c>
      <c r="I184" s="253">
        <f>SUM(F184:H186)</f>
        <v>1.9165681179296836</v>
      </c>
      <c r="J184" s="256">
        <f>1/(1+EXP(-I184+$I$16))</f>
        <v>0.25251215721495546</v>
      </c>
      <c r="K184" s="259">
        <f>(C187-J184)^2+(C188-J187)^2</f>
        <v>0.57486456699005395</v>
      </c>
    </row>
    <row r="185" spans="2:11" x14ac:dyDescent="0.2">
      <c r="B185" s="60"/>
      <c r="C185" s="204"/>
      <c r="D185" s="18">
        <v>1</v>
      </c>
      <c r="E185" s="251"/>
      <c r="F185" s="125">
        <f>$F$17*B185</f>
        <v>0</v>
      </c>
      <c r="G185" s="126">
        <f>$G$17*C185</f>
        <v>0</v>
      </c>
      <c r="H185" s="127">
        <f>$H$17*D185</f>
        <v>0.80382774437044757</v>
      </c>
      <c r="I185" s="254"/>
      <c r="J185" s="257"/>
      <c r="K185" s="260"/>
    </row>
    <row r="186" spans="2:11" x14ac:dyDescent="0.2">
      <c r="B186" s="22"/>
      <c r="C186" s="18">
        <v>1</v>
      </c>
      <c r="D186" s="18">
        <v>1</v>
      </c>
      <c r="E186" s="252"/>
      <c r="F186" s="128">
        <f>$F$18*B186</f>
        <v>0</v>
      </c>
      <c r="G186" s="129">
        <f>$G$18*C186</f>
        <v>0.78070898122443966</v>
      </c>
      <c r="H186" s="130">
        <f>$H$18*D186</f>
        <v>0.33203139233479645</v>
      </c>
      <c r="I186" s="255"/>
      <c r="J186" s="258"/>
      <c r="K186" s="260"/>
    </row>
    <row r="187" spans="2:11" x14ac:dyDescent="0.2">
      <c r="B187" s="59" t="s">
        <v>0</v>
      </c>
      <c r="C187" s="56">
        <v>0</v>
      </c>
      <c r="D187" s="48"/>
      <c r="E187" s="262" t="s">
        <v>1</v>
      </c>
      <c r="F187" s="131">
        <f>$F$19*B184</f>
        <v>0</v>
      </c>
      <c r="G187" s="132">
        <f>$G$19*C184</f>
        <v>0</v>
      </c>
      <c r="H187" s="133">
        <f>$H$19*D184</f>
        <v>0</v>
      </c>
      <c r="I187" s="264">
        <f>SUM(F187:H189)</f>
        <v>2.6185614521301119E-5</v>
      </c>
      <c r="J187" s="266">
        <f>1/(1+EXP(-I187+$I$19))</f>
        <v>0.28508589505542448</v>
      </c>
      <c r="K187" s="260"/>
    </row>
    <row r="188" spans="2:11" x14ac:dyDescent="0.2">
      <c r="B188" s="55" t="s">
        <v>1</v>
      </c>
      <c r="C188" s="56">
        <v>1</v>
      </c>
      <c r="D188" s="48"/>
      <c r="E188" s="251"/>
      <c r="F188" s="125">
        <f>$F$20*B185</f>
        <v>0</v>
      </c>
      <c r="G188" s="126">
        <f>$G$20*C185</f>
        <v>0</v>
      </c>
      <c r="H188" s="127">
        <f>$H$20*D185</f>
        <v>0</v>
      </c>
      <c r="I188" s="254"/>
      <c r="J188" s="257"/>
      <c r="K188" s="260"/>
    </row>
    <row r="189" spans="2:11" ht="13.8" thickBot="1" x14ac:dyDescent="0.25">
      <c r="B189" s="49"/>
      <c r="C189" s="50"/>
      <c r="D189" s="51"/>
      <c r="E189" s="263"/>
      <c r="F189" s="134">
        <f>$F$21*B186</f>
        <v>0</v>
      </c>
      <c r="G189" s="135">
        <f>$G$21*C186</f>
        <v>0</v>
      </c>
      <c r="H189" s="136">
        <f>$H$21*D186</f>
        <v>2.6185614521301119E-5</v>
      </c>
      <c r="I189" s="265"/>
      <c r="J189" s="267"/>
      <c r="K189" s="261"/>
    </row>
    <row r="190" spans="2:11" x14ac:dyDescent="0.2">
      <c r="B190" s="52"/>
      <c r="C190" s="29"/>
      <c r="D190" s="91"/>
      <c r="E190" s="250" t="s">
        <v>0</v>
      </c>
      <c r="F190" s="122">
        <f>$F$16*B190</f>
        <v>0</v>
      </c>
      <c r="G190" s="123">
        <f>$G$16*C190</f>
        <v>0</v>
      </c>
      <c r="H190" s="124">
        <f>$H$16*D190</f>
        <v>0</v>
      </c>
      <c r="I190" s="253">
        <f>SUM(F190:H192)</f>
        <v>1.8930916178694459</v>
      </c>
      <c r="J190" s="256">
        <f>1/(1+EXP(-I190+$I$16))</f>
        <v>0.24810677155940578</v>
      </c>
      <c r="K190" s="259">
        <f>(C193-J190)^2+(C194-J193)^2</f>
        <v>0.57266104893019709</v>
      </c>
    </row>
    <row r="191" spans="2:11" x14ac:dyDescent="0.2">
      <c r="B191" s="39">
        <v>1</v>
      </c>
      <c r="C191" s="204"/>
      <c r="D191" s="213"/>
      <c r="E191" s="251"/>
      <c r="F191" s="125">
        <f>$F$17*B191</f>
        <v>0.80144437579713601</v>
      </c>
      <c r="G191" s="126">
        <f>$G$17*C191</f>
        <v>0</v>
      </c>
      <c r="H191" s="127">
        <f>$H$17*D191</f>
        <v>0</v>
      </c>
      <c r="I191" s="254"/>
      <c r="J191" s="257"/>
      <c r="K191" s="260"/>
    </row>
    <row r="192" spans="2:11" x14ac:dyDescent="0.2">
      <c r="B192" s="39">
        <v>1</v>
      </c>
      <c r="C192" s="18">
        <v>1</v>
      </c>
      <c r="D192" s="213"/>
      <c r="E192" s="252"/>
      <c r="F192" s="128">
        <f>$F$18*B192</f>
        <v>0.31093826084787024</v>
      </c>
      <c r="G192" s="129">
        <f>$G$18*C192</f>
        <v>0.78070898122443966</v>
      </c>
      <c r="H192" s="130">
        <f>$H$18*D192</f>
        <v>0</v>
      </c>
      <c r="I192" s="255"/>
      <c r="J192" s="258"/>
      <c r="K192" s="260"/>
    </row>
    <row r="193" spans="2:11" x14ac:dyDescent="0.2">
      <c r="B193" s="59" t="s">
        <v>0</v>
      </c>
      <c r="C193" s="56">
        <v>0</v>
      </c>
      <c r="D193" s="48"/>
      <c r="E193" s="262" t="s">
        <v>1</v>
      </c>
      <c r="F193" s="131">
        <f>$F$19*B190</f>
        <v>0</v>
      </c>
      <c r="G193" s="132">
        <f>$G$19*C190</f>
        <v>0</v>
      </c>
      <c r="H193" s="133">
        <f>$H$19*D190</f>
        <v>0</v>
      </c>
      <c r="I193" s="264">
        <f>SUM(F193:H195)</f>
        <v>1.9660960841632144E-5</v>
      </c>
      <c r="J193" s="266">
        <f>1/(1+EXP(-I193+$I$19))</f>
        <v>0.2850845652550465</v>
      </c>
      <c r="K193" s="260"/>
    </row>
    <row r="194" spans="2:11" x14ac:dyDescent="0.2">
      <c r="B194" s="55" t="s">
        <v>1</v>
      </c>
      <c r="C194" s="56">
        <v>1</v>
      </c>
      <c r="D194" s="48"/>
      <c r="E194" s="251"/>
      <c r="F194" s="125">
        <f>$F$20*B191</f>
        <v>0</v>
      </c>
      <c r="G194" s="126">
        <f>$G$20*C191</f>
        <v>0</v>
      </c>
      <c r="H194" s="127">
        <f>$H$20*D191</f>
        <v>0</v>
      </c>
      <c r="I194" s="254"/>
      <c r="J194" s="257"/>
      <c r="K194" s="260"/>
    </row>
    <row r="195" spans="2:11" ht="13.8" thickBot="1" x14ac:dyDescent="0.25">
      <c r="B195" s="49"/>
      <c r="C195" s="50"/>
      <c r="D195" s="51"/>
      <c r="E195" s="263"/>
      <c r="F195" s="134">
        <f>$F$21*B192</f>
        <v>1.9660960841632144E-5</v>
      </c>
      <c r="G195" s="135">
        <f>$G$21*C192</f>
        <v>0</v>
      </c>
      <c r="H195" s="136">
        <f>$H$21*D192</f>
        <v>0</v>
      </c>
      <c r="I195" s="265"/>
      <c r="J195" s="267"/>
      <c r="K195" s="261"/>
    </row>
  </sheetData>
  <mergeCells count="229">
    <mergeCell ref="E190:E192"/>
    <mergeCell ref="I190:I192"/>
    <mergeCell ref="J190:J192"/>
    <mergeCell ref="K190:K195"/>
    <mergeCell ref="E193:E195"/>
    <mergeCell ref="I193:I195"/>
    <mergeCell ref="J193:J195"/>
    <mergeCell ref="E184:E186"/>
    <mergeCell ref="I184:I186"/>
    <mergeCell ref="J184:J186"/>
    <mergeCell ref="K184:K189"/>
    <mergeCell ref="E187:E189"/>
    <mergeCell ref="I187:I189"/>
    <mergeCell ref="J187:J189"/>
    <mergeCell ref="E178:E180"/>
    <mergeCell ref="I178:I180"/>
    <mergeCell ref="J178:J180"/>
    <mergeCell ref="K178:K183"/>
    <mergeCell ref="E181:E183"/>
    <mergeCell ref="I181:I183"/>
    <mergeCell ref="J181:J183"/>
    <mergeCell ref="E172:E174"/>
    <mergeCell ref="I172:I174"/>
    <mergeCell ref="J172:J174"/>
    <mergeCell ref="K172:K177"/>
    <mergeCell ref="E175:E177"/>
    <mergeCell ref="I175:I177"/>
    <mergeCell ref="J175:J177"/>
    <mergeCell ref="E166:E168"/>
    <mergeCell ref="I166:I168"/>
    <mergeCell ref="J166:J168"/>
    <mergeCell ref="K166:K171"/>
    <mergeCell ref="E169:E171"/>
    <mergeCell ref="I169:I171"/>
    <mergeCell ref="J169:J171"/>
    <mergeCell ref="E160:E162"/>
    <mergeCell ref="I160:I162"/>
    <mergeCell ref="J160:J162"/>
    <mergeCell ref="K160:K165"/>
    <mergeCell ref="E163:E165"/>
    <mergeCell ref="I163:I165"/>
    <mergeCell ref="J163:J165"/>
    <mergeCell ref="E154:E156"/>
    <mergeCell ref="I154:I156"/>
    <mergeCell ref="J154:J156"/>
    <mergeCell ref="K154:K159"/>
    <mergeCell ref="E157:E159"/>
    <mergeCell ref="I157:I159"/>
    <mergeCell ref="J157:J159"/>
    <mergeCell ref="E148:E150"/>
    <mergeCell ref="I148:I150"/>
    <mergeCell ref="J148:J150"/>
    <mergeCell ref="K148:K153"/>
    <mergeCell ref="E151:E153"/>
    <mergeCell ref="I151:I153"/>
    <mergeCell ref="J151:J153"/>
    <mergeCell ref="E142:E144"/>
    <mergeCell ref="I142:I144"/>
    <mergeCell ref="J142:J144"/>
    <mergeCell ref="K142:K147"/>
    <mergeCell ref="E145:E147"/>
    <mergeCell ref="I145:I147"/>
    <mergeCell ref="J145:J147"/>
    <mergeCell ref="E136:E138"/>
    <mergeCell ref="I136:I138"/>
    <mergeCell ref="J136:J138"/>
    <mergeCell ref="K136:K141"/>
    <mergeCell ref="E139:E141"/>
    <mergeCell ref="I139:I141"/>
    <mergeCell ref="J139:J141"/>
    <mergeCell ref="E130:E132"/>
    <mergeCell ref="I130:I132"/>
    <mergeCell ref="J130:J132"/>
    <mergeCell ref="K130:K135"/>
    <mergeCell ref="E133:E135"/>
    <mergeCell ref="I133:I135"/>
    <mergeCell ref="J133:J135"/>
    <mergeCell ref="E124:E126"/>
    <mergeCell ref="I124:I126"/>
    <mergeCell ref="J124:J126"/>
    <mergeCell ref="K124:K129"/>
    <mergeCell ref="E127:E129"/>
    <mergeCell ref="I127:I129"/>
    <mergeCell ref="J127:J129"/>
    <mergeCell ref="E118:E120"/>
    <mergeCell ref="I118:I120"/>
    <mergeCell ref="J118:J120"/>
    <mergeCell ref="K118:K123"/>
    <mergeCell ref="E121:E123"/>
    <mergeCell ref="I121:I123"/>
    <mergeCell ref="J121:J123"/>
    <mergeCell ref="E112:E114"/>
    <mergeCell ref="I112:I114"/>
    <mergeCell ref="J112:J114"/>
    <mergeCell ref="K112:K117"/>
    <mergeCell ref="E115:E117"/>
    <mergeCell ref="I115:I117"/>
    <mergeCell ref="J115:J117"/>
    <mergeCell ref="E106:E108"/>
    <mergeCell ref="I106:I108"/>
    <mergeCell ref="J106:J108"/>
    <mergeCell ref="K106:K111"/>
    <mergeCell ref="E109:E111"/>
    <mergeCell ref="I109:I111"/>
    <mergeCell ref="J109:J111"/>
    <mergeCell ref="E100:E102"/>
    <mergeCell ref="I100:I102"/>
    <mergeCell ref="J100:J102"/>
    <mergeCell ref="K100:K105"/>
    <mergeCell ref="E103:E105"/>
    <mergeCell ref="I103:I105"/>
    <mergeCell ref="J103:J105"/>
    <mergeCell ref="E94:E96"/>
    <mergeCell ref="I94:I96"/>
    <mergeCell ref="J94:J96"/>
    <mergeCell ref="K94:K99"/>
    <mergeCell ref="E97:E99"/>
    <mergeCell ref="I97:I99"/>
    <mergeCell ref="J97:J99"/>
    <mergeCell ref="E88:E90"/>
    <mergeCell ref="I88:I90"/>
    <mergeCell ref="J88:J90"/>
    <mergeCell ref="K88:K93"/>
    <mergeCell ref="E91:E93"/>
    <mergeCell ref="I91:I93"/>
    <mergeCell ref="J91:J93"/>
    <mergeCell ref="E82:E84"/>
    <mergeCell ref="I82:I84"/>
    <mergeCell ref="J82:J84"/>
    <mergeCell ref="K82:K87"/>
    <mergeCell ref="E85:E87"/>
    <mergeCell ref="I85:I87"/>
    <mergeCell ref="J85:J87"/>
    <mergeCell ref="E76:E78"/>
    <mergeCell ref="I76:I78"/>
    <mergeCell ref="J76:J78"/>
    <mergeCell ref="K76:K81"/>
    <mergeCell ref="E79:E81"/>
    <mergeCell ref="I79:I81"/>
    <mergeCell ref="J79:J81"/>
    <mergeCell ref="E70:E72"/>
    <mergeCell ref="I70:I72"/>
    <mergeCell ref="J70:J72"/>
    <mergeCell ref="K70:K75"/>
    <mergeCell ref="E73:E75"/>
    <mergeCell ref="I73:I75"/>
    <mergeCell ref="J73:J75"/>
    <mergeCell ref="E64:E66"/>
    <mergeCell ref="I64:I66"/>
    <mergeCell ref="J64:J66"/>
    <mergeCell ref="K64:K69"/>
    <mergeCell ref="E67:E69"/>
    <mergeCell ref="I67:I69"/>
    <mergeCell ref="J67:J69"/>
    <mergeCell ref="E58:E60"/>
    <mergeCell ref="I58:I60"/>
    <mergeCell ref="J58:J60"/>
    <mergeCell ref="K58:K63"/>
    <mergeCell ref="E61:E63"/>
    <mergeCell ref="I61:I63"/>
    <mergeCell ref="J61:J63"/>
    <mergeCell ref="E52:E54"/>
    <mergeCell ref="I52:I54"/>
    <mergeCell ref="J52:J54"/>
    <mergeCell ref="K52:K57"/>
    <mergeCell ref="E55:E57"/>
    <mergeCell ref="I55:I57"/>
    <mergeCell ref="J55:J57"/>
    <mergeCell ref="E46:E48"/>
    <mergeCell ref="I46:I48"/>
    <mergeCell ref="J46:J48"/>
    <mergeCell ref="K46:K51"/>
    <mergeCell ref="E49:E51"/>
    <mergeCell ref="I49:I51"/>
    <mergeCell ref="J49:J51"/>
    <mergeCell ref="E40:E42"/>
    <mergeCell ref="I40:I42"/>
    <mergeCell ref="J40:J42"/>
    <mergeCell ref="K40:K45"/>
    <mergeCell ref="E43:E45"/>
    <mergeCell ref="I43:I45"/>
    <mergeCell ref="J43:J45"/>
    <mergeCell ref="E34:E36"/>
    <mergeCell ref="I34:I36"/>
    <mergeCell ref="J34:J36"/>
    <mergeCell ref="K34:K39"/>
    <mergeCell ref="E37:E39"/>
    <mergeCell ref="I37:I39"/>
    <mergeCell ref="J37:J39"/>
    <mergeCell ref="E28:E30"/>
    <mergeCell ref="I28:I30"/>
    <mergeCell ref="J28:J30"/>
    <mergeCell ref="K28:K33"/>
    <mergeCell ref="E31:E33"/>
    <mergeCell ref="I31:I33"/>
    <mergeCell ref="J31:J33"/>
    <mergeCell ref="B24:K24"/>
    <mergeCell ref="B25:D25"/>
    <mergeCell ref="E25:K25"/>
    <mergeCell ref="B26:D27"/>
    <mergeCell ref="E26:E27"/>
    <mergeCell ref="F26:H27"/>
    <mergeCell ref="I26:I27"/>
    <mergeCell ref="J26:J27"/>
    <mergeCell ref="K26:K27"/>
    <mergeCell ref="E13:I13"/>
    <mergeCell ref="E14:E15"/>
    <mergeCell ref="F14:H15"/>
    <mergeCell ref="I14:I15"/>
    <mergeCell ref="E16:E18"/>
    <mergeCell ref="E19:E21"/>
    <mergeCell ref="L4:L5"/>
    <mergeCell ref="E6:E8"/>
    <mergeCell ref="I6:I8"/>
    <mergeCell ref="J6:J8"/>
    <mergeCell ref="K6:K11"/>
    <mergeCell ref="L6:L8"/>
    <mergeCell ref="E9:E11"/>
    <mergeCell ref="I9:I11"/>
    <mergeCell ref="J9:J11"/>
    <mergeCell ref="B2:K2"/>
    <mergeCell ref="B3:D3"/>
    <mergeCell ref="E3:K3"/>
    <mergeCell ref="B4:D5"/>
    <mergeCell ref="E4:E5"/>
    <mergeCell ref="F4:H5"/>
    <mergeCell ref="I4:I5"/>
    <mergeCell ref="J4:J5"/>
    <mergeCell ref="K4:K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6C2D-761B-4BB2-96D2-F9974833F930}">
  <dimension ref="A1:CU286"/>
  <sheetViews>
    <sheetView topLeftCell="B1" zoomScaleNormal="100" workbookViewId="0">
      <selection activeCell="Q35" sqref="Q35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4.5546875" customWidth="1"/>
    <col min="10" max="11" width="11.109375" customWidth="1"/>
    <col min="12" max="12" width="10" customWidth="1"/>
    <col min="13" max="13" width="12.77734375" customWidth="1"/>
    <col min="14" max="15" width="10.77734375" customWidth="1"/>
    <col min="16" max="16" width="10.109375" customWidth="1"/>
    <col min="17" max="17" width="11.6640625" customWidth="1"/>
    <col min="18" max="19" width="2.6640625" customWidth="1"/>
    <col min="20" max="20" width="5.21875" customWidth="1"/>
    <col min="21" max="22" width="11.33203125" customWidth="1"/>
    <col min="23" max="24" width="11.5546875" customWidth="1"/>
    <col min="25" max="29" width="11.6640625" customWidth="1"/>
    <col min="30" max="31" width="8.21875" customWidth="1"/>
    <col min="32" max="33" width="8" customWidth="1"/>
    <col min="34" max="34" width="9.88671875" customWidth="1"/>
    <col min="36" max="36" width="12.88671875" bestFit="1" customWidth="1"/>
  </cols>
  <sheetData>
    <row r="1" spans="2:99" ht="13.8" thickBot="1" x14ac:dyDescent="0.25"/>
    <row r="2" spans="2:99" ht="13.8" thickBot="1" x14ac:dyDescent="0.25">
      <c r="B2" s="345" t="s">
        <v>26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70"/>
    </row>
    <row r="3" spans="2:99" ht="13.8" thickBot="1" x14ac:dyDescent="0.25">
      <c r="B3" s="268" t="s">
        <v>15</v>
      </c>
      <c r="C3" s="269"/>
      <c r="D3" s="269"/>
      <c r="E3" s="268" t="s">
        <v>13</v>
      </c>
      <c r="F3" s="269"/>
      <c r="G3" s="269"/>
      <c r="H3" s="269"/>
      <c r="I3" s="269"/>
      <c r="J3" s="270"/>
      <c r="K3" s="268" t="s">
        <v>3</v>
      </c>
      <c r="L3" s="269"/>
      <c r="M3" s="269"/>
      <c r="N3" s="269"/>
      <c r="O3" s="270"/>
      <c r="P3" s="304" t="s">
        <v>2</v>
      </c>
    </row>
    <row r="4" spans="2:99" ht="13.2" customHeight="1" x14ac:dyDescent="0.2">
      <c r="B4" s="324" t="s">
        <v>10</v>
      </c>
      <c r="C4" s="347"/>
      <c r="D4" s="347"/>
      <c r="E4" s="350" t="s">
        <v>9</v>
      </c>
      <c r="F4" s="352" t="s">
        <v>7</v>
      </c>
      <c r="G4" s="283"/>
      <c r="H4" s="284"/>
      <c r="I4" s="288" t="s">
        <v>14</v>
      </c>
      <c r="J4" s="354" t="s">
        <v>4</v>
      </c>
      <c r="K4" s="356" t="s">
        <v>16</v>
      </c>
      <c r="L4" s="357" t="s">
        <v>7</v>
      </c>
      <c r="M4" s="357" t="s">
        <v>14</v>
      </c>
      <c r="N4" s="332" t="s">
        <v>4</v>
      </c>
      <c r="O4" s="309"/>
      <c r="P4" s="346"/>
    </row>
    <row r="5" spans="2:99" ht="13.8" thickBot="1" x14ac:dyDescent="0.25">
      <c r="B5" s="348"/>
      <c r="C5" s="349"/>
      <c r="D5" s="349"/>
      <c r="E5" s="351"/>
      <c r="F5" s="353"/>
      <c r="G5" s="286"/>
      <c r="H5" s="287"/>
      <c r="I5" s="289"/>
      <c r="J5" s="355"/>
      <c r="K5" s="281"/>
      <c r="L5" s="358"/>
      <c r="M5" s="358"/>
      <c r="N5" s="296"/>
      <c r="O5" s="310"/>
      <c r="P5" s="305"/>
    </row>
    <row r="6" spans="2:99" x14ac:dyDescent="0.2">
      <c r="B6" s="192"/>
      <c r="C6" s="20">
        <v>1</v>
      </c>
      <c r="D6" s="193"/>
      <c r="E6" s="359">
        <v>1</v>
      </c>
      <c r="F6" s="176">
        <f ca="1">$F$20*B6</f>
        <v>0</v>
      </c>
      <c r="G6" s="123">
        <f ca="1">$G$20*C6</f>
        <v>0.77652940195516695</v>
      </c>
      <c r="H6" s="124">
        <f ca="1">$H$20*D6</f>
        <v>0</v>
      </c>
      <c r="I6" s="253">
        <f ca="1">SUM(F6:H8)</f>
        <v>2.6250199868146256</v>
      </c>
      <c r="J6" s="362">
        <f ca="1">1/(1+EXP(-I6+$I$20))</f>
        <v>0.8806265714299103</v>
      </c>
      <c r="K6" s="365" t="s">
        <v>0</v>
      </c>
      <c r="L6" s="177">
        <f ca="1">$K$20*J6</f>
        <v>0.75039939637513753</v>
      </c>
      <c r="M6" s="368">
        <f ca="1">SUM(L6:L8)</f>
        <v>2.1566339013455575</v>
      </c>
      <c r="N6" s="256">
        <f ca="1">1/(1+EXP(-M6+$L$20))</f>
        <v>0.84966086812169839</v>
      </c>
      <c r="O6" s="301"/>
      <c r="P6" s="372" t="str">
        <f ca="1">IF(N6&gt;N9,"〇","×")</f>
        <v>〇</v>
      </c>
    </row>
    <row r="7" spans="2:99" x14ac:dyDescent="0.2">
      <c r="B7" s="12">
        <v>1</v>
      </c>
      <c r="C7" s="2"/>
      <c r="D7" s="104">
        <v>1</v>
      </c>
      <c r="E7" s="360"/>
      <c r="F7" s="178">
        <f ca="1">$F$21*B7</f>
        <v>0.83021466583528869</v>
      </c>
      <c r="G7" s="126">
        <f ca="1">$G$21*C7</f>
        <v>0</v>
      </c>
      <c r="H7" s="127">
        <f ca="1">$H$21*D7</f>
        <v>0.15660676346562119</v>
      </c>
      <c r="I7" s="254"/>
      <c r="J7" s="363"/>
      <c r="K7" s="366"/>
      <c r="L7" s="179">
        <f ca="1">$K$21*J9</f>
        <v>0.69802921641111426</v>
      </c>
      <c r="M7" s="369"/>
      <c r="N7" s="257"/>
      <c r="O7" s="302"/>
      <c r="P7" s="373"/>
    </row>
    <row r="8" spans="2:99" ht="13.8" thickBot="1" x14ac:dyDescent="0.25">
      <c r="B8" s="12"/>
      <c r="C8" s="2">
        <v>1</v>
      </c>
      <c r="D8" s="104"/>
      <c r="E8" s="361"/>
      <c r="F8" s="181">
        <f ca="1">$F$22*B8</f>
        <v>0</v>
      </c>
      <c r="G8" s="155">
        <f ca="1">$G$22*C8</f>
        <v>0.86166915555854895</v>
      </c>
      <c r="H8" s="156">
        <f ca="1">$H$22*D8</f>
        <v>0</v>
      </c>
      <c r="I8" s="321"/>
      <c r="J8" s="364"/>
      <c r="K8" s="367"/>
      <c r="L8" s="182">
        <f ca="1">$K$22*J12</f>
        <v>0.70820528855930553</v>
      </c>
      <c r="M8" s="370"/>
      <c r="N8" s="322"/>
      <c r="O8" s="302"/>
      <c r="P8" s="374"/>
    </row>
    <row r="9" spans="2:99" ht="14.4" customHeight="1" x14ac:dyDescent="0.2">
      <c r="B9" s="13"/>
      <c r="C9" s="6"/>
      <c r="D9" s="6"/>
      <c r="E9" s="375">
        <v>2</v>
      </c>
      <c r="F9" s="184">
        <f ca="1">$F$23*B6</f>
        <v>0</v>
      </c>
      <c r="G9" s="185">
        <f ca="1">$G$23*C6</f>
        <v>0.92708906675217273</v>
      </c>
      <c r="H9" s="186">
        <f ca="1">$H$23*D6</f>
        <v>0</v>
      </c>
      <c r="I9" s="377">
        <f ca="1">SUM(F9:H11)</f>
        <v>2.697709978404192</v>
      </c>
      <c r="J9" s="378">
        <f ca="1">1/(1+EXP(-I9+$I$23))</f>
        <v>0.92773988486829795</v>
      </c>
      <c r="K9" s="380" t="s">
        <v>1</v>
      </c>
      <c r="L9" s="187">
        <f ca="1">$K$23*J6</f>
        <v>0.51788077027446999</v>
      </c>
      <c r="M9" s="382">
        <f ca="1">SUM(L9:L11)</f>
        <v>1.2375296002667788</v>
      </c>
      <c r="N9" s="384">
        <f ca="1">1/(1+EXP(-M9+$L$23))</f>
        <v>0.67079567054971612</v>
      </c>
      <c r="O9" s="30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2:99" ht="14.4" customHeight="1" x14ac:dyDescent="0.2">
      <c r="B10" s="13"/>
      <c r="C10" s="6"/>
      <c r="D10" s="6"/>
      <c r="E10" s="360"/>
      <c r="F10" s="178">
        <f ca="1">$F$24*B7</f>
        <v>9.3820935986737797E-2</v>
      </c>
      <c r="G10" s="126">
        <f ca="1">$G$24*C7</f>
        <v>0</v>
      </c>
      <c r="H10" s="127">
        <f ca="1">$H$24*D7</f>
        <v>0.81846237801455202</v>
      </c>
      <c r="I10" s="254"/>
      <c r="J10" s="363"/>
      <c r="K10" s="366"/>
      <c r="L10" s="179">
        <f ca="1">$K$24*J9</f>
        <v>3.6927006225186437E-2</v>
      </c>
      <c r="M10" s="369"/>
      <c r="N10" s="257"/>
      <c r="O10" s="30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2:99" ht="14.4" customHeight="1" x14ac:dyDescent="0.2">
      <c r="B11" s="13"/>
      <c r="C11" s="6"/>
      <c r="D11" s="6"/>
      <c r="E11" s="376"/>
      <c r="F11" s="188">
        <f ca="1">$F$25*B8</f>
        <v>0</v>
      </c>
      <c r="G11" s="129">
        <f ca="1">$G$25*C8</f>
        <v>0.85833759765072948</v>
      </c>
      <c r="H11" s="130">
        <f ca="1">$H$25*D8</f>
        <v>0</v>
      </c>
      <c r="I11" s="255"/>
      <c r="J11" s="379"/>
      <c r="K11" s="381"/>
      <c r="L11" s="189">
        <f ca="1">$K$25*J12</f>
        <v>0.68272182376712243</v>
      </c>
      <c r="M11" s="383"/>
      <c r="N11" s="258"/>
      <c r="O11" s="37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2:99" ht="14.4" customHeight="1" x14ac:dyDescent="0.2">
      <c r="B12" s="13"/>
      <c r="C12" s="6"/>
      <c r="D12" s="6"/>
      <c r="E12" s="385">
        <v>3</v>
      </c>
      <c r="F12" s="183">
        <f ca="1">$F$26*B6</f>
        <v>0</v>
      </c>
      <c r="G12" s="132">
        <f ca="1">$G$26*C6</f>
        <v>0.38405840365812083</v>
      </c>
      <c r="H12" s="133">
        <f ca="1">$H$26*D6</f>
        <v>0</v>
      </c>
      <c r="I12" s="264">
        <f ca="1">SUM(F12:H14)</f>
        <v>1.667696935752176</v>
      </c>
      <c r="J12" s="387">
        <f ca="1">1/(1+EXP(-I12+$I$26))</f>
        <v>0.77993218922850271</v>
      </c>
      <c r="K12" s="195"/>
      <c r="L12" s="196"/>
      <c r="M12" s="196"/>
      <c r="N12" s="196"/>
      <c r="O12" s="19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2:99" ht="14.4" customHeight="1" x14ac:dyDescent="0.2">
      <c r="B13" s="13"/>
      <c r="C13" s="6"/>
      <c r="D13" s="6"/>
      <c r="E13" s="360"/>
      <c r="F13" s="178">
        <f ca="1">$F$27*B7</f>
        <v>0.66328461743187017</v>
      </c>
      <c r="G13" s="126">
        <f ca="1">$G$27*C7</f>
        <v>0</v>
      </c>
      <c r="H13" s="127">
        <f ca="1">$H$27*D7</f>
        <v>0.42250157356227802</v>
      </c>
      <c r="I13" s="254"/>
      <c r="J13" s="363"/>
      <c r="K13" s="195"/>
      <c r="L13" s="196"/>
      <c r="M13" s="196"/>
      <c r="N13" s="196"/>
      <c r="O13" s="19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2:99" ht="14.4" customHeight="1" thickBot="1" x14ac:dyDescent="0.25">
      <c r="B14" s="19"/>
      <c r="C14" s="8"/>
      <c r="D14" s="8"/>
      <c r="E14" s="386"/>
      <c r="F14" s="180">
        <f ca="1">$F$28*B8</f>
        <v>0</v>
      </c>
      <c r="G14" s="135">
        <f ca="1">$G$28*C8</f>
        <v>0.19785234109990724</v>
      </c>
      <c r="H14" s="136">
        <f ca="1">$H$28*D8</f>
        <v>0</v>
      </c>
      <c r="I14" s="265"/>
      <c r="J14" s="388"/>
      <c r="K14" s="198"/>
      <c r="L14" s="199"/>
      <c r="M14" s="199"/>
      <c r="N14" s="199"/>
      <c r="O14" s="200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2:99" ht="14.4" customHeight="1" x14ac:dyDescent="0.2">
      <c r="I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2:99" ht="13.8" thickBot="1" x14ac:dyDescent="0.25"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2:99" ht="13.2" customHeight="1" thickBot="1" x14ac:dyDescent="0.25">
      <c r="E17" s="268" t="s">
        <v>22</v>
      </c>
      <c r="F17" s="269"/>
      <c r="G17" s="269"/>
      <c r="H17" s="269"/>
      <c r="I17" s="270"/>
      <c r="J17" s="268" t="s">
        <v>21</v>
      </c>
      <c r="K17" s="269"/>
      <c r="L17" s="270"/>
      <c r="M17" s="2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2:99" x14ac:dyDescent="0.2">
      <c r="E18" s="280" t="s">
        <v>9</v>
      </c>
      <c r="F18" s="294" t="s">
        <v>6</v>
      </c>
      <c r="G18" s="295"/>
      <c r="H18" s="295"/>
      <c r="I18" s="297" t="s">
        <v>5</v>
      </c>
      <c r="J18" s="333" t="s">
        <v>16</v>
      </c>
      <c r="K18" s="357" t="s">
        <v>6</v>
      </c>
      <c r="L18" s="337" t="s">
        <v>5</v>
      </c>
      <c r="M18" s="2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2:99" ht="13.8" thickBot="1" x14ac:dyDescent="0.25">
      <c r="E19" s="281"/>
      <c r="F19" s="296"/>
      <c r="G19" s="296"/>
      <c r="H19" s="296"/>
      <c r="I19" s="293"/>
      <c r="J19" s="334"/>
      <c r="K19" s="358"/>
      <c r="L19" s="338"/>
      <c r="M19" s="16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2:99" x14ac:dyDescent="0.2">
      <c r="E20" s="298">
        <v>1</v>
      </c>
      <c r="F20" s="30">
        <f ca="1">RAND()</f>
        <v>9.1647630644078437E-2</v>
      </c>
      <c r="G20" s="30">
        <f t="shared" ref="G20:I28" ca="1" si="0">RAND()</f>
        <v>0.77652940195516695</v>
      </c>
      <c r="H20" s="30">
        <f t="shared" ca="1" si="0"/>
        <v>0.45232074898067665</v>
      </c>
      <c r="I20" s="44">
        <f t="shared" ca="1" si="0"/>
        <v>0.62664295461831332</v>
      </c>
      <c r="J20" s="339" t="s">
        <v>0</v>
      </c>
      <c r="K20" s="174">
        <f ca="1">RAND()</f>
        <v>0.85211986637728021</v>
      </c>
      <c r="L20" s="44">
        <f t="shared" ref="L20" ca="1" si="1">RAND()</f>
        <v>0.42469023149799734</v>
      </c>
      <c r="M20" s="16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2:99" x14ac:dyDescent="0.2">
      <c r="E21" s="299"/>
      <c r="F21" s="31">
        <f t="shared" ref="F21:F28" ca="1" si="2">RAND()</f>
        <v>0.83021466583528869</v>
      </c>
      <c r="G21" s="31">
        <f t="shared" ca="1" si="0"/>
        <v>0.89061557152909965</v>
      </c>
      <c r="H21" s="31">
        <f t="shared" ca="1" si="0"/>
        <v>0.15660676346562119</v>
      </c>
      <c r="I21" s="170"/>
      <c r="J21" s="340"/>
      <c r="K21" s="1">
        <f t="shared" ref="K21:L25" ca="1" si="3">RAND()</f>
        <v>0.75239754999884112</v>
      </c>
      <c r="L21" s="172"/>
      <c r="M21" s="16"/>
      <c r="V21" s="16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2:99" ht="13.8" thickBot="1" x14ac:dyDescent="0.25">
      <c r="E22" s="300"/>
      <c r="F22" s="32">
        <f t="shared" ca="1" si="2"/>
        <v>0.72650399771386787</v>
      </c>
      <c r="G22" s="32">
        <f t="shared" ca="1" si="0"/>
        <v>0.86166915555854895</v>
      </c>
      <c r="H22" s="32">
        <f t="shared" ca="1" si="0"/>
        <v>9.6231218127045826E-2</v>
      </c>
      <c r="I22" s="171"/>
      <c r="J22" s="341"/>
      <c r="K22" s="175">
        <f t="shared" ca="1" si="3"/>
        <v>0.90803443984002208</v>
      </c>
      <c r="L22" s="173"/>
      <c r="M22" s="16"/>
      <c r="V22" s="16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x14ac:dyDescent="0.2">
      <c r="E23" s="298">
        <v>2</v>
      </c>
      <c r="F23" s="30">
        <f t="shared" ca="1" si="2"/>
        <v>0.22494274054849617</v>
      </c>
      <c r="G23" s="30">
        <f t="shared" ca="1" si="0"/>
        <v>0.92708906675217273</v>
      </c>
      <c r="H23" s="30">
        <f t="shared" ca="1" si="0"/>
        <v>0.89178386723843373</v>
      </c>
      <c r="I23" s="44">
        <f t="shared" ca="1" si="0"/>
        <v>0.14523090040258491</v>
      </c>
      <c r="J23" s="342" t="s">
        <v>1</v>
      </c>
      <c r="K23" s="61">
        <f t="shared" ca="1" si="3"/>
        <v>0.58808215318050794</v>
      </c>
      <c r="L23" s="71">
        <f t="shared" ca="1" si="3"/>
        <v>0.52574364464319046</v>
      </c>
      <c r="M23" s="16"/>
      <c r="V23" s="16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x14ac:dyDescent="0.2">
      <c r="E24" s="299"/>
      <c r="F24" s="31">
        <f t="shared" ca="1" si="2"/>
        <v>9.3820935986737797E-2</v>
      </c>
      <c r="G24" s="31">
        <f t="shared" ca="1" si="0"/>
        <v>0.85372895760885814</v>
      </c>
      <c r="H24" s="31">
        <f t="shared" ca="1" si="0"/>
        <v>0.81846237801455202</v>
      </c>
      <c r="I24" s="170"/>
      <c r="J24" s="340"/>
      <c r="K24" s="1">
        <f t="shared" ca="1" si="3"/>
        <v>3.9803189264012939E-2</v>
      </c>
      <c r="L24" s="172"/>
      <c r="M24" s="16"/>
      <c r="V24" s="1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2:99" ht="13.8" thickBot="1" x14ac:dyDescent="0.25">
      <c r="E25" s="300"/>
      <c r="F25" s="32">
        <f t="shared" ca="1" si="2"/>
        <v>0.51184834628309184</v>
      </c>
      <c r="G25" s="32">
        <f t="shared" ca="1" si="0"/>
        <v>0.85833759765072948</v>
      </c>
      <c r="H25" s="32">
        <f t="shared" ca="1" si="0"/>
        <v>3.416089656938015E-2</v>
      </c>
      <c r="I25" s="171"/>
      <c r="J25" s="341"/>
      <c r="K25" s="175">
        <f t="shared" ca="1" si="3"/>
        <v>0.87536049056067378</v>
      </c>
      <c r="L25" s="173"/>
      <c r="M25" s="16"/>
      <c r="V25" s="1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2:99" ht="13.2" customHeight="1" x14ac:dyDescent="0.2">
      <c r="E26" s="298">
        <v>3</v>
      </c>
      <c r="F26" s="30">
        <f t="shared" ca="1" si="2"/>
        <v>0.46050431279568627</v>
      </c>
      <c r="G26" s="30">
        <f t="shared" ca="1" si="0"/>
        <v>0.38405840365812083</v>
      </c>
      <c r="H26" s="30">
        <f t="shared" ca="1" si="0"/>
        <v>0.89860106842278809</v>
      </c>
      <c r="I26" s="44">
        <f t="shared" ca="1" si="0"/>
        <v>0.40242568637285048</v>
      </c>
      <c r="M26" s="16"/>
      <c r="V26" s="1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2:99" ht="13.2" customHeight="1" x14ac:dyDescent="0.2">
      <c r="E27" s="299"/>
      <c r="F27" s="31">
        <f t="shared" ca="1" si="2"/>
        <v>0.66328461743187017</v>
      </c>
      <c r="G27" s="31">
        <f t="shared" ca="1" si="0"/>
        <v>0.20963156531426341</v>
      </c>
      <c r="H27" s="31">
        <f t="shared" ca="1" si="0"/>
        <v>0.42250157356227802</v>
      </c>
      <c r="I27" s="170"/>
      <c r="M27" s="16"/>
      <c r="V27" s="16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2:99" ht="13.2" customHeight="1" thickBot="1" x14ac:dyDescent="0.25">
      <c r="E28" s="300"/>
      <c r="F28" s="32">
        <f t="shared" ca="1" si="2"/>
        <v>0.21293573040620328</v>
      </c>
      <c r="G28" s="32">
        <f t="shared" ca="1" si="0"/>
        <v>0.19785234109990724</v>
      </c>
      <c r="H28" s="32">
        <f t="shared" ca="1" si="0"/>
        <v>0.55871881523113454</v>
      </c>
      <c r="I28" s="171"/>
      <c r="M28" s="16"/>
      <c r="V28" s="16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2:99" ht="13.2" customHeight="1" x14ac:dyDescent="0.2">
      <c r="E29" s="6"/>
      <c r="F29" s="6"/>
      <c r="G29" s="6"/>
      <c r="M29" s="16"/>
      <c r="V29" s="16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2:99" ht="13.8" thickBot="1" x14ac:dyDescent="0.25">
      <c r="M30" s="16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2:99" ht="13.8" thickBot="1" x14ac:dyDescent="0.25">
      <c r="B31" s="268" t="s">
        <v>18</v>
      </c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70"/>
      <c r="AI31" s="4"/>
      <c r="AJ31" s="4"/>
      <c r="AK31" s="4"/>
      <c r="AL31" s="5"/>
      <c r="AM31" s="4"/>
      <c r="AN31" s="4"/>
      <c r="AO31" s="3"/>
      <c r="AP31" s="3"/>
      <c r="AQ31" s="3"/>
      <c r="AR31" s="3"/>
      <c r="AS31" s="3"/>
      <c r="AT31" s="3"/>
      <c r="AU31" s="3"/>
      <c r="AV31" s="3"/>
    </row>
    <row r="32" spans="2:99" ht="13.8" thickBot="1" x14ac:dyDescent="0.25">
      <c r="B32" s="268" t="s">
        <v>15</v>
      </c>
      <c r="C32" s="269"/>
      <c r="D32" s="269"/>
      <c r="E32" s="268" t="s">
        <v>13</v>
      </c>
      <c r="F32" s="269"/>
      <c r="G32" s="269"/>
      <c r="H32" s="269"/>
      <c r="I32" s="269"/>
      <c r="J32" s="270"/>
      <c r="K32" s="268" t="s">
        <v>3</v>
      </c>
      <c r="L32" s="269"/>
      <c r="M32" s="269"/>
      <c r="N32" s="269"/>
      <c r="O32" s="270"/>
      <c r="AG32" s="4"/>
      <c r="AH32" s="4"/>
      <c r="AI32" s="4"/>
      <c r="AJ32" s="5"/>
      <c r="AK32" s="4"/>
      <c r="AL32" s="4"/>
      <c r="AM32" s="3"/>
      <c r="AN32" s="3"/>
      <c r="AO32" s="3"/>
      <c r="AP32" s="3"/>
      <c r="AQ32" s="3"/>
      <c r="AR32" s="3"/>
      <c r="AS32" s="3"/>
      <c r="AT32" s="3"/>
    </row>
    <row r="33" spans="2:47" ht="13.2" customHeight="1" thickBot="1" x14ac:dyDescent="0.25">
      <c r="B33" s="392" t="s">
        <v>17</v>
      </c>
      <c r="C33" s="393"/>
      <c r="D33" s="394"/>
      <c r="E33" s="396" t="s">
        <v>9</v>
      </c>
      <c r="F33" s="329" t="s">
        <v>7</v>
      </c>
      <c r="G33" s="329"/>
      <c r="H33" s="329"/>
      <c r="I33" s="288" t="s">
        <v>14</v>
      </c>
      <c r="J33" s="297" t="s">
        <v>4</v>
      </c>
      <c r="K33" s="356" t="s">
        <v>16</v>
      </c>
      <c r="L33" s="332" t="s">
        <v>7</v>
      </c>
      <c r="M33" s="332" t="s">
        <v>14</v>
      </c>
      <c r="N33" s="332" t="s">
        <v>4</v>
      </c>
      <c r="O33" s="292" t="s">
        <v>20</v>
      </c>
      <c r="AF33" s="4"/>
      <c r="AG33" s="4"/>
      <c r="AH33" s="4"/>
      <c r="AI33" s="5"/>
      <c r="AJ33" s="4"/>
      <c r="AK33" s="4"/>
      <c r="AL33" s="3"/>
      <c r="AM33" s="3"/>
      <c r="AN33" s="3"/>
      <c r="AO33" s="3"/>
      <c r="AP33" s="3"/>
      <c r="AQ33" s="3"/>
      <c r="AR33" s="3"/>
      <c r="AS33" s="3"/>
    </row>
    <row r="34" spans="2:47" ht="13.8" thickBot="1" x14ac:dyDescent="0.25">
      <c r="B34" s="326"/>
      <c r="C34" s="327"/>
      <c r="D34" s="395"/>
      <c r="E34" s="397"/>
      <c r="F34" s="330"/>
      <c r="G34" s="330"/>
      <c r="H34" s="330"/>
      <c r="I34" s="289"/>
      <c r="J34" s="331"/>
      <c r="K34" s="281"/>
      <c r="L34" s="296"/>
      <c r="M34" s="296"/>
      <c r="N34" s="296"/>
      <c r="O34" s="293"/>
      <c r="Q34" s="137" t="s">
        <v>25</v>
      </c>
      <c r="AG34" s="4"/>
      <c r="AH34" s="4"/>
      <c r="AI34" s="4"/>
      <c r="AJ34" s="5"/>
      <c r="AK34" s="4"/>
      <c r="AL34" s="4"/>
      <c r="AM34" s="3"/>
      <c r="AN34" s="3"/>
      <c r="AO34" s="3"/>
      <c r="AP34" s="3"/>
      <c r="AQ34" s="3"/>
      <c r="AR34" s="3"/>
      <c r="AS34" s="3"/>
      <c r="AT34" s="3"/>
    </row>
    <row r="35" spans="2:47" ht="13.8" thickBot="1" x14ac:dyDescent="0.25">
      <c r="B35" s="36">
        <v>1</v>
      </c>
      <c r="C35" s="24">
        <v>1</v>
      </c>
      <c r="D35" s="68">
        <v>1</v>
      </c>
      <c r="E35" s="398">
        <v>1</v>
      </c>
      <c r="F35" s="122">
        <f ca="1">$F$20*B35</f>
        <v>9.1647630644078437E-2</v>
      </c>
      <c r="G35" s="123">
        <f ca="1">$G$20*C35</f>
        <v>0.77652940195516695</v>
      </c>
      <c r="H35" s="124">
        <f ca="1">$H$20*D35</f>
        <v>0.45232074898067665</v>
      </c>
      <c r="I35" s="253">
        <f ca="1">SUM(F35:H37)</f>
        <v>3.9917235822802954</v>
      </c>
      <c r="J35" s="362">
        <f ca="1">1/(1+EXP(-I35+$I$20))</f>
        <v>0.96659521408942484</v>
      </c>
      <c r="K35" s="365" t="s">
        <v>0</v>
      </c>
      <c r="L35" s="177">
        <f ca="1">$K$20*J35</f>
        <v>0.82365498467079923</v>
      </c>
      <c r="M35" s="368">
        <f ca="1">SUM(L35:L37)</f>
        <v>2.4436982025006002</v>
      </c>
      <c r="N35" s="256">
        <f ca="1">1/(1+EXP(-M35+$L$20))</f>
        <v>0.88277839224157872</v>
      </c>
      <c r="O35" s="259">
        <f ca="1">(C40-N35)^2+(C41-N38)^2</f>
        <v>0.52761754991856347</v>
      </c>
      <c r="Q35" s="194">
        <f ca="1">SUM(O35:O283)</f>
        <v>18.614443304311848</v>
      </c>
      <c r="AH35" s="4"/>
      <c r="AI35" s="4"/>
      <c r="AJ35" s="4"/>
      <c r="AK35" s="5"/>
      <c r="AL35" s="4"/>
      <c r="AM35" s="4"/>
      <c r="AN35" s="3"/>
      <c r="AO35" s="3"/>
      <c r="AP35" s="3"/>
      <c r="AQ35" s="3"/>
      <c r="AR35" s="3"/>
      <c r="AS35" s="3"/>
      <c r="AT35" s="3"/>
      <c r="AU35" s="3"/>
    </row>
    <row r="36" spans="2:47" x14ac:dyDescent="0.2">
      <c r="B36" s="39">
        <v>1</v>
      </c>
      <c r="C36" s="216"/>
      <c r="D36" s="69">
        <v>1</v>
      </c>
      <c r="E36" s="391"/>
      <c r="F36" s="125">
        <f ca="1">$F$21*B36</f>
        <v>0.83021466583528869</v>
      </c>
      <c r="G36" s="126">
        <f ca="1">$G$21*C36</f>
        <v>0</v>
      </c>
      <c r="H36" s="127">
        <f ca="1">$H$21*D36</f>
        <v>0.15660676346562119</v>
      </c>
      <c r="I36" s="254"/>
      <c r="J36" s="363"/>
      <c r="K36" s="366"/>
      <c r="L36" s="179">
        <f ca="1">$K$21*J38</f>
        <v>0.74144701003103575</v>
      </c>
      <c r="M36" s="369"/>
      <c r="N36" s="257"/>
      <c r="O36" s="260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2:47" ht="13.8" thickBot="1" x14ac:dyDescent="0.25">
      <c r="B37" s="37">
        <v>1</v>
      </c>
      <c r="C37" s="25">
        <v>1</v>
      </c>
      <c r="D37" s="70">
        <v>1</v>
      </c>
      <c r="E37" s="399"/>
      <c r="F37" s="154">
        <f ca="1">$F$22*B37</f>
        <v>0.72650399771386787</v>
      </c>
      <c r="G37" s="155">
        <f ca="1">$G$22*C37</f>
        <v>0.86166915555854895</v>
      </c>
      <c r="H37" s="156">
        <f ca="1">$H$22*D37</f>
        <v>9.6231218127045826E-2</v>
      </c>
      <c r="I37" s="321"/>
      <c r="J37" s="364"/>
      <c r="K37" s="367"/>
      <c r="L37" s="182">
        <f ca="1">$K$22*J41</f>
        <v>0.87859620779876535</v>
      </c>
      <c r="M37" s="370"/>
      <c r="N37" s="322"/>
      <c r="O37" s="260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2:47" x14ac:dyDescent="0.2">
      <c r="B38" s="13"/>
      <c r="C38" s="6"/>
      <c r="D38" s="114"/>
      <c r="E38" s="401">
        <v>2</v>
      </c>
      <c r="F38" s="190">
        <f ca="1">$F$23*B35</f>
        <v>0.22494274054849617</v>
      </c>
      <c r="G38" s="185">
        <f ca="1">$G$23*C35</f>
        <v>0.92708906675217273</v>
      </c>
      <c r="H38" s="186">
        <f ca="1">$H$23*D35</f>
        <v>0.89178386723843373</v>
      </c>
      <c r="I38" s="377">
        <f ca="1">SUM(F38:H40)</f>
        <v>4.3604458290435941</v>
      </c>
      <c r="J38" s="378">
        <f ca="1">1/(1+EXP(-I38+$I$23))</f>
        <v>0.98544580592025821</v>
      </c>
      <c r="K38" s="380" t="s">
        <v>1</v>
      </c>
      <c r="L38" s="187">
        <f ca="1">$K$23*J35</f>
        <v>0.568437394755683</v>
      </c>
      <c r="M38" s="382">
        <f ca="1">SUM(L38:L40)</f>
        <v>1.4546428198353847</v>
      </c>
      <c r="N38" s="384">
        <f ca="1">1/(1+EXP(-M38+$L$23))</f>
        <v>0.71685189864650167</v>
      </c>
      <c r="O38" s="260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2:47" x14ac:dyDescent="0.2">
      <c r="B39" s="299" t="s">
        <v>23</v>
      </c>
      <c r="C39" s="389"/>
      <c r="D39" s="115"/>
      <c r="E39" s="391"/>
      <c r="F39" s="125">
        <f ca="1">$F$24*B36</f>
        <v>9.3820935986737797E-2</v>
      </c>
      <c r="G39" s="126">
        <f ca="1">$G$24*C36</f>
        <v>0</v>
      </c>
      <c r="H39" s="127">
        <f ca="1">$H$24*D36</f>
        <v>0.81846237801455202</v>
      </c>
      <c r="I39" s="254"/>
      <c r="J39" s="363"/>
      <c r="K39" s="366"/>
      <c r="L39" s="179">
        <f ca="1">$K$24*J38</f>
        <v>3.92238859224718E-2</v>
      </c>
      <c r="M39" s="369"/>
      <c r="N39" s="257"/>
      <c r="O39" s="260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2:47" x14ac:dyDescent="0.2">
      <c r="B40" s="160" t="s">
        <v>0</v>
      </c>
      <c r="C40" s="159">
        <v>1</v>
      </c>
      <c r="D40" s="115"/>
      <c r="E40" s="402"/>
      <c r="F40" s="128">
        <f ca="1">$F$25*B37</f>
        <v>0.51184834628309184</v>
      </c>
      <c r="G40" s="129">
        <f ca="1">$G$25*C37</f>
        <v>0.85833759765072948</v>
      </c>
      <c r="H40" s="130">
        <f ca="1">$H$25*D37</f>
        <v>3.416089656938015E-2</v>
      </c>
      <c r="I40" s="255"/>
      <c r="J40" s="379"/>
      <c r="K40" s="381"/>
      <c r="L40" s="189">
        <f ca="1">$K$25*J41</f>
        <v>0.84698153915722985</v>
      </c>
      <c r="M40" s="383"/>
      <c r="N40" s="258"/>
      <c r="O40" s="400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2:47" x14ac:dyDescent="0.2">
      <c r="B41" s="161" t="s">
        <v>1</v>
      </c>
      <c r="C41" s="159">
        <v>0</v>
      </c>
      <c r="D41" s="115"/>
      <c r="E41" s="390">
        <v>3</v>
      </c>
      <c r="F41" s="131">
        <f ca="1">$F$26*B35</f>
        <v>0.46050431279568627</v>
      </c>
      <c r="G41" s="132">
        <f ca="1">$G$26*C35</f>
        <v>0.38405840365812083</v>
      </c>
      <c r="H41" s="133">
        <f ca="1">$H$26*D35</f>
        <v>0.89860106842278809</v>
      </c>
      <c r="I41" s="264">
        <f ca="1">SUM(F41:H43)</f>
        <v>3.7984568626079884</v>
      </c>
      <c r="J41" s="387">
        <f ca="1">1/(1+EXP(-I41+$I$26))</f>
        <v>0.96758026926110519</v>
      </c>
      <c r="K41" s="195"/>
      <c r="L41" s="196"/>
      <c r="M41" s="196"/>
      <c r="N41" s="196"/>
      <c r="O41" s="197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2:47" x14ac:dyDescent="0.2">
      <c r="B42" s="55"/>
      <c r="C42" s="56"/>
      <c r="D42" s="115"/>
      <c r="E42" s="391"/>
      <c r="F42" s="125">
        <f ca="1">$F$27*B36</f>
        <v>0.66328461743187017</v>
      </c>
      <c r="G42" s="126">
        <f ca="1">$G$27*C36</f>
        <v>0</v>
      </c>
      <c r="H42" s="127">
        <f ca="1">$H$27*D36</f>
        <v>0.42250157356227802</v>
      </c>
      <c r="I42" s="254"/>
      <c r="J42" s="363"/>
      <c r="K42" s="195"/>
      <c r="L42" s="196"/>
      <c r="M42" s="196"/>
      <c r="N42" s="196"/>
      <c r="O42" s="197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2:47" ht="13.8" thickBot="1" x14ac:dyDescent="0.25">
      <c r="B43" s="57"/>
      <c r="C43" s="58"/>
      <c r="D43" s="116"/>
      <c r="E43" s="391"/>
      <c r="F43" s="134">
        <f ca="1">$F$28*B37</f>
        <v>0.21293573040620328</v>
      </c>
      <c r="G43" s="135">
        <f ca="1">$G$28*C37</f>
        <v>0.19785234109990724</v>
      </c>
      <c r="H43" s="136">
        <f ca="1">$H$28*D37</f>
        <v>0.55871881523113454</v>
      </c>
      <c r="I43" s="265"/>
      <c r="J43" s="388"/>
      <c r="K43" s="198"/>
      <c r="L43" s="199"/>
      <c r="M43" s="199"/>
      <c r="N43" s="199"/>
      <c r="O43" s="200"/>
    </row>
    <row r="44" spans="2:47" x14ac:dyDescent="0.2">
      <c r="B44" s="41"/>
      <c r="C44" s="24">
        <v>1</v>
      </c>
      <c r="D44" s="117"/>
      <c r="E44" s="398">
        <v>1</v>
      </c>
      <c r="F44" s="122">
        <f ca="1">$F$20*B44</f>
        <v>0</v>
      </c>
      <c r="G44" s="123">
        <f ca="1">$G$20*C44</f>
        <v>0.77652940195516695</v>
      </c>
      <c r="H44" s="124">
        <f ca="1">$H$20*D44</f>
        <v>0</v>
      </c>
      <c r="I44" s="253">
        <f ca="1">SUM(F44:H46)</f>
        <v>2.6250199868146256</v>
      </c>
      <c r="J44" s="362">
        <f ca="1">1/(1+EXP(-I44+$I$20))</f>
        <v>0.8806265714299103</v>
      </c>
      <c r="K44" s="365" t="s">
        <v>0</v>
      </c>
      <c r="L44" s="177">
        <f ca="1">$K$20*J44</f>
        <v>0.75039939637513753</v>
      </c>
      <c r="M44" s="368">
        <f ca="1">SUM(L44:L46)</f>
        <v>2.1566339013455575</v>
      </c>
      <c r="N44" s="256">
        <f ca="1">1/(1+EXP(-M44+$L$20))</f>
        <v>0.84966086812169839</v>
      </c>
      <c r="O44" s="259">
        <f ca="1">(C49-N44)^2+(C50-N47)^2</f>
        <v>0.47256868620216469</v>
      </c>
    </row>
    <row r="45" spans="2:47" x14ac:dyDescent="0.2">
      <c r="B45" s="39">
        <v>1</v>
      </c>
      <c r="C45" s="216"/>
      <c r="D45" s="69">
        <v>1</v>
      </c>
      <c r="E45" s="391"/>
      <c r="F45" s="125">
        <f ca="1">$F$21*B45</f>
        <v>0.83021466583528869</v>
      </c>
      <c r="G45" s="126">
        <f ca="1">$G$21*C45</f>
        <v>0</v>
      </c>
      <c r="H45" s="127">
        <f ca="1">$H$21*D45</f>
        <v>0.15660676346562119</v>
      </c>
      <c r="I45" s="254"/>
      <c r="J45" s="363"/>
      <c r="K45" s="366"/>
      <c r="L45" s="179">
        <f ca="1">$K$21*J47</f>
        <v>0.69802921641111426</v>
      </c>
      <c r="M45" s="369"/>
      <c r="N45" s="257"/>
      <c r="O45" s="260"/>
      <c r="AE45" s="3"/>
      <c r="AF45" s="3"/>
      <c r="AG45" s="3"/>
    </row>
    <row r="46" spans="2:47" ht="13.8" thickBot="1" x14ac:dyDescent="0.25">
      <c r="B46" s="23"/>
      <c r="C46" s="25">
        <v>1</v>
      </c>
      <c r="D46" s="118"/>
      <c r="E46" s="399"/>
      <c r="F46" s="154">
        <f ca="1">$F$22*B46</f>
        <v>0</v>
      </c>
      <c r="G46" s="155">
        <f ca="1">$G$22*C46</f>
        <v>0.86166915555854895</v>
      </c>
      <c r="H46" s="156">
        <f ca="1">$H$22*D46</f>
        <v>0</v>
      </c>
      <c r="I46" s="321"/>
      <c r="J46" s="364"/>
      <c r="K46" s="367"/>
      <c r="L46" s="182">
        <f ca="1">$K$22*J50</f>
        <v>0.70820528855930553</v>
      </c>
      <c r="M46" s="370"/>
      <c r="N46" s="322"/>
      <c r="O46" s="260"/>
    </row>
    <row r="47" spans="2:47" x14ac:dyDescent="0.2">
      <c r="B47" s="13"/>
      <c r="C47" s="6"/>
      <c r="D47" s="114"/>
      <c r="E47" s="401">
        <v>2</v>
      </c>
      <c r="F47" s="190">
        <f ca="1">$F$23*B44</f>
        <v>0</v>
      </c>
      <c r="G47" s="185">
        <f ca="1">$G$23*C44</f>
        <v>0.92708906675217273</v>
      </c>
      <c r="H47" s="186">
        <f ca="1">$H$23*D44</f>
        <v>0</v>
      </c>
      <c r="I47" s="377">
        <f ca="1">SUM(F47:H49)</f>
        <v>2.697709978404192</v>
      </c>
      <c r="J47" s="378">
        <f ca="1">1/(1+EXP(-I47+$I$23))</f>
        <v>0.92773988486829795</v>
      </c>
      <c r="K47" s="380" t="s">
        <v>1</v>
      </c>
      <c r="L47" s="187">
        <f ca="1">$K$23*J44</f>
        <v>0.51788077027446999</v>
      </c>
      <c r="M47" s="382">
        <f ca="1">SUM(L47:L49)</f>
        <v>1.2375296002667788</v>
      </c>
      <c r="N47" s="384">
        <f ca="1">1/(1+EXP(-M47+$L$23))</f>
        <v>0.67079567054971612</v>
      </c>
      <c r="O47" s="260"/>
    </row>
    <row r="48" spans="2:47" x14ac:dyDescent="0.2">
      <c r="B48" s="299" t="s">
        <v>23</v>
      </c>
      <c r="C48" s="389"/>
      <c r="D48" s="115"/>
      <c r="E48" s="391"/>
      <c r="F48" s="125">
        <f ca="1">$F$24*B45</f>
        <v>9.3820935986737797E-2</v>
      </c>
      <c r="G48" s="126">
        <f ca="1">$G$24*C45</f>
        <v>0</v>
      </c>
      <c r="H48" s="127">
        <f ca="1">$H$24*D45</f>
        <v>0.81846237801455202</v>
      </c>
      <c r="I48" s="254"/>
      <c r="J48" s="363"/>
      <c r="K48" s="366"/>
      <c r="L48" s="179">
        <f ca="1">$K$24*J47</f>
        <v>3.6927006225186437E-2</v>
      </c>
      <c r="M48" s="369"/>
      <c r="N48" s="257"/>
      <c r="O48" s="260"/>
    </row>
    <row r="49" spans="2:15" x14ac:dyDescent="0.2">
      <c r="B49" s="160" t="s">
        <v>0</v>
      </c>
      <c r="C49" s="159">
        <v>1</v>
      </c>
      <c r="D49" s="115"/>
      <c r="E49" s="402"/>
      <c r="F49" s="128">
        <f ca="1">$F$25*B46</f>
        <v>0</v>
      </c>
      <c r="G49" s="129">
        <f ca="1">$G$25*C46</f>
        <v>0.85833759765072948</v>
      </c>
      <c r="H49" s="130">
        <f ca="1">$H$25*D46</f>
        <v>0</v>
      </c>
      <c r="I49" s="255"/>
      <c r="J49" s="379"/>
      <c r="K49" s="381"/>
      <c r="L49" s="189">
        <f ca="1">$K$25*J50</f>
        <v>0.68272182376712243</v>
      </c>
      <c r="M49" s="383"/>
      <c r="N49" s="258"/>
      <c r="O49" s="400"/>
    </row>
    <row r="50" spans="2:15" x14ac:dyDescent="0.2">
      <c r="B50" s="161" t="s">
        <v>1</v>
      </c>
      <c r="C50" s="159">
        <v>0</v>
      </c>
      <c r="D50" s="115"/>
      <c r="E50" s="390">
        <v>3</v>
      </c>
      <c r="F50" s="131">
        <f ca="1">$F$26*B44</f>
        <v>0</v>
      </c>
      <c r="G50" s="132">
        <f ca="1">$G$26*C44</f>
        <v>0.38405840365812083</v>
      </c>
      <c r="H50" s="133">
        <f ca="1">$H$26*D44</f>
        <v>0</v>
      </c>
      <c r="I50" s="264">
        <f ca="1">SUM(F50:H52)</f>
        <v>1.667696935752176</v>
      </c>
      <c r="J50" s="387">
        <f ca="1">1/(1+EXP(-I50+$I$26))</f>
        <v>0.77993218922850271</v>
      </c>
      <c r="K50" s="195"/>
      <c r="L50" s="196"/>
      <c r="M50" s="196"/>
      <c r="N50" s="196"/>
      <c r="O50" s="197"/>
    </row>
    <row r="51" spans="2:15" x14ac:dyDescent="0.2">
      <c r="B51" s="55"/>
      <c r="C51" s="56"/>
      <c r="D51" s="115"/>
      <c r="E51" s="391"/>
      <c r="F51" s="125">
        <f ca="1">$F$27*B45</f>
        <v>0.66328461743187017</v>
      </c>
      <c r="G51" s="126">
        <f ca="1">$G$27*C45</f>
        <v>0</v>
      </c>
      <c r="H51" s="127">
        <f ca="1">$H$27*D45</f>
        <v>0.42250157356227802</v>
      </c>
      <c r="I51" s="254"/>
      <c r="J51" s="363"/>
      <c r="K51" s="195"/>
      <c r="L51" s="196"/>
      <c r="M51" s="196"/>
      <c r="N51" s="196"/>
      <c r="O51" s="197"/>
    </row>
    <row r="52" spans="2:15" ht="13.8" thickBot="1" x14ac:dyDescent="0.25">
      <c r="B52" s="57"/>
      <c r="C52" s="58"/>
      <c r="D52" s="116"/>
      <c r="E52" s="391"/>
      <c r="F52" s="134">
        <f ca="1">$F$28*B46</f>
        <v>0</v>
      </c>
      <c r="G52" s="135">
        <f ca="1">$G$28*C46</f>
        <v>0.19785234109990724</v>
      </c>
      <c r="H52" s="136">
        <f ca="1">$H$28*D46</f>
        <v>0</v>
      </c>
      <c r="I52" s="265"/>
      <c r="J52" s="388"/>
      <c r="K52" s="198"/>
      <c r="L52" s="199"/>
      <c r="M52" s="199"/>
      <c r="N52" s="199"/>
      <c r="O52" s="200"/>
    </row>
    <row r="53" spans="2:15" x14ac:dyDescent="0.2">
      <c r="B53" s="41"/>
      <c r="C53" s="24">
        <v>1</v>
      </c>
      <c r="D53" s="117"/>
      <c r="E53" s="398">
        <v>1</v>
      </c>
      <c r="F53" s="122">
        <f ca="1">$F$20*B53</f>
        <v>0</v>
      </c>
      <c r="G53" s="123">
        <f ca="1">$G$20*C53</f>
        <v>0.77652940195516695</v>
      </c>
      <c r="H53" s="124">
        <f ca="1">$H$20*D53</f>
        <v>0</v>
      </c>
      <c r="I53" s="253">
        <f ca="1">SUM(F53:H55)</f>
        <v>3.4477552026555394</v>
      </c>
      <c r="J53" s="362">
        <f ca="1">1/(1+EXP(-I53+$I$20))</f>
        <v>0.94380608491733897</v>
      </c>
      <c r="K53" s="365" t="s">
        <v>0</v>
      </c>
      <c r="L53" s="177">
        <f ca="1">$K$20*J53</f>
        <v>0.80423591496582691</v>
      </c>
      <c r="M53" s="368">
        <f ca="1">SUM(L53:L55)</f>
        <v>2.3274180245938925</v>
      </c>
      <c r="N53" s="256">
        <f ca="1">1/(1+EXP(-M53+$L$20))</f>
        <v>0.87019994658267119</v>
      </c>
      <c r="O53" s="259">
        <f ca="1">(C58-N53)^2+(C59-N56)^2</f>
        <v>0.50521301921930184</v>
      </c>
    </row>
    <row r="54" spans="2:15" x14ac:dyDescent="0.2">
      <c r="B54" s="39">
        <v>1</v>
      </c>
      <c r="C54" s="216"/>
      <c r="D54" s="69">
        <v>1</v>
      </c>
      <c r="E54" s="391"/>
      <c r="F54" s="125">
        <f ca="1">$F$21*B54</f>
        <v>0.83021466583528869</v>
      </c>
      <c r="G54" s="126">
        <f ca="1">$G$21*C54</f>
        <v>0</v>
      </c>
      <c r="H54" s="127">
        <f ca="1">$H$21*D54</f>
        <v>0.15660676346562119</v>
      </c>
      <c r="I54" s="254"/>
      <c r="J54" s="363"/>
      <c r="K54" s="366"/>
      <c r="L54" s="179">
        <f ca="1">$K$21*J56</f>
        <v>0.7199168086150024</v>
      </c>
      <c r="M54" s="369"/>
      <c r="N54" s="257"/>
      <c r="O54" s="260"/>
    </row>
    <row r="55" spans="2:15" ht="13.8" thickBot="1" x14ac:dyDescent="0.25">
      <c r="B55" s="37">
        <v>1</v>
      </c>
      <c r="C55" s="25">
        <v>1</v>
      </c>
      <c r="D55" s="70">
        <v>1</v>
      </c>
      <c r="E55" s="399"/>
      <c r="F55" s="154">
        <f ca="1">$F$22*B55</f>
        <v>0.72650399771386787</v>
      </c>
      <c r="G55" s="155">
        <f ca="1">$G$22*C55</f>
        <v>0.86166915555854895</v>
      </c>
      <c r="H55" s="156">
        <f ca="1">$H$22*D55</f>
        <v>9.6231218127045826E-2</v>
      </c>
      <c r="I55" s="321"/>
      <c r="J55" s="364"/>
      <c r="K55" s="367"/>
      <c r="L55" s="182">
        <f ca="1">$K$22*J59</f>
        <v>0.80326530101306304</v>
      </c>
      <c r="M55" s="370"/>
      <c r="N55" s="322"/>
      <c r="O55" s="260"/>
    </row>
    <row r="56" spans="2:15" x14ac:dyDescent="0.2">
      <c r="B56" s="13"/>
      <c r="C56" s="6"/>
      <c r="D56" s="114"/>
      <c r="E56" s="401">
        <v>2</v>
      </c>
      <c r="F56" s="190">
        <f ca="1">$F$23*B53</f>
        <v>0</v>
      </c>
      <c r="G56" s="185">
        <f ca="1">$G$23*C53</f>
        <v>0.92708906675217273</v>
      </c>
      <c r="H56" s="186">
        <f ca="1">$H$23*D53</f>
        <v>0</v>
      </c>
      <c r="I56" s="377">
        <f ca="1">SUM(F56:H58)</f>
        <v>3.2437192212566637</v>
      </c>
      <c r="J56" s="378">
        <f ca="1">1/(1+EXP(-I56+$I$23))</f>
        <v>0.95683034669120237</v>
      </c>
      <c r="K56" s="380" t="s">
        <v>1</v>
      </c>
      <c r="L56" s="187">
        <f ca="1">$K$23*J53</f>
        <v>0.555035514603054</v>
      </c>
      <c r="M56" s="382">
        <f ca="1">SUM(L56:L58)</f>
        <v>1.3674816904911093</v>
      </c>
      <c r="N56" s="384">
        <f ca="1">1/(1+EXP(-M56+$L$23))</f>
        <v>0.69883114223119769</v>
      </c>
      <c r="O56" s="260"/>
    </row>
    <row r="57" spans="2:15" x14ac:dyDescent="0.2">
      <c r="B57" s="299" t="s">
        <v>23</v>
      </c>
      <c r="C57" s="389"/>
      <c r="D57" s="115"/>
      <c r="E57" s="391"/>
      <c r="F57" s="125">
        <f ca="1">$F$24*B54</f>
        <v>9.3820935986737797E-2</v>
      </c>
      <c r="G57" s="126">
        <f ca="1">$G$24*C54</f>
        <v>0</v>
      </c>
      <c r="H57" s="127">
        <f ca="1">$H$24*D54</f>
        <v>0.81846237801455202</v>
      </c>
      <c r="I57" s="254"/>
      <c r="J57" s="363"/>
      <c r="K57" s="366"/>
      <c r="L57" s="179">
        <f ca="1">$K$24*J56</f>
        <v>3.8084899382901043E-2</v>
      </c>
      <c r="M57" s="369"/>
      <c r="N57" s="257"/>
      <c r="O57" s="260"/>
    </row>
    <row r="58" spans="2:15" x14ac:dyDescent="0.2">
      <c r="B58" s="160" t="s">
        <v>0</v>
      </c>
      <c r="C58" s="159">
        <v>1</v>
      </c>
      <c r="D58" s="115"/>
      <c r="E58" s="402"/>
      <c r="F58" s="128">
        <f ca="1">$F$25*B55</f>
        <v>0.51184834628309184</v>
      </c>
      <c r="G58" s="129">
        <f ca="1">$G$25*C55</f>
        <v>0.85833759765072948</v>
      </c>
      <c r="H58" s="130">
        <f ca="1">$H$25*D55</f>
        <v>3.416089656938015E-2</v>
      </c>
      <c r="I58" s="255"/>
      <c r="J58" s="379"/>
      <c r="K58" s="381"/>
      <c r="L58" s="189">
        <f ca="1">$K$25*J59</f>
        <v>0.77436127650515418</v>
      </c>
      <c r="M58" s="383"/>
      <c r="N58" s="258"/>
      <c r="O58" s="400"/>
    </row>
    <row r="59" spans="2:15" x14ac:dyDescent="0.2">
      <c r="B59" s="161" t="s">
        <v>1</v>
      </c>
      <c r="C59" s="159">
        <v>0</v>
      </c>
      <c r="D59" s="115"/>
      <c r="E59" s="390">
        <v>3</v>
      </c>
      <c r="F59" s="131">
        <f ca="1">$F$26*B53</f>
        <v>0</v>
      </c>
      <c r="G59" s="132">
        <f ca="1">$G$26*C53</f>
        <v>0.38405840365812083</v>
      </c>
      <c r="H59" s="133">
        <f ca="1">$H$26*D53</f>
        <v>0</v>
      </c>
      <c r="I59" s="264">
        <f ca="1">SUM(F59:H61)</f>
        <v>2.4393514813895139</v>
      </c>
      <c r="J59" s="387">
        <f ca="1">1/(1+EXP(-I59+$I$26))</f>
        <v>0.88461986216578159</v>
      </c>
      <c r="K59" s="195"/>
      <c r="L59" s="196"/>
      <c r="M59" s="196"/>
      <c r="N59" s="196"/>
      <c r="O59" s="197"/>
    </row>
    <row r="60" spans="2:15" x14ac:dyDescent="0.2">
      <c r="B60" s="55"/>
      <c r="C60" s="56"/>
      <c r="D60" s="115"/>
      <c r="E60" s="391"/>
      <c r="F60" s="125">
        <f ca="1">$F$27*B54</f>
        <v>0.66328461743187017</v>
      </c>
      <c r="G60" s="126">
        <f ca="1">$G$27*C54</f>
        <v>0</v>
      </c>
      <c r="H60" s="127">
        <f ca="1">$H$27*D54</f>
        <v>0.42250157356227802</v>
      </c>
      <c r="I60" s="254"/>
      <c r="J60" s="363"/>
      <c r="K60" s="195"/>
      <c r="L60" s="196"/>
      <c r="M60" s="196"/>
      <c r="N60" s="196"/>
      <c r="O60" s="197"/>
    </row>
    <row r="61" spans="2:15" ht="13.8" thickBot="1" x14ac:dyDescent="0.25">
      <c r="B61" s="57"/>
      <c r="C61" s="58"/>
      <c r="D61" s="116"/>
      <c r="E61" s="391"/>
      <c r="F61" s="134">
        <f ca="1">$F$28*B55</f>
        <v>0.21293573040620328</v>
      </c>
      <c r="G61" s="135">
        <f ca="1">$G$28*C55</f>
        <v>0.19785234109990724</v>
      </c>
      <c r="H61" s="136">
        <f ca="1">$H$28*D55</f>
        <v>0.55871881523113454</v>
      </c>
      <c r="I61" s="265"/>
      <c r="J61" s="388"/>
      <c r="K61" s="198"/>
      <c r="L61" s="199"/>
      <c r="M61" s="199"/>
      <c r="N61" s="199"/>
      <c r="O61" s="200"/>
    </row>
    <row r="62" spans="2:15" x14ac:dyDescent="0.2">
      <c r="B62" s="36">
        <v>1</v>
      </c>
      <c r="C62" s="24">
        <v>1</v>
      </c>
      <c r="D62" s="66"/>
      <c r="E62" s="398">
        <v>1</v>
      </c>
      <c r="F62" s="122">
        <f ca="1">$F$20*B62</f>
        <v>9.1647630644078437E-2</v>
      </c>
      <c r="G62" s="123">
        <f ca="1">$G$20*C62</f>
        <v>0.77652940195516695</v>
      </c>
      <c r="H62" s="124">
        <f ca="1">$H$20*D62</f>
        <v>0</v>
      </c>
      <c r="I62" s="253">
        <f ca="1">SUM(F62:H64)</f>
        <v>3.443171615172572</v>
      </c>
      <c r="J62" s="362">
        <f ca="1">1/(1+EXP(-I62+$I$20))</f>
        <v>0.94356249395072422</v>
      </c>
      <c r="K62" s="365" t="s">
        <v>0</v>
      </c>
      <c r="L62" s="177">
        <f ca="1">$K$20*J62</f>
        <v>0.8040283462639044</v>
      </c>
      <c r="M62" s="368">
        <f ca="1">SUM(L62:L64)</f>
        <v>2.3231971204797399</v>
      </c>
      <c r="N62" s="256">
        <f ca="1">1/(1+EXP(-M62+$L$20))</f>
        <v>0.86972244159298517</v>
      </c>
      <c r="O62" s="259">
        <f ca="1">(C67-N62)^2+(C68-N65)^2</f>
        <v>0.50269820871711945</v>
      </c>
    </row>
    <row r="63" spans="2:15" x14ac:dyDescent="0.2">
      <c r="B63" s="39">
        <v>1</v>
      </c>
      <c r="C63" s="216"/>
      <c r="D63" s="69">
        <v>1</v>
      </c>
      <c r="E63" s="391"/>
      <c r="F63" s="125">
        <f ca="1">$F$21*B63</f>
        <v>0.83021466583528869</v>
      </c>
      <c r="G63" s="126">
        <f ca="1">$G$21*C63</f>
        <v>0</v>
      </c>
      <c r="H63" s="127">
        <f ca="1">$H$21*D63</f>
        <v>0.15660676346562119</v>
      </c>
      <c r="I63" s="254"/>
      <c r="J63" s="363"/>
      <c r="K63" s="366"/>
      <c r="L63" s="179">
        <f ca="1">$K$21*J65</f>
        <v>0.72535553512161</v>
      </c>
      <c r="M63" s="369"/>
      <c r="N63" s="257"/>
      <c r="O63" s="260"/>
    </row>
    <row r="64" spans="2:15" ht="13.8" thickBot="1" x14ac:dyDescent="0.25">
      <c r="B64" s="37">
        <v>1</v>
      </c>
      <c r="C64" s="25">
        <v>1</v>
      </c>
      <c r="D64" s="67"/>
      <c r="E64" s="399"/>
      <c r="F64" s="154">
        <f ca="1">$F$22*B64</f>
        <v>0.72650399771386787</v>
      </c>
      <c r="G64" s="155">
        <f ca="1">$G$22*C64</f>
        <v>0.86166915555854895</v>
      </c>
      <c r="H64" s="156">
        <f ca="1">$H$22*D64</f>
        <v>0</v>
      </c>
      <c r="I64" s="321"/>
      <c r="J64" s="364"/>
      <c r="K64" s="367"/>
      <c r="L64" s="182">
        <f ca="1">$K$22*J68</f>
        <v>0.79381323909422541</v>
      </c>
      <c r="M64" s="370"/>
      <c r="N64" s="322"/>
      <c r="O64" s="260"/>
    </row>
    <row r="65" spans="2:16" x14ac:dyDescent="0.2">
      <c r="B65" s="13"/>
      <c r="C65" s="6"/>
      <c r="D65" s="114"/>
      <c r="E65" s="401">
        <v>2</v>
      </c>
      <c r="F65" s="190">
        <f ca="1">$F$23*B62</f>
        <v>0.22494274054849617</v>
      </c>
      <c r="G65" s="185">
        <f ca="1">$G$23*C62</f>
        <v>0.92708906675217273</v>
      </c>
      <c r="H65" s="186">
        <f ca="1">$H$23*D62</f>
        <v>0</v>
      </c>
      <c r="I65" s="377">
        <f ca="1">SUM(F65:H67)</f>
        <v>3.4345010652357804</v>
      </c>
      <c r="J65" s="378">
        <f ca="1">1/(1+EXP(-I65+$I$23))</f>
        <v>0.96405887435801352</v>
      </c>
      <c r="K65" s="380" t="s">
        <v>1</v>
      </c>
      <c r="L65" s="187">
        <f ca="1">$K$23*J62</f>
        <v>0.55489226310291184</v>
      </c>
      <c r="M65" s="382">
        <f ca="1">SUM(L65:L67)</f>
        <v>1.3585142105910628</v>
      </c>
      <c r="N65" s="384">
        <f ca="1">1/(1+EXP(-M65+$L$23))</f>
        <v>0.6969404325282228</v>
      </c>
      <c r="O65" s="260"/>
    </row>
    <row r="66" spans="2:16" x14ac:dyDescent="0.2">
      <c r="B66" s="299" t="s">
        <v>23</v>
      </c>
      <c r="C66" s="389"/>
      <c r="D66" s="115"/>
      <c r="E66" s="391"/>
      <c r="F66" s="125">
        <f ca="1">$F$24*B63</f>
        <v>9.3820935986737797E-2</v>
      </c>
      <c r="G66" s="126">
        <f ca="1">$G$24*C63</f>
        <v>0</v>
      </c>
      <c r="H66" s="127">
        <f ca="1">$H$24*D63</f>
        <v>0.81846237801455202</v>
      </c>
      <c r="I66" s="254"/>
      <c r="J66" s="363"/>
      <c r="K66" s="366"/>
      <c r="L66" s="179">
        <f ca="1">$K$24*J65</f>
        <v>3.8372617837723284E-2</v>
      </c>
      <c r="M66" s="369"/>
      <c r="N66" s="257"/>
      <c r="O66" s="260"/>
    </row>
    <row r="67" spans="2:16" x14ac:dyDescent="0.2">
      <c r="B67" s="160" t="s">
        <v>0</v>
      </c>
      <c r="C67" s="159">
        <v>1</v>
      </c>
      <c r="D67" s="115"/>
      <c r="E67" s="402"/>
      <c r="F67" s="128">
        <f ca="1">$F$25*B64</f>
        <v>0.51184834628309184</v>
      </c>
      <c r="G67" s="129">
        <f ca="1">$G$25*C64</f>
        <v>0.85833759765072948</v>
      </c>
      <c r="H67" s="130">
        <f ca="1">$H$25*D64</f>
        <v>0</v>
      </c>
      <c r="I67" s="255"/>
      <c r="J67" s="379"/>
      <c r="K67" s="381"/>
      <c r="L67" s="189">
        <f ca="1">$K$25*J68</f>
        <v>0.7652493296504278</v>
      </c>
      <c r="M67" s="383"/>
      <c r="N67" s="258"/>
      <c r="O67" s="400"/>
    </row>
    <row r="68" spans="2:16" x14ac:dyDescent="0.2">
      <c r="B68" s="161" t="s">
        <v>1</v>
      </c>
      <c r="C68" s="159">
        <v>0</v>
      </c>
      <c r="D68" s="115"/>
      <c r="E68" s="390">
        <v>3</v>
      </c>
      <c r="F68" s="131">
        <f ca="1">$F$26*B62</f>
        <v>0.46050431279568627</v>
      </c>
      <c r="G68" s="132">
        <f ca="1">$G$26*C62</f>
        <v>0.38405840365812083</v>
      </c>
      <c r="H68" s="133">
        <f ca="1">$H$26*D62</f>
        <v>0</v>
      </c>
      <c r="I68" s="264">
        <f ca="1">SUM(F68:H70)</f>
        <v>2.3411369789540659</v>
      </c>
      <c r="J68" s="387">
        <f ca="1">1/(1+EXP(-I68+$I$26))</f>
        <v>0.87421049716360955</v>
      </c>
      <c r="K68" s="195"/>
      <c r="L68" s="196"/>
      <c r="M68" s="196"/>
      <c r="N68" s="196"/>
      <c r="O68" s="197"/>
    </row>
    <row r="69" spans="2:16" x14ac:dyDescent="0.2">
      <c r="B69" s="55"/>
      <c r="C69" s="56"/>
      <c r="D69" s="115"/>
      <c r="E69" s="391"/>
      <c r="F69" s="125">
        <f ca="1">$F$27*B63</f>
        <v>0.66328461743187017</v>
      </c>
      <c r="G69" s="126">
        <f ca="1">$G$27*C63</f>
        <v>0</v>
      </c>
      <c r="H69" s="127">
        <f ca="1">$H$27*D63</f>
        <v>0.42250157356227802</v>
      </c>
      <c r="I69" s="254"/>
      <c r="J69" s="363"/>
      <c r="K69" s="195"/>
      <c r="L69" s="196"/>
      <c r="M69" s="196"/>
      <c r="N69" s="196"/>
      <c r="O69" s="197"/>
      <c r="P69" s="17"/>
    </row>
    <row r="70" spans="2:16" ht="13.2" customHeight="1" thickBot="1" x14ac:dyDescent="0.25">
      <c r="B70" s="57"/>
      <c r="C70" s="58"/>
      <c r="D70" s="116"/>
      <c r="E70" s="391"/>
      <c r="F70" s="134">
        <f ca="1">$F$28*B64</f>
        <v>0.21293573040620328</v>
      </c>
      <c r="G70" s="135">
        <f ca="1">$G$28*C64</f>
        <v>0.19785234109990724</v>
      </c>
      <c r="H70" s="136">
        <f ca="1">$H$28*D64</f>
        <v>0</v>
      </c>
      <c r="I70" s="265"/>
      <c r="J70" s="388"/>
      <c r="K70" s="198"/>
      <c r="L70" s="199"/>
      <c r="M70" s="199"/>
      <c r="N70" s="199"/>
      <c r="O70" s="200"/>
      <c r="P70" s="17"/>
    </row>
    <row r="71" spans="2:16" x14ac:dyDescent="0.2">
      <c r="B71" s="36">
        <v>1</v>
      </c>
      <c r="C71" s="24">
        <v>1</v>
      </c>
      <c r="D71" s="68">
        <v>1</v>
      </c>
      <c r="E71" s="398">
        <v>1</v>
      </c>
      <c r="F71" s="122">
        <f ca="1">$F$20*B71</f>
        <v>9.1647630644078437E-2</v>
      </c>
      <c r="G71" s="123">
        <f ca="1">$G$20*C71</f>
        <v>0.77652940195516695</v>
      </c>
      <c r="H71" s="124">
        <f ca="1">$H$20*D71</f>
        <v>0.45232074898067665</v>
      </c>
      <c r="I71" s="253">
        <f ca="1">SUM(F71:H73)</f>
        <v>3.1689883664393816</v>
      </c>
      <c r="J71" s="362">
        <f ca="1">1/(1+EXP(-I71+$I$20))</f>
        <v>0.92705758653372272</v>
      </c>
      <c r="K71" s="365" t="s">
        <v>0</v>
      </c>
      <c r="L71" s="177">
        <f ca="1">$K$20*J71</f>
        <v>0.78996418676115965</v>
      </c>
      <c r="M71" s="368">
        <f ca="1">SUM(L71:L73)</f>
        <v>2.3703190876959512</v>
      </c>
      <c r="N71" s="256">
        <f ca="1">1/(1+EXP(-M71+$L$20))</f>
        <v>0.87496923034819807</v>
      </c>
      <c r="O71" s="259">
        <f ca="1">(C76-N71)^2+(C77-N74)^2</f>
        <v>0.5136052566053072</v>
      </c>
      <c r="P71" s="17"/>
    </row>
    <row r="72" spans="2:16" x14ac:dyDescent="0.2">
      <c r="B72" s="39">
        <v>1</v>
      </c>
      <c r="C72" s="216"/>
      <c r="D72" s="69">
        <v>1</v>
      </c>
      <c r="E72" s="391"/>
      <c r="F72" s="125">
        <f ca="1">$F$21*B72</f>
        <v>0.83021466583528869</v>
      </c>
      <c r="G72" s="126">
        <f ca="1">$G$21*C72</f>
        <v>0</v>
      </c>
      <c r="H72" s="127">
        <f ca="1">$H$21*D72</f>
        <v>0.15660676346562119</v>
      </c>
      <c r="I72" s="254"/>
      <c r="J72" s="363"/>
      <c r="K72" s="366"/>
      <c r="L72" s="179">
        <f ca="1">$K$21*J74</f>
        <v>0.73369084415506425</v>
      </c>
      <c r="M72" s="369"/>
      <c r="N72" s="257"/>
      <c r="O72" s="260"/>
    </row>
    <row r="73" spans="2:16" ht="13.8" thickBot="1" x14ac:dyDescent="0.25">
      <c r="B73" s="23"/>
      <c r="C73" s="25">
        <v>1</v>
      </c>
      <c r="D73" s="118"/>
      <c r="E73" s="399"/>
      <c r="F73" s="154">
        <f ca="1">$F$22*B73</f>
        <v>0</v>
      </c>
      <c r="G73" s="155">
        <f ca="1">$G$22*C73</f>
        <v>0.86166915555854895</v>
      </c>
      <c r="H73" s="156">
        <f ca="1">$H$22*D73</f>
        <v>0</v>
      </c>
      <c r="I73" s="321"/>
      <c r="J73" s="364"/>
      <c r="K73" s="367"/>
      <c r="L73" s="182">
        <f ca="1">$K$22*J77</f>
        <v>0.846664056779727</v>
      </c>
      <c r="M73" s="370"/>
      <c r="N73" s="322"/>
      <c r="O73" s="260"/>
    </row>
    <row r="74" spans="2:16" x14ac:dyDescent="0.2">
      <c r="B74" s="13"/>
      <c r="C74" s="6"/>
      <c r="D74" s="114"/>
      <c r="E74" s="401">
        <v>2</v>
      </c>
      <c r="F74" s="190">
        <f ca="1">$F$23*B71</f>
        <v>0.22494274054849617</v>
      </c>
      <c r="G74" s="185">
        <f ca="1">$G$23*C71</f>
        <v>0.92708906675217273</v>
      </c>
      <c r="H74" s="186">
        <f ca="1">$H$23*D71</f>
        <v>0.89178386723843373</v>
      </c>
      <c r="I74" s="377">
        <f ca="1">SUM(F74:H76)</f>
        <v>3.814436586191122</v>
      </c>
      <c r="J74" s="378">
        <f ca="1">1/(1+EXP(-I74+$I$23))</f>
        <v>0.97513720526627756</v>
      </c>
      <c r="K74" s="380" t="s">
        <v>1</v>
      </c>
      <c r="L74" s="187">
        <f ca="1">$K$23*J71</f>
        <v>0.54518602161107677</v>
      </c>
      <c r="M74" s="382">
        <f ca="1">SUM(L74:L76)</f>
        <v>1.4001980002143262</v>
      </c>
      <c r="N74" s="384">
        <f ca="1">1/(1+EXP(-M74+$L$23))</f>
        <v>0.70567171067401113</v>
      </c>
      <c r="O74" s="260"/>
    </row>
    <row r="75" spans="2:16" x14ac:dyDescent="0.2">
      <c r="B75" s="299" t="s">
        <v>23</v>
      </c>
      <c r="C75" s="389"/>
      <c r="D75" s="115"/>
      <c r="E75" s="391"/>
      <c r="F75" s="125">
        <f ca="1">$F$24*B72</f>
        <v>9.3820935986737797E-2</v>
      </c>
      <c r="G75" s="126">
        <f ca="1">$G$24*C72</f>
        <v>0</v>
      </c>
      <c r="H75" s="127">
        <f ca="1">$H$24*D72</f>
        <v>0.81846237801455202</v>
      </c>
      <c r="I75" s="254"/>
      <c r="J75" s="363"/>
      <c r="K75" s="366"/>
      <c r="L75" s="179">
        <f ca="1">$K$24*J74</f>
        <v>3.881357073959428E-2</v>
      </c>
      <c r="M75" s="369"/>
      <c r="N75" s="257"/>
      <c r="O75" s="260"/>
    </row>
    <row r="76" spans="2:16" x14ac:dyDescent="0.2">
      <c r="B76" s="160" t="s">
        <v>0</v>
      </c>
      <c r="C76" s="159">
        <v>1</v>
      </c>
      <c r="D76" s="115"/>
      <c r="E76" s="402"/>
      <c r="F76" s="128">
        <f ca="1">$F$25*B73</f>
        <v>0</v>
      </c>
      <c r="G76" s="129">
        <f ca="1">$G$25*C73</f>
        <v>0.85833759765072948</v>
      </c>
      <c r="H76" s="130">
        <f ca="1">$H$25*D73</f>
        <v>0</v>
      </c>
      <c r="I76" s="255"/>
      <c r="J76" s="379"/>
      <c r="K76" s="381"/>
      <c r="L76" s="189">
        <f ca="1">$K$25*J77</f>
        <v>0.81619840786365516</v>
      </c>
      <c r="M76" s="383"/>
      <c r="N76" s="258"/>
      <c r="O76" s="400"/>
    </row>
    <row r="77" spans="2:16" x14ac:dyDescent="0.2">
      <c r="B77" s="161" t="s">
        <v>1</v>
      </c>
      <c r="C77" s="159">
        <v>0</v>
      </c>
      <c r="D77" s="115"/>
      <c r="E77" s="390">
        <v>3</v>
      </c>
      <c r="F77" s="131">
        <f ca="1">$F$26*B71</f>
        <v>0.46050431279568627</v>
      </c>
      <c r="G77" s="132">
        <f ca="1">$G$26*C71</f>
        <v>0.38405840365812083</v>
      </c>
      <c r="H77" s="133">
        <f ca="1">$H$26*D71</f>
        <v>0.89860106842278809</v>
      </c>
      <c r="I77" s="264">
        <f ca="1">SUM(F77:H79)</f>
        <v>3.0268023169706506</v>
      </c>
      <c r="J77" s="387">
        <f ca="1">1/(1+EXP(-I77+$I$26))</f>
        <v>0.93241403589151606</v>
      </c>
      <c r="K77" s="195"/>
      <c r="L77" s="196"/>
      <c r="M77" s="196"/>
      <c r="N77" s="196"/>
      <c r="O77" s="197"/>
    </row>
    <row r="78" spans="2:16" x14ac:dyDescent="0.2">
      <c r="B78" s="55"/>
      <c r="C78" s="56"/>
      <c r="D78" s="115"/>
      <c r="E78" s="391"/>
      <c r="F78" s="125">
        <f ca="1">$F$27*B72</f>
        <v>0.66328461743187017</v>
      </c>
      <c r="G78" s="126">
        <f ca="1">$G$27*C72</f>
        <v>0</v>
      </c>
      <c r="H78" s="127">
        <f ca="1">$H$27*D72</f>
        <v>0.42250157356227802</v>
      </c>
      <c r="I78" s="254"/>
      <c r="J78" s="363"/>
      <c r="K78" s="195"/>
      <c r="L78" s="196"/>
      <c r="M78" s="196"/>
      <c r="N78" s="196"/>
      <c r="O78" s="197"/>
    </row>
    <row r="79" spans="2:16" ht="13.8" thickBot="1" x14ac:dyDescent="0.25">
      <c r="B79" s="57"/>
      <c r="C79" s="58"/>
      <c r="D79" s="116"/>
      <c r="E79" s="391"/>
      <c r="F79" s="134">
        <f ca="1">$F$28*B73</f>
        <v>0</v>
      </c>
      <c r="G79" s="135">
        <f ca="1">$G$28*C73</f>
        <v>0.19785234109990724</v>
      </c>
      <c r="H79" s="136">
        <f ca="1">$H$28*D73</f>
        <v>0</v>
      </c>
      <c r="I79" s="265"/>
      <c r="J79" s="388"/>
      <c r="K79" s="198"/>
      <c r="L79" s="199"/>
      <c r="M79" s="199"/>
      <c r="N79" s="199"/>
      <c r="O79" s="200"/>
    </row>
    <row r="80" spans="2:16" x14ac:dyDescent="0.2">
      <c r="B80" s="38"/>
      <c r="C80" s="24">
        <v>1</v>
      </c>
      <c r="D80" s="68">
        <v>1</v>
      </c>
      <c r="E80" s="398">
        <v>1</v>
      </c>
      <c r="F80" s="122">
        <f ca="1">$F$20*B80</f>
        <v>0</v>
      </c>
      <c r="G80" s="123">
        <f ca="1">$G$20*C80</f>
        <v>0.77652940195516695</v>
      </c>
      <c r="H80" s="124">
        <f ca="1">$H$20*D80</f>
        <v>0.45232074898067665</v>
      </c>
      <c r="I80" s="253">
        <f ca="1">SUM(F80:H82)</f>
        <v>3.1735719539223481</v>
      </c>
      <c r="J80" s="362">
        <f ca="1">1/(1+EXP(-I80+$I$20))</f>
        <v>0.92736693098161482</v>
      </c>
      <c r="K80" s="365" t="s">
        <v>0</v>
      </c>
      <c r="L80" s="177">
        <f ca="1">$K$20*J80</f>
        <v>0.7902277853107621</v>
      </c>
      <c r="M80" s="368">
        <f ca="1">SUM(L80:L82)</f>
        <v>2.3721552975314637</v>
      </c>
      <c r="N80" s="256">
        <f ca="1">1/(1+EXP(-M80+$L$20))</f>
        <v>0.87516996990183249</v>
      </c>
      <c r="O80" s="259">
        <f ca="1">(C85-N80)^2+(C86-N83)^2</f>
        <v>0.51507110254172916</v>
      </c>
    </row>
    <row r="81" spans="2:15" x14ac:dyDescent="0.2">
      <c r="B81" s="39">
        <v>1</v>
      </c>
      <c r="C81" s="216"/>
      <c r="D81" s="69">
        <v>1</v>
      </c>
      <c r="E81" s="391"/>
      <c r="F81" s="125">
        <f ca="1">$F$21*B81</f>
        <v>0.83021466583528869</v>
      </c>
      <c r="G81" s="126">
        <f ca="1">$G$21*C81</f>
        <v>0</v>
      </c>
      <c r="H81" s="127">
        <f ca="1">$H$21*D81</f>
        <v>0.15660676346562119</v>
      </c>
      <c r="I81" s="254"/>
      <c r="J81" s="363"/>
      <c r="K81" s="366"/>
      <c r="L81" s="179">
        <f ca="1">$K$21*J83</f>
        <v>0.72987647656732024</v>
      </c>
      <c r="M81" s="369"/>
      <c r="N81" s="257"/>
      <c r="O81" s="260"/>
    </row>
    <row r="82" spans="2:15" ht="13.8" thickBot="1" x14ac:dyDescent="0.25">
      <c r="B82" s="40"/>
      <c r="C82" s="25">
        <v>1</v>
      </c>
      <c r="D82" s="70">
        <v>1</v>
      </c>
      <c r="E82" s="399"/>
      <c r="F82" s="154">
        <f ca="1">$F$22*B82</f>
        <v>0</v>
      </c>
      <c r="G82" s="155">
        <f ca="1">$G$22*C82</f>
        <v>0.86166915555854895</v>
      </c>
      <c r="H82" s="156">
        <f ca="1">$H$22*D82</f>
        <v>9.6231218127045826E-2</v>
      </c>
      <c r="I82" s="321"/>
      <c r="J82" s="364"/>
      <c r="K82" s="367"/>
      <c r="L82" s="182">
        <f ca="1">$K$22*J86</f>
        <v>0.85205103565338136</v>
      </c>
      <c r="M82" s="370"/>
      <c r="N82" s="322"/>
      <c r="O82" s="260"/>
    </row>
    <row r="83" spans="2:15" x14ac:dyDescent="0.2">
      <c r="B83" s="13"/>
      <c r="C83" s="6"/>
      <c r="D83" s="114"/>
      <c r="E83" s="401">
        <v>2</v>
      </c>
      <c r="F83" s="190">
        <f ca="1">$F$23*B80</f>
        <v>0</v>
      </c>
      <c r="G83" s="185">
        <f ca="1">$G$23*C80</f>
        <v>0.92708906675217273</v>
      </c>
      <c r="H83" s="186">
        <f ca="1">$H$23*D80</f>
        <v>0.89178386723843373</v>
      </c>
      <c r="I83" s="377">
        <f ca="1">SUM(F83:H85)</f>
        <v>3.6236547422120058</v>
      </c>
      <c r="J83" s="378">
        <f ca="1">1/(1+EXP(-I83+$I$23))</f>
        <v>0.97006758803034965</v>
      </c>
      <c r="K83" s="380" t="s">
        <v>1</v>
      </c>
      <c r="L83" s="187">
        <f ca="1">$K$23*J80</f>
        <v>0.54536794156006752</v>
      </c>
      <c r="M83" s="382">
        <f ca="1">SUM(L83:L85)</f>
        <v>1.405371271575486</v>
      </c>
      <c r="N83" s="384">
        <f ca="1">1/(1+EXP(-M83+$L$23))</f>
        <v>0.70674505030273804</v>
      </c>
      <c r="O83" s="260"/>
    </row>
    <row r="84" spans="2:15" x14ac:dyDescent="0.2">
      <c r="B84" s="299" t="s">
        <v>23</v>
      </c>
      <c r="C84" s="389"/>
      <c r="D84" s="115"/>
      <c r="E84" s="391"/>
      <c r="F84" s="125">
        <f ca="1">$F$24*B81</f>
        <v>9.3820935986737797E-2</v>
      </c>
      <c r="G84" s="126">
        <f ca="1">$G$24*C81</f>
        <v>0</v>
      </c>
      <c r="H84" s="127">
        <f ca="1">$H$24*D81</f>
        <v>0.81846237801455202</v>
      </c>
      <c r="I84" s="254"/>
      <c r="J84" s="363"/>
      <c r="K84" s="366"/>
      <c r="L84" s="179">
        <f ca="1">$K$24*J83</f>
        <v>3.8611783805256539E-2</v>
      </c>
      <c r="M84" s="369"/>
      <c r="N84" s="257"/>
      <c r="O84" s="260"/>
    </row>
    <row r="85" spans="2:15" x14ac:dyDescent="0.2">
      <c r="B85" s="160" t="s">
        <v>0</v>
      </c>
      <c r="C85" s="159">
        <v>1</v>
      </c>
      <c r="D85" s="115"/>
      <c r="E85" s="402"/>
      <c r="F85" s="128">
        <f ca="1">$F$25*B82</f>
        <v>0</v>
      </c>
      <c r="G85" s="129">
        <f ca="1">$G$25*C82</f>
        <v>0.85833759765072948</v>
      </c>
      <c r="H85" s="130">
        <f ca="1">$H$25*D82</f>
        <v>3.416089656938015E-2</v>
      </c>
      <c r="I85" s="255"/>
      <c r="J85" s="379"/>
      <c r="K85" s="381"/>
      <c r="L85" s="189">
        <f ca="1">$K$25*J86</f>
        <v>0.82139154621016197</v>
      </c>
      <c r="M85" s="383"/>
      <c r="N85" s="258"/>
      <c r="O85" s="400"/>
    </row>
    <row r="86" spans="2:15" x14ac:dyDescent="0.2">
      <c r="B86" s="161" t="s">
        <v>1</v>
      </c>
      <c r="C86" s="159">
        <v>0</v>
      </c>
      <c r="D86" s="115"/>
      <c r="E86" s="390">
        <v>3</v>
      </c>
      <c r="F86" s="131">
        <f ca="1">$F$26*B80</f>
        <v>0</v>
      </c>
      <c r="G86" s="132">
        <f ca="1">$G$26*C80</f>
        <v>0.38405840365812083</v>
      </c>
      <c r="H86" s="133">
        <f ca="1">$H$26*D80</f>
        <v>0.89860106842278809</v>
      </c>
      <c r="I86" s="264">
        <f ca="1">SUM(F86:H88)</f>
        <v>3.1250168194060985</v>
      </c>
      <c r="J86" s="387">
        <f ca="1">1/(1+EXP(-I86+$I$26))</f>
        <v>0.93834660698937378</v>
      </c>
      <c r="K86" s="195"/>
      <c r="L86" s="196"/>
      <c r="M86" s="196"/>
      <c r="N86" s="196"/>
      <c r="O86" s="197"/>
    </row>
    <row r="87" spans="2:15" x14ac:dyDescent="0.2">
      <c r="B87" s="55"/>
      <c r="C87" s="56"/>
      <c r="D87" s="115"/>
      <c r="E87" s="391"/>
      <c r="F87" s="125">
        <f ca="1">$F$27*B81</f>
        <v>0.66328461743187017</v>
      </c>
      <c r="G87" s="126">
        <f ca="1">$G$27*C81</f>
        <v>0</v>
      </c>
      <c r="H87" s="127">
        <f ca="1">$H$27*D81</f>
        <v>0.42250157356227802</v>
      </c>
      <c r="I87" s="254"/>
      <c r="J87" s="363"/>
      <c r="K87" s="195"/>
      <c r="L87" s="196"/>
      <c r="M87" s="196"/>
      <c r="N87" s="196"/>
      <c r="O87" s="197"/>
    </row>
    <row r="88" spans="2:15" ht="13.8" thickBot="1" x14ac:dyDescent="0.25">
      <c r="B88" s="57"/>
      <c r="C88" s="58"/>
      <c r="D88" s="116"/>
      <c r="E88" s="391"/>
      <c r="F88" s="134">
        <f ca="1">$F$28*B82</f>
        <v>0</v>
      </c>
      <c r="G88" s="135">
        <f ca="1">$G$28*C82</f>
        <v>0.19785234109990724</v>
      </c>
      <c r="H88" s="136">
        <f ca="1">$H$28*D82</f>
        <v>0.55871881523113454</v>
      </c>
      <c r="I88" s="265"/>
      <c r="J88" s="388"/>
      <c r="K88" s="198"/>
      <c r="L88" s="199"/>
      <c r="M88" s="199"/>
      <c r="N88" s="199"/>
      <c r="O88" s="200"/>
    </row>
    <row r="89" spans="2:15" x14ac:dyDescent="0.2">
      <c r="B89" s="41"/>
      <c r="C89" s="24">
        <v>1</v>
      </c>
      <c r="D89" s="68">
        <v>1</v>
      </c>
      <c r="E89" s="398">
        <v>1</v>
      </c>
      <c r="F89" s="122">
        <f ca="1">$F$20*B89</f>
        <v>0</v>
      </c>
      <c r="G89" s="123">
        <f ca="1">$G$20*C89</f>
        <v>0.77652940195516695</v>
      </c>
      <c r="H89" s="124">
        <f ca="1">$H$20*D89</f>
        <v>0.45232074898067665</v>
      </c>
      <c r="I89" s="253">
        <f ca="1">SUM(F89:H91)</f>
        <v>3.9000759516362162</v>
      </c>
      <c r="J89" s="362">
        <f ca="1">1/(1+EXP(-I89+$I$20))</f>
        <v>0.96350607543691469</v>
      </c>
      <c r="K89" s="365" t="s">
        <v>0</v>
      </c>
      <c r="L89" s="177">
        <f ca="1">$K$20*J89</f>
        <v>0.82102266825500136</v>
      </c>
      <c r="M89" s="368">
        <f ca="1">SUM(L89:L91)</f>
        <v>2.4220043318699362</v>
      </c>
      <c r="N89" s="256">
        <f ca="1">1/(1+EXP(-M89+$L$20))</f>
        <v>0.88051478719346443</v>
      </c>
      <c r="O89" s="259">
        <f ca="1">(C94-N89)^2+(C95-N92)^2</f>
        <v>0.52298963751209526</v>
      </c>
    </row>
    <row r="90" spans="2:15" x14ac:dyDescent="0.2">
      <c r="B90" s="39">
        <v>1</v>
      </c>
      <c r="C90" s="216"/>
      <c r="D90" s="69">
        <v>1</v>
      </c>
      <c r="E90" s="391"/>
      <c r="F90" s="125">
        <f ca="1">$F$21*B90</f>
        <v>0.83021466583528869</v>
      </c>
      <c r="G90" s="126">
        <f ca="1">$G$21*C90</f>
        <v>0</v>
      </c>
      <c r="H90" s="127">
        <f ca="1">$H$21*D90</f>
        <v>0.15660676346562119</v>
      </c>
      <c r="I90" s="254"/>
      <c r="J90" s="363"/>
      <c r="K90" s="366"/>
      <c r="L90" s="179">
        <f ca="1">$K$21*J92</f>
        <v>0.73873488513436047</v>
      </c>
      <c r="M90" s="369"/>
      <c r="N90" s="257"/>
      <c r="O90" s="260"/>
    </row>
    <row r="91" spans="2:15" ht="13.8" thickBot="1" x14ac:dyDescent="0.25">
      <c r="B91" s="37">
        <v>1</v>
      </c>
      <c r="C91" s="25">
        <v>1</v>
      </c>
      <c r="D91" s="70">
        <v>1</v>
      </c>
      <c r="E91" s="399"/>
      <c r="F91" s="154">
        <f ca="1">$F$22*B91</f>
        <v>0.72650399771386787</v>
      </c>
      <c r="G91" s="155">
        <f ca="1">$G$22*C91</f>
        <v>0.86166915555854895</v>
      </c>
      <c r="H91" s="156">
        <f ca="1">$H$22*D91</f>
        <v>9.6231218127045826E-2</v>
      </c>
      <c r="I91" s="321"/>
      <c r="J91" s="364"/>
      <c r="K91" s="367"/>
      <c r="L91" s="182">
        <f ca="1">$K$22*J95</f>
        <v>0.86224677848057429</v>
      </c>
      <c r="M91" s="370"/>
      <c r="N91" s="322"/>
      <c r="O91" s="260"/>
    </row>
    <row r="92" spans="2:15" x14ac:dyDescent="0.2">
      <c r="B92" s="13"/>
      <c r="C92" s="6"/>
      <c r="D92" s="114"/>
      <c r="E92" s="401">
        <v>2</v>
      </c>
      <c r="F92" s="190">
        <f ca="1">$F$23*B89</f>
        <v>0</v>
      </c>
      <c r="G92" s="185">
        <f ca="1">$G$23*C89</f>
        <v>0.92708906675217273</v>
      </c>
      <c r="H92" s="186">
        <f ca="1">$H$23*D89</f>
        <v>0.89178386723843373</v>
      </c>
      <c r="I92" s="377">
        <f ca="1">SUM(F92:H94)</f>
        <v>4.1355030884950983</v>
      </c>
      <c r="J92" s="378">
        <f ca="1">1/(1+EXP(-I92+$I$23))</f>
        <v>0.98184116247520781</v>
      </c>
      <c r="K92" s="380" t="s">
        <v>1</v>
      </c>
      <c r="L92" s="187">
        <f ca="1">$K$23*J89</f>
        <v>0.56662072744544167</v>
      </c>
      <c r="M92" s="382">
        <f ca="1">SUM(L92:L94)</f>
        <v>1.4369215510461602</v>
      </c>
      <c r="N92" s="384">
        <f ca="1">1/(1+EXP(-M92+$L$23))</f>
        <v>0.71324113834850567</v>
      </c>
      <c r="O92" s="260"/>
    </row>
    <row r="93" spans="2:15" x14ac:dyDescent="0.2">
      <c r="B93" s="299" t="s">
        <v>23</v>
      </c>
      <c r="C93" s="389"/>
      <c r="D93" s="115"/>
      <c r="E93" s="391"/>
      <c r="F93" s="125">
        <f ca="1">$F$24*B90</f>
        <v>9.3820935986737797E-2</v>
      </c>
      <c r="G93" s="126">
        <f ca="1">$G$24*C90</f>
        <v>0</v>
      </c>
      <c r="H93" s="127">
        <f ca="1">$H$24*D90</f>
        <v>0.81846237801455202</v>
      </c>
      <c r="I93" s="254"/>
      <c r="J93" s="363"/>
      <c r="K93" s="366"/>
      <c r="L93" s="179">
        <f ca="1">$K$24*J92</f>
        <v>3.9080409617199177E-2</v>
      </c>
      <c r="M93" s="369"/>
      <c r="N93" s="257"/>
      <c r="O93" s="260"/>
    </row>
    <row r="94" spans="2:15" x14ac:dyDescent="0.2">
      <c r="B94" s="160" t="s">
        <v>0</v>
      </c>
      <c r="C94" s="159">
        <v>1</v>
      </c>
      <c r="D94" s="115"/>
      <c r="E94" s="402"/>
      <c r="F94" s="128">
        <f ca="1">$F$25*B91</f>
        <v>0.51184834628309184</v>
      </c>
      <c r="G94" s="129">
        <f ca="1">$G$25*C91</f>
        <v>0.85833759765072948</v>
      </c>
      <c r="H94" s="130">
        <f ca="1">$H$25*D91</f>
        <v>3.416089656938015E-2</v>
      </c>
      <c r="I94" s="255"/>
      <c r="J94" s="379"/>
      <c r="K94" s="381"/>
      <c r="L94" s="189">
        <f ca="1">$K$25*J95</f>
        <v>0.8312204139835192</v>
      </c>
      <c r="M94" s="383"/>
      <c r="N94" s="258"/>
      <c r="O94" s="400"/>
    </row>
    <row r="95" spans="2:15" x14ac:dyDescent="0.2">
      <c r="B95" s="161" t="s">
        <v>1</v>
      </c>
      <c r="C95" s="159">
        <v>0</v>
      </c>
      <c r="D95" s="115"/>
      <c r="E95" s="390">
        <v>3</v>
      </c>
      <c r="F95" s="131">
        <f ca="1">$F$26*B89</f>
        <v>0</v>
      </c>
      <c r="G95" s="132">
        <f ca="1">$G$26*C89</f>
        <v>0.38405840365812083</v>
      </c>
      <c r="H95" s="133">
        <f ca="1">$H$26*D89</f>
        <v>0.89860106842278809</v>
      </c>
      <c r="I95" s="264">
        <f ca="1">SUM(F95:H97)</f>
        <v>3.3379525498123019</v>
      </c>
      <c r="J95" s="387">
        <f ca="1">1/(1+EXP(-I95+$I$26))</f>
        <v>0.94957497276478342</v>
      </c>
      <c r="K95" s="195"/>
      <c r="L95" s="196"/>
      <c r="M95" s="196"/>
      <c r="N95" s="196"/>
      <c r="O95" s="197"/>
    </row>
    <row r="96" spans="2:15" x14ac:dyDescent="0.2">
      <c r="B96" s="55"/>
      <c r="C96" s="56"/>
      <c r="D96" s="115"/>
      <c r="E96" s="391"/>
      <c r="F96" s="125">
        <f ca="1">$F$27*B90</f>
        <v>0.66328461743187017</v>
      </c>
      <c r="G96" s="126">
        <f ca="1">$G$27*C90</f>
        <v>0</v>
      </c>
      <c r="H96" s="127">
        <f ca="1">$H$27*D90</f>
        <v>0.42250157356227802</v>
      </c>
      <c r="I96" s="254"/>
      <c r="J96" s="363"/>
      <c r="K96" s="195"/>
      <c r="L96" s="196"/>
      <c r="M96" s="196"/>
      <c r="N96" s="196"/>
      <c r="O96" s="197"/>
    </row>
    <row r="97" spans="2:15" ht="13.8" thickBot="1" x14ac:dyDescent="0.25">
      <c r="B97" s="57"/>
      <c r="C97" s="58"/>
      <c r="D97" s="116"/>
      <c r="E97" s="391"/>
      <c r="F97" s="134">
        <f ca="1">$F$28*B91</f>
        <v>0.21293573040620328</v>
      </c>
      <c r="G97" s="135">
        <f ca="1">$G$28*C91</f>
        <v>0.19785234109990724</v>
      </c>
      <c r="H97" s="136">
        <f ca="1">$H$28*D91</f>
        <v>0.55871881523113454</v>
      </c>
      <c r="I97" s="265"/>
      <c r="J97" s="388"/>
      <c r="K97" s="198"/>
      <c r="L97" s="199"/>
      <c r="M97" s="199"/>
      <c r="N97" s="199"/>
      <c r="O97" s="200"/>
    </row>
    <row r="98" spans="2:15" x14ac:dyDescent="0.2">
      <c r="B98" s="36">
        <v>1</v>
      </c>
      <c r="C98" s="24">
        <v>1</v>
      </c>
      <c r="D98" s="117"/>
      <c r="E98" s="398">
        <v>1</v>
      </c>
      <c r="F98" s="122">
        <f ca="1">$F$20*B98</f>
        <v>9.1647630644078437E-2</v>
      </c>
      <c r="G98" s="123">
        <f ca="1">$G$20*C98</f>
        <v>0.77652940195516695</v>
      </c>
      <c r="H98" s="124">
        <f ca="1">$H$20*D98</f>
        <v>0</v>
      </c>
      <c r="I98" s="253">
        <f ca="1">SUM(F98:H100)</f>
        <v>3.5394028332996177</v>
      </c>
      <c r="J98" s="362">
        <f ca="1">1/(1+EXP(-I98+$I$20))</f>
        <v>0.94847361079072545</v>
      </c>
      <c r="K98" s="365" t="s">
        <v>0</v>
      </c>
      <c r="L98" s="177">
        <f ca="1">$K$20*J98</f>
        <v>0.80821320648936945</v>
      </c>
      <c r="M98" s="368">
        <f ca="1">SUM(L98:L100)</f>
        <v>2.3734341686264719</v>
      </c>
      <c r="N98" s="256">
        <f ca="1">1/(1+EXP(-M98+$L$20))</f>
        <v>0.8753096163431453</v>
      </c>
      <c r="O98" s="259">
        <f ca="1">(C103-N98)^2+(C104-N101)^2</f>
        <v>0.5149271250036892</v>
      </c>
    </row>
    <row r="99" spans="2:15" x14ac:dyDescent="0.2">
      <c r="B99" s="39">
        <v>1</v>
      </c>
      <c r="C99" s="216"/>
      <c r="D99" s="69">
        <v>1</v>
      </c>
      <c r="E99" s="391"/>
      <c r="F99" s="125">
        <f ca="1">$F$21*B99</f>
        <v>0.83021466583528869</v>
      </c>
      <c r="G99" s="126">
        <f ca="1">$G$21*C99</f>
        <v>0</v>
      </c>
      <c r="H99" s="127">
        <f ca="1">$H$21*D99</f>
        <v>0.15660676346562119</v>
      </c>
      <c r="I99" s="254"/>
      <c r="J99" s="363"/>
      <c r="K99" s="366"/>
      <c r="L99" s="179">
        <f ca="1">$K$21*J101</f>
        <v>0.72623213128853625</v>
      </c>
      <c r="M99" s="369"/>
      <c r="N99" s="257"/>
      <c r="O99" s="260"/>
    </row>
    <row r="100" spans="2:15" ht="13.8" thickBot="1" x14ac:dyDescent="0.25">
      <c r="B100" s="37">
        <v>1</v>
      </c>
      <c r="C100" s="25">
        <v>1</v>
      </c>
      <c r="D100" s="70">
        <v>1</v>
      </c>
      <c r="E100" s="399"/>
      <c r="F100" s="154">
        <f ca="1">$F$22*B100</f>
        <v>0.72650399771386787</v>
      </c>
      <c r="G100" s="155">
        <f ca="1">$G$22*C100</f>
        <v>0.86166915555854895</v>
      </c>
      <c r="H100" s="156">
        <f ca="1">$H$22*D100</f>
        <v>9.6231218127045826E-2</v>
      </c>
      <c r="I100" s="321"/>
      <c r="J100" s="364"/>
      <c r="K100" s="367"/>
      <c r="L100" s="182">
        <f ca="1">$K$22*J104</f>
        <v>0.83898883084856635</v>
      </c>
      <c r="M100" s="370"/>
      <c r="N100" s="322"/>
      <c r="O100" s="260"/>
    </row>
    <row r="101" spans="2:15" x14ac:dyDescent="0.2">
      <c r="B101" s="13"/>
      <c r="C101" s="6"/>
      <c r="D101" s="114"/>
      <c r="E101" s="401">
        <v>2</v>
      </c>
      <c r="F101" s="190">
        <f ca="1">$F$23*B98</f>
        <v>0.22494274054849617</v>
      </c>
      <c r="G101" s="185">
        <f ca="1">$G$23*C98</f>
        <v>0.92708906675217273</v>
      </c>
      <c r="H101" s="186">
        <f ca="1">$H$23*D98</f>
        <v>0</v>
      </c>
      <c r="I101" s="377">
        <f ca="1">SUM(F101:H103)</f>
        <v>3.4686619618051604</v>
      </c>
      <c r="J101" s="378">
        <f ca="1">1/(1+EXP(-I101+$I$23))</f>
        <v>0.9652239448276444</v>
      </c>
      <c r="K101" s="380" t="s">
        <v>1</v>
      </c>
      <c r="L101" s="187">
        <f ca="1">$K$23*J98</f>
        <v>0.55778040326870082</v>
      </c>
      <c r="M101" s="382">
        <f ca="1">SUM(L101:L103)</f>
        <v>1.4049987554483421</v>
      </c>
      <c r="N101" s="384">
        <f ca="1">1/(1+EXP(-M101+$L$23))</f>
        <v>0.70666783797424626</v>
      </c>
      <c r="O101" s="260"/>
    </row>
    <row r="102" spans="2:15" x14ac:dyDescent="0.2">
      <c r="B102" s="299" t="s">
        <v>23</v>
      </c>
      <c r="C102" s="389"/>
      <c r="D102" s="115"/>
      <c r="E102" s="391"/>
      <c r="F102" s="125">
        <f ca="1">$F$24*B99</f>
        <v>9.3820935986737797E-2</v>
      </c>
      <c r="G102" s="126">
        <f ca="1">$G$24*C99</f>
        <v>0</v>
      </c>
      <c r="H102" s="127">
        <f ca="1">$H$24*D99</f>
        <v>0.81846237801455202</v>
      </c>
      <c r="I102" s="254"/>
      <c r="J102" s="363"/>
      <c r="K102" s="366"/>
      <c r="L102" s="179">
        <f ca="1">$K$24*J101</f>
        <v>3.8418991358131913E-2</v>
      </c>
      <c r="M102" s="369"/>
      <c r="N102" s="257"/>
      <c r="O102" s="260"/>
    </row>
    <row r="103" spans="2:15" x14ac:dyDescent="0.2">
      <c r="B103" s="160" t="s">
        <v>0</v>
      </c>
      <c r="C103" s="159">
        <v>1</v>
      </c>
      <c r="D103" s="115"/>
      <c r="E103" s="402"/>
      <c r="F103" s="128">
        <f ca="1">$F$25*B100</f>
        <v>0.51184834628309184</v>
      </c>
      <c r="G103" s="129">
        <f ca="1">$G$25*C100</f>
        <v>0.85833759765072948</v>
      </c>
      <c r="H103" s="130">
        <f ca="1">$H$25*D100</f>
        <v>3.416089656938015E-2</v>
      </c>
      <c r="I103" s="255"/>
      <c r="J103" s="379"/>
      <c r="K103" s="381"/>
      <c r="L103" s="189">
        <f ca="1">$K$25*J104</f>
        <v>0.80879936082150949</v>
      </c>
      <c r="M103" s="383"/>
      <c r="N103" s="258"/>
      <c r="O103" s="400"/>
    </row>
    <row r="104" spans="2:15" x14ac:dyDescent="0.2">
      <c r="B104" s="161" t="s">
        <v>1</v>
      </c>
      <c r="C104" s="159">
        <v>0</v>
      </c>
      <c r="D104" s="115"/>
      <c r="E104" s="390">
        <v>3</v>
      </c>
      <c r="F104" s="131">
        <f ca="1">$F$26*B98</f>
        <v>0.46050431279568627</v>
      </c>
      <c r="G104" s="132">
        <f ca="1">$G$26*C98</f>
        <v>0.38405840365812083</v>
      </c>
      <c r="H104" s="133">
        <f ca="1">$H$26*D98</f>
        <v>0</v>
      </c>
      <c r="I104" s="264">
        <f ca="1">SUM(F104:H106)</f>
        <v>2.8998557941852003</v>
      </c>
      <c r="J104" s="387">
        <f ca="1">1/(1+EXP(-I104+$I$26))</f>
        <v>0.92396146449729355</v>
      </c>
      <c r="K104" s="195"/>
      <c r="L104" s="196"/>
      <c r="M104" s="196"/>
      <c r="N104" s="196"/>
      <c r="O104" s="197"/>
    </row>
    <row r="105" spans="2:15" x14ac:dyDescent="0.2">
      <c r="B105" s="55"/>
      <c r="C105" s="56"/>
      <c r="D105" s="115"/>
      <c r="E105" s="391"/>
      <c r="F105" s="125">
        <f ca="1">$F$27*B99</f>
        <v>0.66328461743187017</v>
      </c>
      <c r="G105" s="126">
        <f ca="1">$G$27*C99</f>
        <v>0</v>
      </c>
      <c r="H105" s="127">
        <f ca="1">$H$27*D99</f>
        <v>0.42250157356227802</v>
      </c>
      <c r="I105" s="254"/>
      <c r="J105" s="363"/>
      <c r="K105" s="195"/>
      <c r="L105" s="196"/>
      <c r="M105" s="196"/>
      <c r="N105" s="196"/>
      <c r="O105" s="197"/>
    </row>
    <row r="106" spans="2:15" ht="13.8" thickBot="1" x14ac:dyDescent="0.25">
      <c r="B106" s="57"/>
      <c r="C106" s="58"/>
      <c r="D106" s="116"/>
      <c r="E106" s="391"/>
      <c r="F106" s="134">
        <f ca="1">$F$28*B100</f>
        <v>0.21293573040620328</v>
      </c>
      <c r="G106" s="135">
        <f ca="1">$G$28*C100</f>
        <v>0.19785234109990724</v>
      </c>
      <c r="H106" s="136">
        <f ca="1">$H$28*D100</f>
        <v>0.55871881523113454</v>
      </c>
      <c r="I106" s="265"/>
      <c r="J106" s="388"/>
      <c r="K106" s="198"/>
      <c r="L106" s="199"/>
      <c r="M106" s="199"/>
      <c r="N106" s="199"/>
      <c r="O106" s="200"/>
    </row>
    <row r="107" spans="2:15" x14ac:dyDescent="0.2">
      <c r="B107" s="36">
        <v>1</v>
      </c>
      <c r="C107" s="24">
        <v>1</v>
      </c>
      <c r="D107" s="68">
        <v>1</v>
      </c>
      <c r="E107" s="398">
        <v>1</v>
      </c>
      <c r="F107" s="122">
        <f ca="1">$F$20*B107</f>
        <v>9.1647630644078437E-2</v>
      </c>
      <c r="G107" s="123">
        <f ca="1">$G$20*C107</f>
        <v>0.77652940195516695</v>
      </c>
      <c r="H107" s="124">
        <f ca="1">$H$20*D107</f>
        <v>0.45232074898067665</v>
      </c>
      <c r="I107" s="253">
        <f ca="1">SUM(F107:H109)</f>
        <v>3.8954923641532497</v>
      </c>
      <c r="J107" s="362">
        <f ca="1">1/(1+EXP(-I107+$I$20))</f>
        <v>0.96334456394108603</v>
      </c>
      <c r="K107" s="365" t="s">
        <v>0</v>
      </c>
      <c r="L107" s="177">
        <f ca="1">$K$20*J107</f>
        <v>0.82088504110075755</v>
      </c>
      <c r="M107" s="368">
        <f ca="1">SUM(L107:L109)</f>
        <v>2.4197402554332967</v>
      </c>
      <c r="N107" s="256">
        <f ca="1">1/(1+EXP(-M107+$L$20))</f>
        <v>0.88027638182723478</v>
      </c>
      <c r="O107" s="259">
        <f ca="1">(C112-N107)^2+(C113-N110)^2</f>
        <v>0.52179919338186198</v>
      </c>
    </row>
    <row r="108" spans="2:15" x14ac:dyDescent="0.2">
      <c r="B108" s="39">
        <v>1</v>
      </c>
      <c r="C108" s="216"/>
      <c r="D108" s="69">
        <v>1</v>
      </c>
      <c r="E108" s="391"/>
      <c r="F108" s="125">
        <f ca="1">$F$21*B108</f>
        <v>0.83021466583528869</v>
      </c>
      <c r="G108" s="126">
        <f ca="1">$G$21*C108</f>
        <v>0</v>
      </c>
      <c r="H108" s="127">
        <f ca="1">$H$21*D108</f>
        <v>0.15660676346562119</v>
      </c>
      <c r="I108" s="254"/>
      <c r="J108" s="363"/>
      <c r="K108" s="366"/>
      <c r="L108" s="179">
        <f ca="1">$K$21*J110</f>
        <v>0.74107219499693799</v>
      </c>
      <c r="M108" s="369"/>
      <c r="N108" s="257"/>
      <c r="O108" s="260"/>
    </row>
    <row r="109" spans="2:15" ht="13.8" thickBot="1" x14ac:dyDescent="0.25">
      <c r="B109" s="37">
        <v>1</v>
      </c>
      <c r="C109" s="25">
        <v>1</v>
      </c>
      <c r="D109" s="67"/>
      <c r="E109" s="399"/>
      <c r="F109" s="154">
        <f ca="1">$F$22*B109</f>
        <v>0.72650399771386787</v>
      </c>
      <c r="G109" s="155">
        <f ca="1">$G$22*C109</f>
        <v>0.86166915555854895</v>
      </c>
      <c r="H109" s="156">
        <f ca="1">$H$22*D109</f>
        <v>0</v>
      </c>
      <c r="I109" s="321"/>
      <c r="J109" s="364"/>
      <c r="K109" s="367"/>
      <c r="L109" s="182">
        <f ca="1">$K$22*J113</f>
        <v>0.85778301933560086</v>
      </c>
      <c r="M109" s="370"/>
      <c r="N109" s="322"/>
      <c r="O109" s="260"/>
    </row>
    <row r="110" spans="2:15" x14ac:dyDescent="0.2">
      <c r="B110" s="13"/>
      <c r="C110" s="6"/>
      <c r="D110" s="114"/>
      <c r="E110" s="401">
        <v>2</v>
      </c>
      <c r="F110" s="190">
        <f ca="1">$F$23*B107</f>
        <v>0.22494274054849617</v>
      </c>
      <c r="G110" s="185">
        <f ca="1">$G$23*C107</f>
        <v>0.92708906675217273</v>
      </c>
      <c r="H110" s="186">
        <f ca="1">$H$23*D107</f>
        <v>0.89178386723843373</v>
      </c>
      <c r="I110" s="377">
        <f ca="1">SUM(F110:H112)</f>
        <v>4.3262849324742136</v>
      </c>
      <c r="J110" s="378">
        <f ca="1">1/(1+EXP(-I110+$I$23))</f>
        <v>0.98494764502898691</v>
      </c>
      <c r="K110" s="380" t="s">
        <v>1</v>
      </c>
      <c r="L110" s="187">
        <f ca="1">$K$23*J107</f>
        <v>0.56652574541721135</v>
      </c>
      <c r="M110" s="382">
        <f ca="1">SUM(L110:L112)</f>
        <v>1.4326470779491673</v>
      </c>
      <c r="N110" s="384">
        <f ca="1">1/(1+EXP(-M110+$L$23))</f>
        <v>0.7123660917207415</v>
      </c>
      <c r="O110" s="260"/>
    </row>
    <row r="111" spans="2:15" x14ac:dyDescent="0.2">
      <c r="B111" s="299" t="s">
        <v>23</v>
      </c>
      <c r="C111" s="389"/>
      <c r="D111" s="115"/>
      <c r="E111" s="391"/>
      <c r="F111" s="125">
        <f ca="1">$F$24*B108</f>
        <v>9.3820935986737797E-2</v>
      </c>
      <c r="G111" s="126">
        <f ca="1">$G$24*C108</f>
        <v>0</v>
      </c>
      <c r="H111" s="127">
        <f ca="1">$H$24*D108</f>
        <v>0.81846237801455202</v>
      </c>
      <c r="I111" s="254"/>
      <c r="J111" s="363"/>
      <c r="K111" s="366"/>
      <c r="L111" s="179">
        <f ca="1">$K$24*J110</f>
        <v>3.9204057530232601E-2</v>
      </c>
      <c r="M111" s="369"/>
      <c r="N111" s="257"/>
      <c r="O111" s="260"/>
    </row>
    <row r="112" spans="2:15" x14ac:dyDescent="0.2">
      <c r="B112" s="160" t="s">
        <v>0</v>
      </c>
      <c r="C112" s="159">
        <v>1</v>
      </c>
      <c r="D112" s="115"/>
      <c r="E112" s="402"/>
      <c r="F112" s="128">
        <f ca="1">$F$25*B109</f>
        <v>0.51184834628309184</v>
      </c>
      <c r="G112" s="129">
        <f ca="1">$G$25*C109</f>
        <v>0.85833759765072948</v>
      </c>
      <c r="H112" s="130">
        <f ca="1">$H$25*D109</f>
        <v>0</v>
      </c>
      <c r="I112" s="255"/>
      <c r="J112" s="379"/>
      <c r="K112" s="381"/>
      <c r="L112" s="189">
        <f ca="1">$K$25*J113</f>
        <v>0.82691727500172352</v>
      </c>
      <c r="M112" s="383"/>
      <c r="N112" s="258"/>
      <c r="O112" s="400"/>
    </row>
    <row r="113" spans="1:16" x14ac:dyDescent="0.2">
      <c r="B113" s="161" t="s">
        <v>1</v>
      </c>
      <c r="C113" s="159">
        <v>0</v>
      </c>
      <c r="D113" s="115"/>
      <c r="E113" s="390">
        <v>3</v>
      </c>
      <c r="F113" s="131">
        <f ca="1">$F$26*B107</f>
        <v>0.46050431279568627</v>
      </c>
      <c r="G113" s="132">
        <f ca="1">$G$26*C107</f>
        <v>0.38405840365812083</v>
      </c>
      <c r="H113" s="133">
        <f ca="1">$H$26*D107</f>
        <v>0.89860106842278809</v>
      </c>
      <c r="I113" s="264">
        <f ca="1">SUM(F113:H115)</f>
        <v>3.239738047376854</v>
      </c>
      <c r="J113" s="387">
        <f ca="1">1/(1+EXP(-I113+$I$26))</f>
        <v>0.94465912491901238</v>
      </c>
      <c r="K113" s="195"/>
      <c r="L113" s="196"/>
      <c r="M113" s="196"/>
      <c r="N113" s="196"/>
      <c r="O113" s="197"/>
    </row>
    <row r="114" spans="1:16" x14ac:dyDescent="0.2">
      <c r="B114" s="55"/>
      <c r="C114" s="56"/>
      <c r="D114" s="115"/>
      <c r="E114" s="391"/>
      <c r="F114" s="125">
        <f ca="1">$F$27*B108</f>
        <v>0.66328461743187017</v>
      </c>
      <c r="G114" s="126">
        <f ca="1">$G$27*C108</f>
        <v>0</v>
      </c>
      <c r="H114" s="127">
        <f ca="1">$H$27*D108</f>
        <v>0.42250157356227802</v>
      </c>
      <c r="I114" s="254"/>
      <c r="J114" s="363"/>
      <c r="K114" s="195"/>
      <c r="L114" s="196"/>
      <c r="M114" s="196"/>
      <c r="N114" s="196"/>
      <c r="O114" s="197"/>
    </row>
    <row r="115" spans="1:16" ht="13.8" thickBot="1" x14ac:dyDescent="0.25">
      <c r="B115" s="57"/>
      <c r="C115" s="58"/>
      <c r="D115" s="116"/>
      <c r="E115" s="391"/>
      <c r="F115" s="134">
        <f ca="1">$F$28*B109</f>
        <v>0.21293573040620328</v>
      </c>
      <c r="G115" s="135">
        <f ca="1">$G$28*C109</f>
        <v>0.19785234109990724</v>
      </c>
      <c r="H115" s="136">
        <f ca="1">$H$28*D109</f>
        <v>0</v>
      </c>
      <c r="I115" s="265"/>
      <c r="J115" s="388"/>
      <c r="K115" s="198"/>
      <c r="L115" s="199"/>
      <c r="M115" s="199"/>
      <c r="N115" s="199"/>
      <c r="O115" s="200"/>
    </row>
    <row r="116" spans="1:16" x14ac:dyDescent="0.2">
      <c r="B116" s="36">
        <v>1</v>
      </c>
      <c r="C116" s="24">
        <v>1</v>
      </c>
      <c r="D116" s="68">
        <v>1</v>
      </c>
      <c r="E116" s="398">
        <v>1</v>
      </c>
      <c r="F116" s="122">
        <f ca="1">$F$20*B116</f>
        <v>9.1647630644078437E-2</v>
      </c>
      <c r="G116" s="123">
        <f ca="1">$G$20*C116</f>
        <v>0.77652940195516695</v>
      </c>
      <c r="H116" s="124">
        <f ca="1">$H$20*D116</f>
        <v>0.45232074898067665</v>
      </c>
      <c r="I116" s="253">
        <f ca="1">SUM(F116:H118)</f>
        <v>3.2652195845664274</v>
      </c>
      <c r="J116" s="362">
        <f ca="1">1/(1+EXP(-I116+$I$20))</f>
        <v>0.93330341690070984</v>
      </c>
      <c r="K116" s="365" t="s">
        <v>0</v>
      </c>
      <c r="L116" s="177">
        <f ca="1">$K$20*J116</f>
        <v>0.79528638289889186</v>
      </c>
      <c r="M116" s="368">
        <f ca="1">SUM(L116:L118)</f>
        <v>2.4014788139043</v>
      </c>
      <c r="N116" s="256">
        <f ca="1">1/(1+EXP(-M116+$L$20))</f>
        <v>0.8783384066067591</v>
      </c>
      <c r="O116" s="259">
        <f ca="1">(C121-N116)^2+(C122-N119)^2</f>
        <v>0.52097428089375575</v>
      </c>
    </row>
    <row r="117" spans="1:16" x14ac:dyDescent="0.2">
      <c r="B117" s="39">
        <v>1</v>
      </c>
      <c r="C117" s="216"/>
      <c r="D117" s="69">
        <v>1</v>
      </c>
      <c r="E117" s="391"/>
      <c r="F117" s="125">
        <f ca="1">$F$21*B117</f>
        <v>0.83021466583528869</v>
      </c>
      <c r="G117" s="126">
        <f ca="1">$G$21*C117</f>
        <v>0</v>
      </c>
      <c r="H117" s="127">
        <f ca="1">$H$21*D117</f>
        <v>0.15660676346562119</v>
      </c>
      <c r="I117" s="254"/>
      <c r="J117" s="363"/>
      <c r="K117" s="366"/>
      <c r="L117" s="179">
        <f ca="1">$K$21*J119</f>
        <v>0.73430398219424398</v>
      </c>
      <c r="M117" s="369"/>
      <c r="N117" s="257"/>
      <c r="O117" s="260"/>
    </row>
    <row r="118" spans="1:16" ht="13.8" thickBot="1" x14ac:dyDescent="0.25">
      <c r="B118" s="40"/>
      <c r="C118" s="25">
        <v>1</v>
      </c>
      <c r="D118" s="70">
        <v>1</v>
      </c>
      <c r="E118" s="399"/>
      <c r="F118" s="154">
        <f ca="1">$F$22*B118</f>
        <v>0</v>
      </c>
      <c r="G118" s="155">
        <f ca="1">$G$22*C118</f>
        <v>0.86166915555854895</v>
      </c>
      <c r="H118" s="156">
        <f ca="1">$H$22*D118</f>
        <v>9.6231218127045826E-2</v>
      </c>
      <c r="I118" s="321"/>
      <c r="J118" s="364"/>
      <c r="K118" s="367"/>
      <c r="L118" s="182">
        <f ca="1">$K$22*J122</f>
        <v>0.87188844881116401</v>
      </c>
      <c r="M118" s="370"/>
      <c r="N118" s="322"/>
      <c r="O118" s="260"/>
    </row>
    <row r="119" spans="1:16" x14ac:dyDescent="0.2">
      <c r="B119" s="13"/>
      <c r="C119" s="6"/>
      <c r="D119" s="114"/>
      <c r="E119" s="401">
        <v>2</v>
      </c>
      <c r="F119" s="190">
        <f ca="1">$F$23*B116</f>
        <v>0.22494274054849617</v>
      </c>
      <c r="G119" s="185">
        <f ca="1">$G$23*C116</f>
        <v>0.92708906675217273</v>
      </c>
      <c r="H119" s="186">
        <f ca="1">$H$23*D116</f>
        <v>0.89178386723843373</v>
      </c>
      <c r="I119" s="377">
        <f ca="1">SUM(F119:H121)</f>
        <v>3.8485974827605021</v>
      </c>
      <c r="J119" s="378">
        <f ca="1">1/(1+EXP(-I119+$I$23))</f>
        <v>0.97595211759444855</v>
      </c>
      <c r="K119" s="380" t="s">
        <v>1</v>
      </c>
      <c r="L119" s="187">
        <f ca="1">$K$23*J116</f>
        <v>0.54885908298169472</v>
      </c>
      <c r="M119" s="382">
        <f ca="1">SUM(L119:L121)</f>
        <v>1.4282202363709455</v>
      </c>
      <c r="N119" s="384">
        <f ca="1">1/(1+EXP(-M119+$L$23))</f>
        <v>0.71145817697653424</v>
      </c>
      <c r="O119" s="260"/>
    </row>
    <row r="120" spans="1:16" x14ac:dyDescent="0.2">
      <c r="B120" s="299" t="s">
        <v>23</v>
      </c>
      <c r="C120" s="389"/>
      <c r="D120" s="115"/>
      <c r="E120" s="391"/>
      <c r="F120" s="125">
        <f ca="1">$F$24*B117</f>
        <v>9.3820935986737797E-2</v>
      </c>
      <c r="G120" s="126">
        <f ca="1">$G$24*C117</f>
        <v>0</v>
      </c>
      <c r="H120" s="127">
        <f ca="1">$H$24*D117</f>
        <v>0.81846237801455202</v>
      </c>
      <c r="I120" s="254"/>
      <c r="J120" s="363"/>
      <c r="K120" s="366"/>
      <c r="L120" s="179">
        <f ca="1">$K$24*J119</f>
        <v>3.8846006849226046E-2</v>
      </c>
      <c r="M120" s="369"/>
      <c r="N120" s="257"/>
      <c r="O120" s="260"/>
    </row>
    <row r="121" spans="1:16" x14ac:dyDescent="0.2">
      <c r="B121" s="160" t="s">
        <v>0</v>
      </c>
      <c r="C121" s="159">
        <v>1</v>
      </c>
      <c r="D121" s="115"/>
      <c r="E121" s="402"/>
      <c r="F121" s="128">
        <f ca="1">$F$25*B118</f>
        <v>0</v>
      </c>
      <c r="G121" s="129">
        <f ca="1">$G$25*C118</f>
        <v>0.85833759765072948</v>
      </c>
      <c r="H121" s="130">
        <f ca="1">$H$25*D118</f>
        <v>3.416089656938015E-2</v>
      </c>
      <c r="I121" s="255"/>
      <c r="J121" s="379"/>
      <c r="K121" s="381"/>
      <c r="L121" s="189">
        <f ca="1">$K$25*J122</f>
        <v>0.84051514654002479</v>
      </c>
      <c r="M121" s="383"/>
      <c r="N121" s="258"/>
      <c r="O121" s="400"/>
    </row>
    <row r="122" spans="1:16" x14ac:dyDescent="0.2">
      <c r="B122" s="161" t="s">
        <v>1</v>
      </c>
      <c r="C122" s="159">
        <v>0</v>
      </c>
      <c r="D122" s="115"/>
      <c r="E122" s="390">
        <v>3</v>
      </c>
      <c r="F122" s="131">
        <f ca="1">$F$26*B116</f>
        <v>0.46050431279568627</v>
      </c>
      <c r="G122" s="132">
        <f ca="1">$G$26*C116</f>
        <v>0.38405840365812083</v>
      </c>
      <c r="H122" s="133">
        <f ca="1">$H$26*D116</f>
        <v>0.89860106842278809</v>
      </c>
      <c r="I122" s="264">
        <f ca="1">SUM(F122:H124)</f>
        <v>3.585521132201785</v>
      </c>
      <c r="J122" s="387">
        <f ca="1">1/(1+EXP(-I122+$I$26))</f>
        <v>0.96019314968358882</v>
      </c>
      <c r="K122" s="195"/>
      <c r="L122" s="196"/>
      <c r="M122" s="196"/>
      <c r="N122" s="196"/>
      <c r="O122" s="197"/>
    </row>
    <row r="123" spans="1:16" x14ac:dyDescent="0.2">
      <c r="B123" s="55"/>
      <c r="C123" s="56"/>
      <c r="D123" s="115"/>
      <c r="E123" s="391"/>
      <c r="F123" s="125">
        <f ca="1">$F$27*B117</f>
        <v>0.66328461743187017</v>
      </c>
      <c r="G123" s="126">
        <f ca="1">$G$27*C117</f>
        <v>0</v>
      </c>
      <c r="H123" s="127">
        <f ca="1">$H$27*D117</f>
        <v>0.42250157356227802</v>
      </c>
      <c r="I123" s="254"/>
      <c r="J123" s="363"/>
      <c r="K123" s="195"/>
      <c r="L123" s="196"/>
      <c r="M123" s="196"/>
      <c r="N123" s="196"/>
      <c r="O123" s="197"/>
    </row>
    <row r="124" spans="1:16" ht="13.8" thickBot="1" x14ac:dyDescent="0.25">
      <c r="B124" s="57"/>
      <c r="C124" s="58"/>
      <c r="D124" s="116"/>
      <c r="E124" s="391"/>
      <c r="F124" s="134">
        <f ca="1">$F$28*B118</f>
        <v>0</v>
      </c>
      <c r="G124" s="135">
        <f ca="1">$G$28*C118</f>
        <v>0.19785234109990724</v>
      </c>
      <c r="H124" s="136">
        <f ca="1">$H$28*D118</f>
        <v>0.55871881523113454</v>
      </c>
      <c r="I124" s="265"/>
      <c r="J124" s="388"/>
      <c r="K124" s="198"/>
      <c r="L124" s="199"/>
      <c r="M124" s="199"/>
      <c r="N124" s="199"/>
      <c r="O124" s="200"/>
    </row>
    <row r="125" spans="1:16" ht="13.8" thickTop="1" x14ac:dyDescent="0.2">
      <c r="A125" s="162"/>
      <c r="B125" s="163">
        <v>1</v>
      </c>
      <c r="C125" s="164"/>
      <c r="D125" s="191">
        <v>1</v>
      </c>
      <c r="E125" s="398">
        <v>1</v>
      </c>
      <c r="F125" s="122">
        <f ca="1">$F$20*B125</f>
        <v>9.1647630644078437E-2</v>
      </c>
      <c r="G125" s="123">
        <f ca="1">$G$20*C125</f>
        <v>0</v>
      </c>
      <c r="H125" s="124">
        <f ca="1">$H$20*D125</f>
        <v>0.45232074898067665</v>
      </c>
      <c r="I125" s="253">
        <f ca="1">SUM(F125:H127)</f>
        <v>2.2573191669947681</v>
      </c>
      <c r="J125" s="362">
        <f ca="1">1/(1+EXP(-I125+$I$20))</f>
        <v>0.83626225203591942</v>
      </c>
      <c r="K125" s="365" t="s">
        <v>0</v>
      </c>
      <c r="L125" s="177">
        <f ca="1">$K$20*J125</f>
        <v>0.71259567846121108</v>
      </c>
      <c r="M125" s="368">
        <f ca="1">SUM(L125:L127)</f>
        <v>2.194482733403833</v>
      </c>
      <c r="N125" s="256">
        <f ca="1">1/(1+EXP(-M125+$L$20))</f>
        <v>0.85443186475202015</v>
      </c>
      <c r="O125" s="259">
        <f ca="1">(C130-N125)^2+(C131-N128)^2</f>
        <v>0.83053786845113142</v>
      </c>
      <c r="P125" s="162"/>
    </row>
    <row r="126" spans="1:16" x14ac:dyDescent="0.2">
      <c r="A126" s="6"/>
      <c r="B126" s="22"/>
      <c r="C126" s="18">
        <v>1</v>
      </c>
      <c r="D126" s="90"/>
      <c r="E126" s="391"/>
      <c r="F126" s="125">
        <f ca="1">$F$21*B126</f>
        <v>0</v>
      </c>
      <c r="G126" s="126">
        <f ca="1">$G$21*C126</f>
        <v>0.89061557152909965</v>
      </c>
      <c r="H126" s="127">
        <f ca="1">$H$21*D126</f>
        <v>0</v>
      </c>
      <c r="I126" s="254"/>
      <c r="J126" s="363"/>
      <c r="K126" s="366"/>
      <c r="L126" s="179">
        <f ca="1">$K$21*J128</f>
        <v>0.68814827598669459</v>
      </c>
      <c r="M126" s="369"/>
      <c r="N126" s="257"/>
      <c r="O126" s="260"/>
      <c r="P126" s="6"/>
    </row>
    <row r="127" spans="1:16" ht="13.8" thickBot="1" x14ac:dyDescent="0.25">
      <c r="A127" s="6"/>
      <c r="B127" s="37">
        <v>1</v>
      </c>
      <c r="C127" s="92"/>
      <c r="D127" s="70">
        <v>1</v>
      </c>
      <c r="E127" s="399"/>
      <c r="F127" s="154">
        <f ca="1">$F$22*B127</f>
        <v>0.72650399771386787</v>
      </c>
      <c r="G127" s="155">
        <f ca="1">$G$22*C127</f>
        <v>0</v>
      </c>
      <c r="H127" s="156">
        <f ca="1">$H$22*D127</f>
        <v>9.6231218127045826E-2</v>
      </c>
      <c r="I127" s="321"/>
      <c r="J127" s="364"/>
      <c r="K127" s="367"/>
      <c r="L127" s="182">
        <f ca="1">$K$22*J131</f>
        <v>0.79373877895592737</v>
      </c>
      <c r="M127" s="370"/>
      <c r="N127" s="322"/>
      <c r="O127" s="260"/>
      <c r="P127" s="6"/>
    </row>
    <row r="128" spans="1:16" x14ac:dyDescent="0.2">
      <c r="B128" s="13"/>
      <c r="C128" s="6"/>
      <c r="D128" s="114"/>
      <c r="E128" s="401">
        <v>2</v>
      </c>
      <c r="F128" s="190">
        <f ca="1">$F$23*B125</f>
        <v>0.22494274054849617</v>
      </c>
      <c r="G128" s="185">
        <f ca="1">$G$23*C125</f>
        <v>0</v>
      </c>
      <c r="H128" s="186">
        <f ca="1">$H$23*D125</f>
        <v>0.89178386723843373</v>
      </c>
      <c r="I128" s="377">
        <f ca="1">SUM(F128:H130)</f>
        <v>2.5164648082482599</v>
      </c>
      <c r="J128" s="378">
        <f ca="1">1/(1+EXP(-I128+$I$23))</f>
        <v>0.91460727907441286</v>
      </c>
      <c r="K128" s="380" t="s">
        <v>1</v>
      </c>
      <c r="L128" s="187">
        <f ca="1">$K$23*J125</f>
        <v>0.4917909058008641</v>
      </c>
      <c r="M128" s="382">
        <f ca="1">SUM(L128:L130)</f>
        <v>1.2933727412553677</v>
      </c>
      <c r="N128" s="384">
        <f ca="1">1/(1+EXP(-M128+$L$23))</f>
        <v>0.68300779670863054</v>
      </c>
      <c r="O128" s="260"/>
    </row>
    <row r="129" spans="2:15" x14ac:dyDescent="0.2">
      <c r="B129" s="299" t="s">
        <v>23</v>
      </c>
      <c r="C129" s="389"/>
      <c r="D129" s="115"/>
      <c r="E129" s="391"/>
      <c r="F129" s="125">
        <f ca="1">$F$24*B126</f>
        <v>0</v>
      </c>
      <c r="G129" s="126">
        <f ca="1">$G$24*C126</f>
        <v>0.85372895760885814</v>
      </c>
      <c r="H129" s="127">
        <f ca="1">$H$24*D126</f>
        <v>0</v>
      </c>
      <c r="I129" s="254"/>
      <c r="J129" s="363"/>
      <c r="K129" s="366"/>
      <c r="L129" s="179">
        <f ca="1">$K$24*J128</f>
        <v>3.6404286631242753E-2</v>
      </c>
      <c r="M129" s="369"/>
      <c r="N129" s="257"/>
      <c r="O129" s="260"/>
    </row>
    <row r="130" spans="2:15" x14ac:dyDescent="0.2">
      <c r="B130" s="160" t="s">
        <v>0</v>
      </c>
      <c r="C130" s="159">
        <v>0</v>
      </c>
      <c r="D130" s="115"/>
      <c r="E130" s="402"/>
      <c r="F130" s="128">
        <f ca="1">$F$25*B127</f>
        <v>0.51184834628309184</v>
      </c>
      <c r="G130" s="129">
        <f ca="1">$G$25*C127</f>
        <v>0</v>
      </c>
      <c r="H130" s="130">
        <f ca="1">$H$25*D127</f>
        <v>3.416089656938015E-2</v>
      </c>
      <c r="I130" s="255"/>
      <c r="J130" s="379"/>
      <c r="K130" s="381"/>
      <c r="L130" s="189">
        <f ca="1">$K$25*J131</f>
        <v>0.76517754882326083</v>
      </c>
      <c r="M130" s="383"/>
      <c r="N130" s="258"/>
      <c r="O130" s="400"/>
    </row>
    <row r="131" spans="2:15" x14ac:dyDescent="0.2">
      <c r="B131" s="161" t="s">
        <v>1</v>
      </c>
      <c r="C131" s="159">
        <v>1</v>
      </c>
      <c r="D131" s="115"/>
      <c r="E131" s="390">
        <v>3</v>
      </c>
      <c r="F131" s="131">
        <f ca="1">$F$26*B125</f>
        <v>0.46050431279568627</v>
      </c>
      <c r="G131" s="132">
        <f ca="1">$G$26*C125</f>
        <v>0</v>
      </c>
      <c r="H131" s="133">
        <f ca="1">$H$26*D125</f>
        <v>0.89860106842278809</v>
      </c>
      <c r="I131" s="264">
        <f ca="1">SUM(F131:H133)</f>
        <v>2.3403914921700757</v>
      </c>
      <c r="J131" s="387">
        <f ca="1">1/(1+EXP(-I131+$I$26))</f>
        <v>0.87412849571627327</v>
      </c>
      <c r="K131" s="195"/>
      <c r="L131" s="196"/>
      <c r="M131" s="196"/>
      <c r="N131" s="196"/>
      <c r="O131" s="197"/>
    </row>
    <row r="132" spans="2:15" x14ac:dyDescent="0.2">
      <c r="B132" s="55"/>
      <c r="C132" s="56"/>
      <c r="D132" s="115"/>
      <c r="E132" s="391"/>
      <c r="F132" s="125">
        <f ca="1">$F$27*B126</f>
        <v>0</v>
      </c>
      <c r="G132" s="126">
        <f ca="1">$G$27*C126</f>
        <v>0.20963156531426341</v>
      </c>
      <c r="H132" s="127">
        <f ca="1">$H$27*D126</f>
        <v>0</v>
      </c>
      <c r="I132" s="254"/>
      <c r="J132" s="363"/>
      <c r="K132" s="195"/>
      <c r="L132" s="196"/>
      <c r="M132" s="196"/>
      <c r="N132" s="196"/>
      <c r="O132" s="197"/>
    </row>
    <row r="133" spans="2:15" ht="13.8" thickBot="1" x14ac:dyDescent="0.25">
      <c r="B133" s="57"/>
      <c r="C133" s="58"/>
      <c r="D133" s="116"/>
      <c r="E133" s="391"/>
      <c r="F133" s="134">
        <f ca="1">$F$28*B127</f>
        <v>0.21293573040620328</v>
      </c>
      <c r="G133" s="135">
        <f ca="1">$G$28*C127</f>
        <v>0</v>
      </c>
      <c r="H133" s="136">
        <f ca="1">$H$28*D127</f>
        <v>0.55871881523113454</v>
      </c>
      <c r="I133" s="265"/>
      <c r="J133" s="388"/>
      <c r="K133" s="198"/>
      <c r="L133" s="199"/>
      <c r="M133" s="199"/>
      <c r="N133" s="199"/>
      <c r="O133" s="200"/>
    </row>
    <row r="134" spans="2:15" x14ac:dyDescent="0.2">
      <c r="B134" s="38"/>
      <c r="C134" s="24">
        <v>1</v>
      </c>
      <c r="D134" s="66"/>
      <c r="E134" s="398">
        <v>1</v>
      </c>
      <c r="F134" s="122">
        <f ca="1">$F$20*B134</f>
        <v>0</v>
      </c>
      <c r="G134" s="123">
        <f ca="1">$G$20*C134</f>
        <v>0.77652940195516695</v>
      </c>
      <c r="H134" s="124">
        <f ca="1">$H$20*D134</f>
        <v>0</v>
      </c>
      <c r="I134" s="253">
        <f ca="1">SUM(F134:H136)</f>
        <v>3.5156355583437255</v>
      </c>
      <c r="J134" s="362">
        <f ca="1">1/(1+EXP(-I134+$I$20))</f>
        <v>0.94729961191903478</v>
      </c>
      <c r="K134" s="365" t="s">
        <v>0</v>
      </c>
      <c r="L134" s="177">
        <f ca="1">$K$20*J134</f>
        <v>0.80721281872769735</v>
      </c>
      <c r="M134" s="368">
        <f ca="1">SUM(L134:L136)</f>
        <v>2.2744166349423458</v>
      </c>
      <c r="N134" s="256">
        <f ca="1">1/(1+EXP(-M134+$L$20))</f>
        <v>0.86409497642143285</v>
      </c>
      <c r="O134" s="259">
        <f ca="1">(C139-N134)^2+(C140-N137)^2</f>
        <v>0.84515379829727788</v>
      </c>
    </row>
    <row r="135" spans="2:15" x14ac:dyDescent="0.2">
      <c r="B135" s="39">
        <v>1</v>
      </c>
      <c r="C135" s="18">
        <v>1</v>
      </c>
      <c r="D135" s="69">
        <v>1</v>
      </c>
      <c r="E135" s="391"/>
      <c r="F135" s="125">
        <f ca="1">$F$21*B135</f>
        <v>0.83021466583528869</v>
      </c>
      <c r="G135" s="126">
        <f ca="1">$G$21*C135</f>
        <v>0.89061557152909965</v>
      </c>
      <c r="H135" s="127">
        <f ca="1">$H$21*D135</f>
        <v>0.15660676346562119</v>
      </c>
      <c r="I135" s="254"/>
      <c r="J135" s="363"/>
      <c r="K135" s="366"/>
      <c r="L135" s="179">
        <f ca="1">$K$21*J137</f>
        <v>0.72824407588334117</v>
      </c>
      <c r="M135" s="369"/>
      <c r="N135" s="257"/>
      <c r="O135" s="260"/>
    </row>
    <row r="136" spans="2:15" ht="13.8" thickBot="1" x14ac:dyDescent="0.25">
      <c r="B136" s="40"/>
      <c r="C136" s="25">
        <v>1</v>
      </c>
      <c r="D136" s="67"/>
      <c r="E136" s="399"/>
      <c r="F136" s="154">
        <f ca="1">$F$22*B136</f>
        <v>0</v>
      </c>
      <c r="G136" s="155">
        <f ca="1">$G$22*C136</f>
        <v>0.86166915555854895</v>
      </c>
      <c r="H136" s="156">
        <f ca="1">$H$22*D136</f>
        <v>0</v>
      </c>
      <c r="I136" s="321"/>
      <c r="J136" s="364"/>
      <c r="K136" s="367"/>
      <c r="L136" s="182">
        <f ca="1">$K$22*J140</f>
        <v>0.7389597403313074</v>
      </c>
      <c r="M136" s="370"/>
      <c r="N136" s="322"/>
      <c r="O136" s="260"/>
    </row>
    <row r="137" spans="2:15" x14ac:dyDescent="0.2">
      <c r="B137" s="13"/>
      <c r="C137" s="6"/>
      <c r="D137" s="114"/>
      <c r="E137" s="401">
        <v>2</v>
      </c>
      <c r="F137" s="190">
        <f ca="1">$F$23*B134</f>
        <v>0</v>
      </c>
      <c r="G137" s="185">
        <f ca="1">$G$23*C134</f>
        <v>0.92708906675217273</v>
      </c>
      <c r="H137" s="186">
        <f ca="1">$H$23*D134</f>
        <v>0</v>
      </c>
      <c r="I137" s="377">
        <f ca="1">SUM(F137:H139)</f>
        <v>3.5514389360130503</v>
      </c>
      <c r="J137" s="378">
        <f ca="1">1/(1+EXP(-I137+$I$23))</f>
        <v>0.96789798941326011</v>
      </c>
      <c r="K137" s="380" t="s">
        <v>1</v>
      </c>
      <c r="L137" s="187">
        <f ca="1">$K$23*J134</f>
        <v>0.55708999548440552</v>
      </c>
      <c r="M137" s="382">
        <f ca="1">SUM(L137:L139)</f>
        <v>1.3079850555003438</v>
      </c>
      <c r="N137" s="384">
        <f ca="1">1/(1+EXP(-M137+$L$23))</f>
        <v>0.68616298812835774</v>
      </c>
      <c r="O137" s="260"/>
    </row>
    <row r="138" spans="2:15" x14ac:dyDescent="0.2">
      <c r="B138" s="299" t="s">
        <v>23</v>
      </c>
      <c r="C138" s="389"/>
      <c r="D138" s="115"/>
      <c r="E138" s="391"/>
      <c r="F138" s="125">
        <f ca="1">$F$24*B135</f>
        <v>9.3820935986737797E-2</v>
      </c>
      <c r="G138" s="126">
        <f ca="1">$G$24*C135</f>
        <v>0.85372895760885814</v>
      </c>
      <c r="H138" s="127">
        <f ca="1">$H$24*D135</f>
        <v>0.81846237801455202</v>
      </c>
      <c r="I138" s="254"/>
      <c r="J138" s="363"/>
      <c r="K138" s="366"/>
      <c r="L138" s="179">
        <f ca="1">$K$24*J137</f>
        <v>3.8525426860873582E-2</v>
      </c>
      <c r="M138" s="369"/>
      <c r="N138" s="257"/>
      <c r="O138" s="260"/>
    </row>
    <row r="139" spans="2:15" x14ac:dyDescent="0.2">
      <c r="B139" s="160" t="s">
        <v>0</v>
      </c>
      <c r="C139" s="159">
        <v>0</v>
      </c>
      <c r="D139" s="115"/>
      <c r="E139" s="402"/>
      <c r="F139" s="128">
        <f ca="1">$F$25*B136</f>
        <v>0</v>
      </c>
      <c r="G139" s="129">
        <f ca="1">$G$25*C136</f>
        <v>0.85833759765072948</v>
      </c>
      <c r="H139" s="130">
        <f ca="1">$H$25*D136</f>
        <v>0</v>
      </c>
      <c r="I139" s="255"/>
      <c r="J139" s="379"/>
      <c r="K139" s="381"/>
      <c r="L139" s="189">
        <f ca="1">$K$25*J140</f>
        <v>0.71236963315506485</v>
      </c>
      <c r="M139" s="383"/>
      <c r="N139" s="258"/>
      <c r="O139" s="400"/>
    </row>
    <row r="140" spans="2:15" x14ac:dyDescent="0.2">
      <c r="B140" s="161" t="s">
        <v>1</v>
      </c>
      <c r="C140" s="159">
        <v>1</v>
      </c>
      <c r="D140" s="115"/>
      <c r="E140" s="390">
        <v>3</v>
      </c>
      <c r="F140" s="131">
        <f ca="1">$F$26*B134</f>
        <v>0</v>
      </c>
      <c r="G140" s="132">
        <f ca="1">$G$26*C134</f>
        <v>0.38405840365812083</v>
      </c>
      <c r="H140" s="133">
        <f ca="1">$H$26*D134</f>
        <v>0</v>
      </c>
      <c r="I140" s="264">
        <f ca="1">SUM(F140:H142)</f>
        <v>1.8773285010664398</v>
      </c>
      <c r="J140" s="387">
        <f ca="1">1/(1+EXP(-I140+$I$26))</f>
        <v>0.8138014461890869</v>
      </c>
      <c r="K140" s="195"/>
      <c r="L140" s="196"/>
      <c r="M140" s="196"/>
      <c r="N140" s="196"/>
      <c r="O140" s="197"/>
    </row>
    <row r="141" spans="2:15" x14ac:dyDescent="0.2">
      <c r="B141" s="55"/>
      <c r="C141" s="56"/>
      <c r="D141" s="115"/>
      <c r="E141" s="391"/>
      <c r="F141" s="125">
        <f ca="1">$F$27*B135</f>
        <v>0.66328461743187017</v>
      </c>
      <c r="G141" s="126">
        <f ca="1">$G$27*C135</f>
        <v>0.20963156531426341</v>
      </c>
      <c r="H141" s="127">
        <f ca="1">$H$27*D135</f>
        <v>0.42250157356227802</v>
      </c>
      <c r="I141" s="254"/>
      <c r="J141" s="363"/>
      <c r="K141" s="195"/>
      <c r="L141" s="196"/>
      <c r="M141" s="196"/>
      <c r="N141" s="196"/>
      <c r="O141" s="197"/>
    </row>
    <row r="142" spans="2:15" ht="13.8" thickBot="1" x14ac:dyDescent="0.25">
      <c r="B142" s="57"/>
      <c r="C142" s="58"/>
      <c r="D142" s="116"/>
      <c r="E142" s="391"/>
      <c r="F142" s="134">
        <f ca="1">$F$28*B136</f>
        <v>0</v>
      </c>
      <c r="G142" s="135">
        <f ca="1">$G$28*C136</f>
        <v>0.19785234109990724</v>
      </c>
      <c r="H142" s="136">
        <f ca="1">$H$28*D136</f>
        <v>0</v>
      </c>
      <c r="I142" s="265"/>
      <c r="J142" s="388"/>
      <c r="K142" s="198"/>
      <c r="L142" s="199"/>
      <c r="M142" s="199"/>
      <c r="N142" s="199"/>
      <c r="O142" s="200"/>
    </row>
    <row r="143" spans="2:15" x14ac:dyDescent="0.2">
      <c r="B143" s="36">
        <v>1</v>
      </c>
      <c r="C143" s="91"/>
      <c r="D143" s="68">
        <v>1</v>
      </c>
      <c r="E143" s="398">
        <v>1</v>
      </c>
      <c r="F143" s="122">
        <f ca="1">$F$20*B143</f>
        <v>9.1647630644078437E-2</v>
      </c>
      <c r="G143" s="123">
        <f ca="1">$G$20*C143</f>
        <v>0</v>
      </c>
      <c r="H143" s="124">
        <f ca="1">$H$20*D143</f>
        <v>0.45232074898067665</v>
      </c>
      <c r="I143" s="253">
        <f ca="1">SUM(F143:H145)</f>
        <v>3.087533832830057</v>
      </c>
      <c r="J143" s="362">
        <f ca="1">1/(1+EXP(-I143+$I$20))</f>
        <v>0.92135424063932925</v>
      </c>
      <c r="K143" s="365" t="s">
        <v>0</v>
      </c>
      <c r="L143" s="177">
        <f ca="1">$K$20*J143</f>
        <v>0.7851042524197257</v>
      </c>
      <c r="M143" s="368">
        <f ca="1">SUM(L143:L145)</f>
        <v>2.3238829516905439</v>
      </c>
      <c r="N143" s="256">
        <f ca="1">1/(1+EXP(-M143+$L$20))</f>
        <v>0.86980013021284286</v>
      </c>
      <c r="O143" s="259">
        <f ca="1">(C148-N143)^2+(C149-N146)^2</f>
        <v>0.84401242995968428</v>
      </c>
    </row>
    <row r="144" spans="2:15" x14ac:dyDescent="0.2">
      <c r="B144" s="39">
        <v>1</v>
      </c>
      <c r="C144" s="18">
        <v>1</v>
      </c>
      <c r="D144" s="90"/>
      <c r="E144" s="391"/>
      <c r="F144" s="125">
        <f ca="1">$F$21*B144</f>
        <v>0.83021466583528869</v>
      </c>
      <c r="G144" s="126">
        <f ca="1">$G$21*C144</f>
        <v>0.89061557152909965</v>
      </c>
      <c r="H144" s="127">
        <f ca="1">$H$21*D144</f>
        <v>0</v>
      </c>
      <c r="I144" s="254"/>
      <c r="J144" s="363"/>
      <c r="K144" s="366"/>
      <c r="L144" s="179">
        <f ca="1">$K$21*J146</f>
        <v>0.69345129140290052</v>
      </c>
      <c r="M144" s="369"/>
      <c r="N144" s="257"/>
      <c r="O144" s="260"/>
    </row>
    <row r="145" spans="2:15" ht="13.8" thickBot="1" x14ac:dyDescent="0.25">
      <c r="B145" s="37">
        <v>1</v>
      </c>
      <c r="C145" s="92"/>
      <c r="D145" s="70">
        <v>1</v>
      </c>
      <c r="E145" s="399"/>
      <c r="F145" s="154">
        <f ca="1">$F$22*B145</f>
        <v>0.72650399771386787</v>
      </c>
      <c r="G145" s="155">
        <f ca="1">$G$22*C145</f>
        <v>0</v>
      </c>
      <c r="H145" s="156">
        <f ca="1">$H$22*D145</f>
        <v>9.6231218127045826E-2</v>
      </c>
      <c r="I145" s="321"/>
      <c r="J145" s="364"/>
      <c r="K145" s="367"/>
      <c r="L145" s="182">
        <f ca="1">$K$22*J149</f>
        <v>0.84532740786791782</v>
      </c>
      <c r="M145" s="370"/>
      <c r="N145" s="322"/>
      <c r="O145" s="260"/>
    </row>
    <row r="146" spans="2:15" x14ac:dyDescent="0.2">
      <c r="B146" s="13"/>
      <c r="C146" s="6"/>
      <c r="D146" s="114"/>
      <c r="E146" s="401">
        <v>2</v>
      </c>
      <c r="F146" s="190">
        <f ca="1">$F$23*B143</f>
        <v>0.22494274054849617</v>
      </c>
      <c r="G146" s="185">
        <f ca="1">$G$23*C143</f>
        <v>0</v>
      </c>
      <c r="H146" s="186">
        <f ca="1">$H$23*D143</f>
        <v>0.89178386723843373</v>
      </c>
      <c r="I146" s="377">
        <f ca="1">SUM(F146:H148)</f>
        <v>2.6102857442349978</v>
      </c>
      <c r="J146" s="378">
        <f ca="1">1/(1+EXP(-I146+$I$23))</f>
        <v>0.92165543522034143</v>
      </c>
      <c r="K146" s="380" t="s">
        <v>1</v>
      </c>
      <c r="L146" s="187">
        <f ca="1">$K$23*J143</f>
        <v>0.54183198567716861</v>
      </c>
      <c r="M146" s="382">
        <f ca="1">SUM(L146:L148)</f>
        <v>1.3934266672060502</v>
      </c>
      <c r="N146" s="384">
        <f ca="1">1/(1+EXP(-M146+$L$23))</f>
        <v>0.70426335458485045</v>
      </c>
      <c r="O146" s="260"/>
    </row>
    <row r="147" spans="2:15" x14ac:dyDescent="0.2">
      <c r="B147" s="299" t="s">
        <v>23</v>
      </c>
      <c r="C147" s="389"/>
      <c r="D147" s="115"/>
      <c r="E147" s="391"/>
      <c r="F147" s="125">
        <f ca="1">$F$24*B144</f>
        <v>9.3820935986737797E-2</v>
      </c>
      <c r="G147" s="126">
        <f ca="1">$G$24*C144</f>
        <v>0.85372895760885814</v>
      </c>
      <c r="H147" s="127">
        <f ca="1">$H$24*D144</f>
        <v>0</v>
      </c>
      <c r="I147" s="254"/>
      <c r="J147" s="363"/>
      <c r="K147" s="366"/>
      <c r="L147" s="179">
        <f ca="1">$K$24*J146</f>
        <v>3.6684825724281465E-2</v>
      </c>
      <c r="M147" s="369"/>
      <c r="N147" s="257"/>
      <c r="O147" s="260"/>
    </row>
    <row r="148" spans="2:15" x14ac:dyDescent="0.2">
      <c r="B148" s="160" t="s">
        <v>0</v>
      </c>
      <c r="C148" s="159">
        <v>0</v>
      </c>
      <c r="D148" s="115"/>
      <c r="E148" s="402"/>
      <c r="F148" s="128">
        <f ca="1">$F$25*B145</f>
        <v>0.51184834628309184</v>
      </c>
      <c r="G148" s="129">
        <f ca="1">$G$25*C145</f>
        <v>0</v>
      </c>
      <c r="H148" s="130">
        <f ca="1">$H$25*D145</f>
        <v>3.416089656938015E-2</v>
      </c>
      <c r="I148" s="255"/>
      <c r="J148" s="379"/>
      <c r="K148" s="381"/>
      <c r="L148" s="189">
        <f ca="1">$K$25*J149</f>
        <v>0.81490985580460018</v>
      </c>
      <c r="M148" s="383"/>
      <c r="N148" s="258"/>
      <c r="O148" s="400"/>
    </row>
    <row r="149" spans="2:15" x14ac:dyDescent="0.2">
      <c r="B149" s="161" t="s">
        <v>1</v>
      </c>
      <c r="C149" s="159">
        <v>1</v>
      </c>
      <c r="D149" s="115"/>
      <c r="E149" s="390">
        <v>3</v>
      </c>
      <c r="F149" s="131">
        <f ca="1">$F$26*B143</f>
        <v>0.46050431279568627</v>
      </c>
      <c r="G149" s="132">
        <f ca="1">$G$26*C143</f>
        <v>0</v>
      </c>
      <c r="H149" s="133">
        <f ca="1">$H$26*D143</f>
        <v>0.89860106842278809</v>
      </c>
      <c r="I149" s="264">
        <f ca="1">SUM(F149:H151)</f>
        <v>3.0036761096019458</v>
      </c>
      <c r="J149" s="387">
        <f ca="1">1/(1+EXP(-I149+$I$26))</f>
        <v>0.93094201142508204</v>
      </c>
      <c r="K149" s="195"/>
      <c r="L149" s="196"/>
      <c r="M149" s="196"/>
      <c r="N149" s="196"/>
      <c r="O149" s="197"/>
    </row>
    <row r="150" spans="2:15" x14ac:dyDescent="0.2">
      <c r="B150" s="55"/>
      <c r="C150" s="56"/>
      <c r="D150" s="115"/>
      <c r="E150" s="391"/>
      <c r="F150" s="125">
        <f ca="1">$F$27*B144</f>
        <v>0.66328461743187017</v>
      </c>
      <c r="G150" s="126">
        <f ca="1">$G$27*C144</f>
        <v>0.20963156531426341</v>
      </c>
      <c r="H150" s="127">
        <f ca="1">$H$27*D144</f>
        <v>0</v>
      </c>
      <c r="I150" s="254"/>
      <c r="J150" s="363"/>
      <c r="K150" s="195"/>
      <c r="L150" s="196"/>
      <c r="M150" s="196"/>
      <c r="N150" s="196"/>
      <c r="O150" s="197"/>
    </row>
    <row r="151" spans="2:15" ht="13.8" thickBot="1" x14ac:dyDescent="0.25">
      <c r="B151" s="57"/>
      <c r="C151" s="58"/>
      <c r="D151" s="116"/>
      <c r="E151" s="391"/>
      <c r="F151" s="134">
        <f ca="1">$F$28*B145</f>
        <v>0.21293573040620328</v>
      </c>
      <c r="G151" s="135">
        <f ca="1">$G$28*C145</f>
        <v>0</v>
      </c>
      <c r="H151" s="136">
        <f ca="1">$H$28*D145</f>
        <v>0.55871881523113454</v>
      </c>
      <c r="I151" s="265"/>
      <c r="J151" s="388"/>
      <c r="K151" s="198"/>
      <c r="L151" s="199"/>
      <c r="M151" s="199"/>
      <c r="N151" s="199"/>
      <c r="O151" s="200"/>
    </row>
    <row r="152" spans="2:15" x14ac:dyDescent="0.2">
      <c r="B152" s="36">
        <v>1</v>
      </c>
      <c r="C152" s="24">
        <v>1</v>
      </c>
      <c r="D152" s="68">
        <v>1</v>
      </c>
      <c r="E152" s="398">
        <v>1</v>
      </c>
      <c r="F152" s="122">
        <f ca="1">$F$20*B152</f>
        <v>9.1647630644078437E-2</v>
      </c>
      <c r="G152" s="123">
        <f ca="1">$G$20*C152</f>
        <v>0.77652940195516695</v>
      </c>
      <c r="H152" s="124">
        <f ca="1">$H$20*D152</f>
        <v>0.45232074898067665</v>
      </c>
      <c r="I152" s="253">
        <f ca="1">SUM(F152:H154)</f>
        <v>3.033848568949935</v>
      </c>
      <c r="J152" s="362">
        <f ca="1">1/(1+EXP(-I152+$I$20))</f>
        <v>0.91737511988510956</v>
      </c>
      <c r="K152" s="365" t="s">
        <v>0</v>
      </c>
      <c r="L152" s="177">
        <f ca="1">$K$20*J152</f>
        <v>0.78171356457434094</v>
      </c>
      <c r="M152" s="368">
        <f ca="1">SUM(L152:L154)</f>
        <v>2.3342372105694671</v>
      </c>
      <c r="N152" s="256">
        <f ca="1">1/(1+EXP(-M152+$L$20))</f>
        <v>0.87096824475691714</v>
      </c>
      <c r="O152" s="259">
        <f ca="1">(C157-N152)^2+(C158-N155)^2</f>
        <v>0.84833233775181516</v>
      </c>
    </row>
    <row r="153" spans="2:15" x14ac:dyDescent="0.2">
      <c r="B153" s="22"/>
      <c r="C153" s="18">
        <v>1</v>
      </c>
      <c r="D153" s="90"/>
      <c r="E153" s="391"/>
      <c r="F153" s="125">
        <f ca="1">$F$21*B153</f>
        <v>0</v>
      </c>
      <c r="G153" s="126">
        <f ca="1">$G$21*C153</f>
        <v>0.89061557152909965</v>
      </c>
      <c r="H153" s="127">
        <f ca="1">$H$21*D153</f>
        <v>0</v>
      </c>
      <c r="I153" s="254"/>
      <c r="J153" s="363"/>
      <c r="K153" s="366"/>
      <c r="L153" s="179">
        <f ca="1">$K$21*J155</f>
        <v>0.72559055379982718</v>
      </c>
      <c r="M153" s="369"/>
      <c r="N153" s="257"/>
      <c r="O153" s="260"/>
    </row>
    <row r="154" spans="2:15" ht="13.8" thickBot="1" x14ac:dyDescent="0.25">
      <c r="B154" s="37">
        <v>1</v>
      </c>
      <c r="C154" s="92"/>
      <c r="D154" s="70">
        <v>1</v>
      </c>
      <c r="E154" s="399"/>
      <c r="F154" s="154">
        <f ca="1">$F$22*B154</f>
        <v>0.72650399771386787</v>
      </c>
      <c r="G154" s="155">
        <f ca="1">$G$22*C154</f>
        <v>0</v>
      </c>
      <c r="H154" s="156">
        <f ca="1">$H$22*D154</f>
        <v>9.6231218127045826E-2</v>
      </c>
      <c r="I154" s="321"/>
      <c r="J154" s="364"/>
      <c r="K154" s="367"/>
      <c r="L154" s="182">
        <f ca="1">$K$22*J158</f>
        <v>0.82693309219529898</v>
      </c>
      <c r="M154" s="370"/>
      <c r="N154" s="322"/>
      <c r="O154" s="260"/>
    </row>
    <row r="155" spans="2:15" x14ac:dyDescent="0.2">
      <c r="B155" s="13"/>
      <c r="C155" s="6"/>
      <c r="D155" s="114"/>
      <c r="E155" s="401">
        <v>2</v>
      </c>
      <c r="F155" s="190">
        <f ca="1">$F$23*B152</f>
        <v>0.22494274054849617</v>
      </c>
      <c r="G155" s="185">
        <f ca="1">$G$23*C152</f>
        <v>0.92708906675217273</v>
      </c>
      <c r="H155" s="186">
        <f ca="1">$H$23*D152</f>
        <v>0.89178386723843373</v>
      </c>
      <c r="I155" s="377">
        <f ca="1">SUM(F155:H157)</f>
        <v>3.4435538750004331</v>
      </c>
      <c r="J155" s="378">
        <f ca="1">1/(1+EXP(-I155+$I$23))</f>
        <v>0.96437123406494984</v>
      </c>
      <c r="K155" s="380" t="s">
        <v>1</v>
      </c>
      <c r="L155" s="187">
        <f ca="1">$K$23*J152</f>
        <v>0.53949193577626187</v>
      </c>
      <c r="M155" s="382">
        <f ca="1">SUM(L155:L157)</f>
        <v>1.3750544122775317</v>
      </c>
      <c r="N155" s="384">
        <f ca="1">1/(1+EXP(-M155+$L$23))</f>
        <v>0.70042254027235296</v>
      </c>
      <c r="O155" s="260"/>
    </row>
    <row r="156" spans="2:15" x14ac:dyDescent="0.2">
      <c r="B156" s="299" t="s">
        <v>23</v>
      </c>
      <c r="C156" s="389"/>
      <c r="D156" s="115"/>
      <c r="E156" s="391"/>
      <c r="F156" s="125">
        <f ca="1">$F$24*B153</f>
        <v>0</v>
      </c>
      <c r="G156" s="126">
        <f ca="1">$G$24*C153</f>
        <v>0.85372895760885814</v>
      </c>
      <c r="H156" s="127">
        <f ca="1">$H$24*D153</f>
        <v>0</v>
      </c>
      <c r="I156" s="254"/>
      <c r="J156" s="363"/>
      <c r="K156" s="366"/>
      <c r="L156" s="179">
        <f ca="1">$K$24*J155</f>
        <v>3.8385050750256923E-2</v>
      </c>
      <c r="M156" s="369"/>
      <c r="N156" s="257"/>
      <c r="O156" s="260"/>
    </row>
    <row r="157" spans="2:15" x14ac:dyDescent="0.2">
      <c r="B157" s="160" t="s">
        <v>0</v>
      </c>
      <c r="C157" s="159">
        <v>0</v>
      </c>
      <c r="D157" s="115"/>
      <c r="E157" s="402"/>
      <c r="F157" s="128">
        <f ca="1">$F$25*B154</f>
        <v>0.51184834628309184</v>
      </c>
      <c r="G157" s="129">
        <f ca="1">$G$25*C154</f>
        <v>0</v>
      </c>
      <c r="H157" s="130">
        <f ca="1">$H$25*D154</f>
        <v>3.416089656938015E-2</v>
      </c>
      <c r="I157" s="255"/>
      <c r="J157" s="379"/>
      <c r="K157" s="381"/>
      <c r="L157" s="189">
        <f ca="1">$K$25*J158</f>
        <v>0.79717742575101291</v>
      </c>
      <c r="M157" s="383"/>
      <c r="N157" s="258"/>
      <c r="O157" s="400"/>
    </row>
    <row r="158" spans="2:15" x14ac:dyDescent="0.2">
      <c r="B158" s="161" t="s">
        <v>1</v>
      </c>
      <c r="C158" s="159">
        <v>1</v>
      </c>
      <c r="D158" s="115"/>
      <c r="E158" s="390">
        <v>3</v>
      </c>
      <c r="F158" s="131">
        <f ca="1">$F$26*B152</f>
        <v>0.46050431279568627</v>
      </c>
      <c r="G158" s="132">
        <f ca="1">$G$26*C152</f>
        <v>0.38405840365812083</v>
      </c>
      <c r="H158" s="133">
        <f ca="1">$H$26*D152</f>
        <v>0.89860106842278809</v>
      </c>
      <c r="I158" s="264">
        <f ca="1">SUM(F158:H160)</f>
        <v>2.7244498958281964</v>
      </c>
      <c r="J158" s="387">
        <f ca="1">1/(1+EXP(-I158+$I$26))</f>
        <v>0.91068472286248137</v>
      </c>
      <c r="K158" s="195"/>
      <c r="L158" s="196"/>
      <c r="M158" s="196"/>
      <c r="N158" s="196"/>
      <c r="O158" s="197"/>
    </row>
    <row r="159" spans="2:15" x14ac:dyDescent="0.2">
      <c r="B159" s="55"/>
      <c r="C159" s="56"/>
      <c r="D159" s="115"/>
      <c r="E159" s="391"/>
      <c r="F159" s="125">
        <f ca="1">$F$27*B153</f>
        <v>0</v>
      </c>
      <c r="G159" s="126">
        <f ca="1">$G$27*C153</f>
        <v>0.20963156531426341</v>
      </c>
      <c r="H159" s="127">
        <f ca="1">$H$27*D153</f>
        <v>0</v>
      </c>
      <c r="I159" s="254"/>
      <c r="J159" s="363"/>
      <c r="K159" s="195"/>
      <c r="L159" s="196"/>
      <c r="M159" s="196"/>
      <c r="N159" s="196"/>
      <c r="O159" s="197"/>
    </row>
    <row r="160" spans="2:15" ht="13.8" thickBot="1" x14ac:dyDescent="0.25">
      <c r="B160" s="57"/>
      <c r="C160" s="58"/>
      <c r="D160" s="116"/>
      <c r="E160" s="391"/>
      <c r="F160" s="134">
        <f ca="1">$F$28*B154</f>
        <v>0.21293573040620328</v>
      </c>
      <c r="G160" s="135">
        <f ca="1">$G$28*C154</f>
        <v>0</v>
      </c>
      <c r="H160" s="136">
        <f ca="1">$H$28*D154</f>
        <v>0.55871881523113454</v>
      </c>
      <c r="I160" s="265"/>
      <c r="J160" s="388"/>
      <c r="K160" s="198"/>
      <c r="L160" s="199"/>
      <c r="M160" s="199"/>
      <c r="N160" s="199"/>
      <c r="O160" s="200"/>
    </row>
    <row r="161" spans="2:15" x14ac:dyDescent="0.2">
      <c r="B161" s="36">
        <v>1</v>
      </c>
      <c r="C161" s="91"/>
      <c r="D161" s="68">
        <v>1</v>
      </c>
      <c r="E161" s="398">
        <v>1</v>
      </c>
      <c r="F161" s="122">
        <f ca="1">$F$20*B161</f>
        <v>9.1647630644078437E-2</v>
      </c>
      <c r="G161" s="123">
        <f ca="1">$G$20*C161</f>
        <v>0</v>
      </c>
      <c r="H161" s="124">
        <f ca="1">$H$20*D161</f>
        <v>0.45232074898067665</v>
      </c>
      <c r="I161" s="253">
        <f ca="1">SUM(F161:H163)</f>
        <v>2.4139259304603895</v>
      </c>
      <c r="J161" s="362">
        <f ca="1">1/(1+EXP(-I161+$I$20))</f>
        <v>0.85659383826978308</v>
      </c>
      <c r="K161" s="365" t="s">
        <v>0</v>
      </c>
      <c r="L161" s="177">
        <f ca="1">$K$20*J161</f>
        <v>0.72992062700604909</v>
      </c>
      <c r="M161" s="368">
        <f ca="1">SUM(L161:L163)</f>
        <v>2.282284803056934</v>
      </c>
      <c r="N161" s="256">
        <f ca="1">1/(1+EXP(-M161+$L$20))</f>
        <v>0.8650163293404517</v>
      </c>
      <c r="O161" s="259">
        <f ca="1">(C166-N161)^2+(C167-N164)^2</f>
        <v>0.84225142431615974</v>
      </c>
    </row>
    <row r="162" spans="2:15" x14ac:dyDescent="0.2">
      <c r="B162" s="22"/>
      <c r="C162" s="18">
        <v>1</v>
      </c>
      <c r="D162" s="69">
        <v>1</v>
      </c>
      <c r="E162" s="391"/>
      <c r="F162" s="125">
        <f ca="1">$F$21*B162</f>
        <v>0</v>
      </c>
      <c r="G162" s="126">
        <f ca="1">$G$21*C162</f>
        <v>0.89061557152909965</v>
      </c>
      <c r="H162" s="127">
        <f ca="1">$H$21*D162</f>
        <v>0.15660676346562119</v>
      </c>
      <c r="I162" s="254"/>
      <c r="J162" s="363"/>
      <c r="K162" s="366"/>
      <c r="L162" s="179">
        <f ca="1">$K$21*J164</f>
        <v>0.7226362269642379</v>
      </c>
      <c r="M162" s="369"/>
      <c r="N162" s="257"/>
      <c r="O162" s="260"/>
    </row>
    <row r="163" spans="2:15" ht="13.8" thickBot="1" x14ac:dyDescent="0.25">
      <c r="B163" s="37">
        <v>1</v>
      </c>
      <c r="C163" s="92"/>
      <c r="D163" s="70">
        <v>1</v>
      </c>
      <c r="E163" s="399"/>
      <c r="F163" s="154">
        <f ca="1">$F$22*B163</f>
        <v>0.72650399771386787</v>
      </c>
      <c r="G163" s="155">
        <f ca="1">$G$22*C163</f>
        <v>0</v>
      </c>
      <c r="H163" s="156">
        <f ca="1">$H$22*D163</f>
        <v>9.6231218127045826E-2</v>
      </c>
      <c r="I163" s="321"/>
      <c r="J163" s="364"/>
      <c r="K163" s="367"/>
      <c r="L163" s="182">
        <f ca="1">$K$22*J167</f>
        <v>0.82972794908664704</v>
      </c>
      <c r="M163" s="370"/>
      <c r="N163" s="322"/>
      <c r="O163" s="260"/>
    </row>
    <row r="164" spans="2:15" x14ac:dyDescent="0.2">
      <c r="B164" s="13"/>
      <c r="C164" s="6"/>
      <c r="D164" s="114"/>
      <c r="E164" s="401">
        <v>2</v>
      </c>
      <c r="F164" s="190">
        <f ca="1">$F$23*B161</f>
        <v>0.22494274054849617</v>
      </c>
      <c r="G164" s="185">
        <f ca="1">$G$23*C161</f>
        <v>0</v>
      </c>
      <c r="H164" s="186">
        <f ca="1">$H$23*D161</f>
        <v>0.89178386723843373</v>
      </c>
      <c r="I164" s="377">
        <f ca="1">SUM(F164:H166)</f>
        <v>3.3349271862628123</v>
      </c>
      <c r="J164" s="378">
        <f ca="1">1/(1+EXP(-I164+$I$23))</f>
        <v>0.96044468375176251</v>
      </c>
      <c r="K164" s="380" t="s">
        <v>1</v>
      </c>
      <c r="L164" s="187">
        <f ca="1">$K$23*J161</f>
        <v>0.50374754881084982</v>
      </c>
      <c r="M164" s="382">
        <f ca="1">SUM(L164:L166)</f>
        <v>1.3418480251932055</v>
      </c>
      <c r="N164" s="384">
        <f ca="1">1/(1+EXP(-M164+$L$23))</f>
        <v>0.69340878308318921</v>
      </c>
      <c r="O164" s="260"/>
    </row>
    <row r="165" spans="2:15" x14ac:dyDescent="0.2">
      <c r="B165" s="299" t="s">
        <v>23</v>
      </c>
      <c r="C165" s="389"/>
      <c r="D165" s="115"/>
      <c r="E165" s="391"/>
      <c r="F165" s="125">
        <f ca="1">$F$24*B162</f>
        <v>0</v>
      </c>
      <c r="G165" s="126">
        <f ca="1">$G$24*C162</f>
        <v>0.85372895760885814</v>
      </c>
      <c r="H165" s="127">
        <f ca="1">$H$24*D162</f>
        <v>0.81846237801455202</v>
      </c>
      <c r="I165" s="254"/>
      <c r="J165" s="363"/>
      <c r="K165" s="366"/>
      <c r="L165" s="179">
        <f ca="1">$K$24*J164</f>
        <v>3.8228761524986457E-2</v>
      </c>
      <c r="M165" s="369"/>
      <c r="N165" s="257"/>
      <c r="O165" s="260"/>
    </row>
    <row r="166" spans="2:15" x14ac:dyDescent="0.2">
      <c r="B166" s="160" t="s">
        <v>0</v>
      </c>
      <c r="C166" s="159">
        <v>0</v>
      </c>
      <c r="D166" s="115"/>
      <c r="E166" s="402"/>
      <c r="F166" s="128">
        <f ca="1">$F$25*B163</f>
        <v>0.51184834628309184</v>
      </c>
      <c r="G166" s="129">
        <f ca="1">$G$25*C163</f>
        <v>0</v>
      </c>
      <c r="H166" s="130">
        <f ca="1">$H$25*D163</f>
        <v>3.416089656938015E-2</v>
      </c>
      <c r="I166" s="255"/>
      <c r="J166" s="379"/>
      <c r="K166" s="381"/>
      <c r="L166" s="189">
        <f ca="1">$K$25*J167</f>
        <v>0.79987171485736919</v>
      </c>
      <c r="M166" s="383"/>
      <c r="N166" s="258"/>
      <c r="O166" s="400"/>
    </row>
    <row r="167" spans="2:15" x14ac:dyDescent="0.2">
      <c r="B167" s="161" t="s">
        <v>1</v>
      </c>
      <c r="C167" s="159">
        <v>1</v>
      </c>
      <c r="D167" s="115"/>
      <c r="E167" s="390">
        <v>3</v>
      </c>
      <c r="F167" s="131">
        <f ca="1">$F$26*B161</f>
        <v>0.46050431279568627</v>
      </c>
      <c r="G167" s="132">
        <f ca="1">$G$26*C161</f>
        <v>0</v>
      </c>
      <c r="H167" s="133">
        <f ca="1">$H$26*D161</f>
        <v>0.89860106842278809</v>
      </c>
      <c r="I167" s="264">
        <f ca="1">SUM(F167:H169)</f>
        <v>2.7628930657323538</v>
      </c>
      <c r="J167" s="387">
        <f ca="1">1/(1+EXP(-I167+$I$26))</f>
        <v>0.91376264234298088</v>
      </c>
      <c r="K167" s="195"/>
      <c r="L167" s="196"/>
      <c r="M167" s="196"/>
      <c r="N167" s="196"/>
      <c r="O167" s="197"/>
    </row>
    <row r="168" spans="2:15" x14ac:dyDescent="0.2">
      <c r="B168" s="55"/>
      <c r="C168" s="56"/>
      <c r="D168" s="115"/>
      <c r="E168" s="391"/>
      <c r="F168" s="125">
        <f ca="1">$F$27*B162</f>
        <v>0</v>
      </c>
      <c r="G168" s="126">
        <f ca="1">$G$27*C162</f>
        <v>0.20963156531426341</v>
      </c>
      <c r="H168" s="127">
        <f ca="1">$H$27*D162</f>
        <v>0.42250157356227802</v>
      </c>
      <c r="I168" s="254"/>
      <c r="J168" s="363"/>
      <c r="K168" s="195"/>
      <c r="L168" s="196"/>
      <c r="M168" s="196"/>
      <c r="N168" s="196"/>
      <c r="O168" s="197"/>
    </row>
    <row r="169" spans="2:15" ht="13.8" thickBot="1" x14ac:dyDescent="0.25">
      <c r="B169" s="57"/>
      <c r="C169" s="58"/>
      <c r="D169" s="116"/>
      <c r="E169" s="391"/>
      <c r="F169" s="134">
        <f ca="1">$F$28*B163</f>
        <v>0.21293573040620328</v>
      </c>
      <c r="G169" s="135">
        <f ca="1">$G$28*C163</f>
        <v>0</v>
      </c>
      <c r="H169" s="136">
        <f ca="1">$H$28*D163</f>
        <v>0.55871881523113454</v>
      </c>
      <c r="I169" s="265"/>
      <c r="J169" s="388"/>
      <c r="K169" s="198"/>
      <c r="L169" s="199"/>
      <c r="M169" s="199"/>
      <c r="N169" s="199"/>
      <c r="O169" s="200"/>
    </row>
    <row r="170" spans="2:15" x14ac:dyDescent="0.2">
      <c r="B170" s="36">
        <v>1</v>
      </c>
      <c r="C170" s="91"/>
      <c r="D170" s="68">
        <v>1</v>
      </c>
      <c r="E170" s="398">
        <v>1</v>
      </c>
      <c r="F170" s="122">
        <f ca="1">$F$20*B170</f>
        <v>9.1647630644078437E-2</v>
      </c>
      <c r="G170" s="123">
        <f ca="1">$G$20*C170</f>
        <v>0</v>
      </c>
      <c r="H170" s="124">
        <f ca="1">$H$20*D170</f>
        <v>0.45232074898067665</v>
      </c>
      <c r="I170" s="253">
        <f ca="1">SUM(F170:H172)</f>
        <v>3.1189883225533173</v>
      </c>
      <c r="J170" s="362">
        <f ca="1">1/(1+EXP(-I170+$I$20))</f>
        <v>0.9236034565736031</v>
      </c>
      <c r="K170" s="365" t="s">
        <v>0</v>
      </c>
      <c r="L170" s="177">
        <f ca="1">$K$20*J170</f>
        <v>0.78702085400109278</v>
      </c>
      <c r="M170" s="368">
        <f ca="1">SUM(L170:L172)</f>
        <v>2.3228641449153149</v>
      </c>
      <c r="N170" s="256">
        <f ca="1">1/(1+EXP(-M170+$L$20))</f>
        <v>0.86968470904652684</v>
      </c>
      <c r="O170" s="259">
        <f ca="1">(C175-N170)^2+(C176-N173)^2</f>
        <v>0.84745706317933012</v>
      </c>
    </row>
    <row r="171" spans="2:15" x14ac:dyDescent="0.2">
      <c r="B171" s="22"/>
      <c r="C171" s="18">
        <v>1</v>
      </c>
      <c r="D171" s="90"/>
      <c r="E171" s="391"/>
      <c r="F171" s="125">
        <f ca="1">$F$21*B171</f>
        <v>0</v>
      </c>
      <c r="G171" s="126">
        <f ca="1">$G$21*C171</f>
        <v>0.89061557152909965</v>
      </c>
      <c r="H171" s="127">
        <f ca="1">$H$21*D171</f>
        <v>0</v>
      </c>
      <c r="I171" s="254"/>
      <c r="J171" s="363"/>
      <c r="K171" s="366"/>
      <c r="L171" s="179">
        <f ca="1">$K$21*J173</f>
        <v>0.72375532904200257</v>
      </c>
      <c r="M171" s="369"/>
      <c r="N171" s="257"/>
      <c r="O171" s="260"/>
    </row>
    <row r="172" spans="2:15" ht="13.8" thickBot="1" x14ac:dyDescent="0.25">
      <c r="B172" s="37">
        <v>1</v>
      </c>
      <c r="C172" s="25">
        <v>1</v>
      </c>
      <c r="D172" s="70">
        <v>1</v>
      </c>
      <c r="E172" s="399"/>
      <c r="F172" s="154">
        <f ca="1">$F$22*B172</f>
        <v>0.72650399771386787</v>
      </c>
      <c r="G172" s="155">
        <f ca="1">$G$22*C172</f>
        <v>0.86166915555854895</v>
      </c>
      <c r="H172" s="156">
        <f ca="1">$H$22*D172</f>
        <v>9.6231218127045826E-2</v>
      </c>
      <c r="I172" s="321"/>
      <c r="J172" s="364"/>
      <c r="K172" s="367"/>
      <c r="L172" s="182">
        <f ca="1">$K$22*J176</f>
        <v>0.81208796187221977</v>
      </c>
      <c r="M172" s="370"/>
      <c r="N172" s="322"/>
      <c r="O172" s="260"/>
    </row>
    <row r="173" spans="2:15" x14ac:dyDescent="0.2">
      <c r="B173" s="13"/>
      <c r="C173" s="6"/>
      <c r="D173" s="114"/>
      <c r="E173" s="401">
        <v>2</v>
      </c>
      <c r="F173" s="190">
        <f ca="1">$F$23*B170</f>
        <v>0.22494274054849617</v>
      </c>
      <c r="G173" s="185">
        <f ca="1">$G$23*C170</f>
        <v>0</v>
      </c>
      <c r="H173" s="186">
        <f ca="1">$H$23*D170</f>
        <v>0.89178386723843373</v>
      </c>
      <c r="I173" s="377">
        <f ca="1">SUM(F173:H175)</f>
        <v>3.3748024058989894</v>
      </c>
      <c r="J173" s="378">
        <f ca="1">1/(1+EXP(-I173+$I$23))</f>
        <v>0.96193206509393514</v>
      </c>
      <c r="K173" s="380" t="s">
        <v>1</v>
      </c>
      <c r="L173" s="187">
        <f ca="1">$K$23*J170</f>
        <v>0.54315470942676425</v>
      </c>
      <c r="M173" s="382">
        <f ca="1">SUM(L173:L175)</f>
        <v>1.3643091436125718</v>
      </c>
      <c r="N173" s="384">
        <f ca="1">1/(1+EXP(-M173+$L$23))</f>
        <v>0.69816300751897875</v>
      </c>
      <c r="O173" s="260"/>
    </row>
    <row r="174" spans="2:15" x14ac:dyDescent="0.2">
      <c r="B174" s="299" t="s">
        <v>23</v>
      </c>
      <c r="C174" s="389"/>
      <c r="D174" s="115"/>
      <c r="E174" s="391"/>
      <c r="F174" s="125">
        <f ca="1">$F$24*B171</f>
        <v>0</v>
      </c>
      <c r="G174" s="126">
        <f ca="1">$G$24*C171</f>
        <v>0.85372895760885814</v>
      </c>
      <c r="H174" s="127">
        <f ca="1">$H$24*D171</f>
        <v>0</v>
      </c>
      <c r="I174" s="254"/>
      <c r="J174" s="363"/>
      <c r="K174" s="366"/>
      <c r="L174" s="179">
        <f ca="1">$K$24*J173</f>
        <v>3.8287964046056715E-2</v>
      </c>
      <c r="M174" s="369"/>
      <c r="N174" s="257"/>
      <c r="O174" s="260"/>
    </row>
    <row r="175" spans="2:15" x14ac:dyDescent="0.2">
      <c r="B175" s="160" t="s">
        <v>0</v>
      </c>
      <c r="C175" s="159">
        <v>0</v>
      </c>
      <c r="D175" s="115"/>
      <c r="E175" s="402"/>
      <c r="F175" s="128">
        <f ca="1">$F$25*B172</f>
        <v>0.51184834628309184</v>
      </c>
      <c r="G175" s="129">
        <f ca="1">$G$25*C172</f>
        <v>0.85833759765072948</v>
      </c>
      <c r="H175" s="130">
        <f ca="1">$H$25*D172</f>
        <v>3.416089656938015E-2</v>
      </c>
      <c r="I175" s="255"/>
      <c r="J175" s="379"/>
      <c r="K175" s="381"/>
      <c r="L175" s="189">
        <f ca="1">$K$25*J176</f>
        <v>0.78286647013975086</v>
      </c>
      <c r="M175" s="383"/>
      <c r="N175" s="258"/>
      <c r="O175" s="400"/>
    </row>
    <row r="176" spans="2:15" x14ac:dyDescent="0.2">
      <c r="B176" s="161" t="s">
        <v>1</v>
      </c>
      <c r="C176" s="159">
        <v>1</v>
      </c>
      <c r="D176" s="115"/>
      <c r="E176" s="390">
        <v>3</v>
      </c>
      <c r="F176" s="131">
        <f ca="1">$F$26*B170</f>
        <v>0.46050431279568627</v>
      </c>
      <c r="G176" s="132">
        <f ca="1">$G$26*C170</f>
        <v>0</v>
      </c>
      <c r="H176" s="133">
        <f ca="1">$H$26*D170</f>
        <v>0.89860106842278809</v>
      </c>
      <c r="I176" s="264">
        <f ca="1">SUM(F176:H178)</f>
        <v>2.5382438332699828</v>
      </c>
      <c r="J176" s="387">
        <f ca="1">1/(1+EXP(-I176+$I$26))</f>
        <v>0.89433608048533242</v>
      </c>
      <c r="K176" s="195"/>
      <c r="L176" s="196"/>
      <c r="M176" s="196"/>
      <c r="N176" s="196"/>
      <c r="O176" s="197"/>
    </row>
    <row r="177" spans="2:15" x14ac:dyDescent="0.2">
      <c r="B177" s="55"/>
      <c r="C177" s="56"/>
      <c r="D177" s="115"/>
      <c r="E177" s="391"/>
      <c r="F177" s="125">
        <f ca="1">$F$27*B171</f>
        <v>0</v>
      </c>
      <c r="G177" s="126">
        <f ca="1">$G$27*C171</f>
        <v>0.20963156531426341</v>
      </c>
      <c r="H177" s="127">
        <f ca="1">$H$27*D171</f>
        <v>0</v>
      </c>
      <c r="I177" s="254"/>
      <c r="J177" s="363"/>
      <c r="K177" s="195"/>
      <c r="L177" s="196"/>
      <c r="M177" s="196"/>
      <c r="N177" s="196"/>
      <c r="O177" s="197"/>
    </row>
    <row r="178" spans="2:15" ht="13.8" thickBot="1" x14ac:dyDescent="0.25">
      <c r="B178" s="57"/>
      <c r="C178" s="58"/>
      <c r="D178" s="116"/>
      <c r="E178" s="391"/>
      <c r="F178" s="134">
        <f ca="1">$F$28*B172</f>
        <v>0.21293573040620328</v>
      </c>
      <c r="G178" s="135">
        <f ca="1">$G$28*C172</f>
        <v>0.19785234109990724</v>
      </c>
      <c r="H178" s="136">
        <f ca="1">$H$28*D172</f>
        <v>0.55871881523113454</v>
      </c>
      <c r="I178" s="265"/>
      <c r="J178" s="388"/>
      <c r="K178" s="198"/>
      <c r="L178" s="199"/>
      <c r="M178" s="199"/>
      <c r="N178" s="199"/>
      <c r="O178" s="200"/>
    </row>
    <row r="179" spans="2:15" x14ac:dyDescent="0.2">
      <c r="B179" s="38"/>
      <c r="C179" s="24">
        <v>1</v>
      </c>
      <c r="D179" s="66"/>
      <c r="E179" s="398">
        <v>1</v>
      </c>
      <c r="F179" s="122">
        <f ca="1">$F$20*B179</f>
        <v>0</v>
      </c>
      <c r="G179" s="123">
        <f ca="1">$G$20*C179</f>
        <v>0.77652940195516695</v>
      </c>
      <c r="H179" s="124">
        <f ca="1">$H$20*D179</f>
        <v>0</v>
      </c>
      <c r="I179" s="253">
        <f ca="1">SUM(F179:H181)</f>
        <v>4.2421395560575936</v>
      </c>
      <c r="J179" s="362">
        <f ca="1">1/(1+EXP(-I179+$I$20))</f>
        <v>0.97380127739429723</v>
      </c>
      <c r="K179" s="365" t="s">
        <v>0</v>
      </c>
      <c r="L179" s="177">
        <f ca="1">$K$20*J179</f>
        <v>0.82979541437125337</v>
      </c>
      <c r="M179" s="368">
        <f ca="1">SUM(L179:L181)</f>
        <v>2.3338533923533431</v>
      </c>
      <c r="N179" s="256">
        <f ca="1">1/(1+EXP(-M179+$L$20))</f>
        <v>0.87092510414066426</v>
      </c>
      <c r="O179" s="259">
        <f ca="1">(C184-N179)^2+(C185-N182)^2</f>
        <v>0.8513920638660567</v>
      </c>
    </row>
    <row r="180" spans="2:15" x14ac:dyDescent="0.2">
      <c r="B180" s="39">
        <v>1</v>
      </c>
      <c r="C180" s="18">
        <v>1</v>
      </c>
      <c r="D180" s="69">
        <v>1</v>
      </c>
      <c r="E180" s="391"/>
      <c r="F180" s="125">
        <f ca="1">$F$21*B180</f>
        <v>0.83021466583528869</v>
      </c>
      <c r="G180" s="126">
        <f ca="1">$G$21*C180</f>
        <v>0.89061557152909965</v>
      </c>
      <c r="H180" s="127">
        <f ca="1">$H$21*D180</f>
        <v>0.15660676346562119</v>
      </c>
      <c r="I180" s="254"/>
      <c r="J180" s="363"/>
      <c r="K180" s="366"/>
      <c r="L180" s="179">
        <f ca="1">$K$21*J182</f>
        <v>0.73773166887207753</v>
      </c>
      <c r="M180" s="369"/>
      <c r="N180" s="257"/>
      <c r="O180" s="260"/>
    </row>
    <row r="181" spans="2:15" ht="13.8" thickBot="1" x14ac:dyDescent="0.25">
      <c r="B181" s="37">
        <v>1</v>
      </c>
      <c r="C181" s="25">
        <v>1</v>
      </c>
      <c r="D181" s="67"/>
      <c r="E181" s="399"/>
      <c r="F181" s="154">
        <f ca="1">$F$22*B181</f>
        <v>0.72650399771386787</v>
      </c>
      <c r="G181" s="155">
        <f ca="1">$G$22*C181</f>
        <v>0.86166915555854895</v>
      </c>
      <c r="H181" s="156">
        <f ca="1">$H$22*D181</f>
        <v>0</v>
      </c>
      <c r="I181" s="321"/>
      <c r="J181" s="364"/>
      <c r="K181" s="367"/>
      <c r="L181" s="182">
        <f ca="1">$K$22*J185</f>
        <v>0.76632630911001198</v>
      </c>
      <c r="M181" s="370"/>
      <c r="N181" s="322"/>
      <c r="O181" s="260"/>
    </row>
    <row r="182" spans="2:15" x14ac:dyDescent="0.2">
      <c r="B182" s="13"/>
      <c r="C182" s="6"/>
      <c r="D182" s="114"/>
      <c r="E182" s="401">
        <v>2</v>
      </c>
      <c r="F182" s="190">
        <f ca="1">$F$23*B179</f>
        <v>0</v>
      </c>
      <c r="G182" s="185">
        <f ca="1">$G$23*C179</f>
        <v>0.92708906675217273</v>
      </c>
      <c r="H182" s="186">
        <f ca="1">$H$23*D179</f>
        <v>0</v>
      </c>
      <c r="I182" s="377">
        <f ca="1">SUM(F182:H184)</f>
        <v>4.0632872822961419</v>
      </c>
      <c r="J182" s="378">
        <f ca="1">1/(1+EXP(-I182+$I$23))</f>
        <v>0.9805078031862462</v>
      </c>
      <c r="K182" s="380" t="s">
        <v>1</v>
      </c>
      <c r="L182" s="187">
        <f ca="1">$K$23*J179</f>
        <v>0.57267515197996743</v>
      </c>
      <c r="M182" s="382">
        <f ca="1">SUM(L182:L184)</f>
        <v>1.3504539559333302</v>
      </c>
      <c r="N182" s="384">
        <f ca="1">1/(1+EXP(-M182+$L$23))</f>
        <v>0.69523529265410366</v>
      </c>
      <c r="O182" s="260"/>
    </row>
    <row r="183" spans="2:15" x14ac:dyDescent="0.2">
      <c r="B183" s="299" t="s">
        <v>23</v>
      </c>
      <c r="C183" s="389"/>
      <c r="D183" s="115"/>
      <c r="E183" s="391"/>
      <c r="F183" s="125">
        <f ca="1">$F$24*B180</f>
        <v>9.3820935986737797E-2</v>
      </c>
      <c r="G183" s="126">
        <f ca="1">$G$24*C180</f>
        <v>0.85372895760885814</v>
      </c>
      <c r="H183" s="127">
        <f ca="1">$H$24*D180</f>
        <v>0.81846237801455202</v>
      </c>
      <c r="I183" s="254"/>
      <c r="J183" s="363"/>
      <c r="K183" s="366"/>
      <c r="L183" s="179">
        <f ca="1">$K$24*J182</f>
        <v>3.9027337665063708E-2</v>
      </c>
      <c r="M183" s="369"/>
      <c r="N183" s="257"/>
      <c r="O183" s="260"/>
    </row>
    <row r="184" spans="2:15" x14ac:dyDescent="0.2">
      <c r="B184" s="160" t="s">
        <v>0</v>
      </c>
      <c r="C184" s="159">
        <v>0</v>
      </c>
      <c r="D184" s="115"/>
      <c r="E184" s="402"/>
      <c r="F184" s="128">
        <f ca="1">$F$25*B181</f>
        <v>0.51184834628309184</v>
      </c>
      <c r="G184" s="129">
        <f ca="1">$G$25*C181</f>
        <v>0.85833759765072948</v>
      </c>
      <c r="H184" s="130">
        <f ca="1">$H$25*D181</f>
        <v>0</v>
      </c>
      <c r="I184" s="255"/>
      <c r="J184" s="379"/>
      <c r="K184" s="381"/>
      <c r="L184" s="189">
        <f ca="1">$K$25*J185</f>
        <v>0.73875146628829913</v>
      </c>
      <c r="M184" s="383"/>
      <c r="N184" s="258"/>
      <c r="O184" s="400"/>
    </row>
    <row r="185" spans="2:15" x14ac:dyDescent="0.2">
      <c r="B185" s="161" t="s">
        <v>1</v>
      </c>
      <c r="C185" s="159">
        <v>1</v>
      </c>
      <c r="D185" s="115"/>
      <c r="E185" s="390">
        <v>3</v>
      </c>
      <c r="F185" s="131">
        <f ca="1">$F$26*B179</f>
        <v>0</v>
      </c>
      <c r="G185" s="132">
        <f ca="1">$G$26*C179</f>
        <v>0.38405840365812083</v>
      </c>
      <c r="H185" s="133">
        <f ca="1">$H$26*D179</f>
        <v>0</v>
      </c>
      <c r="I185" s="264">
        <f ca="1">SUM(F185:H187)</f>
        <v>2.0902642314726432</v>
      </c>
      <c r="J185" s="387">
        <f ca="1">1/(1+EXP(-I185+$I$26))</f>
        <v>0.84393969599327501</v>
      </c>
      <c r="K185" s="195"/>
      <c r="L185" s="196"/>
      <c r="M185" s="196"/>
      <c r="N185" s="196"/>
      <c r="O185" s="197"/>
    </row>
    <row r="186" spans="2:15" x14ac:dyDescent="0.2">
      <c r="B186" s="55"/>
      <c r="C186" s="56"/>
      <c r="D186" s="115"/>
      <c r="E186" s="391"/>
      <c r="F186" s="125">
        <f ca="1">$F$27*B180</f>
        <v>0.66328461743187017</v>
      </c>
      <c r="G186" s="126">
        <f ca="1">$G$27*C180</f>
        <v>0.20963156531426341</v>
      </c>
      <c r="H186" s="127">
        <f ca="1">$H$27*D180</f>
        <v>0.42250157356227802</v>
      </c>
      <c r="I186" s="254"/>
      <c r="J186" s="363"/>
      <c r="K186" s="195"/>
      <c r="L186" s="196"/>
      <c r="M186" s="196"/>
      <c r="N186" s="196"/>
      <c r="O186" s="197"/>
    </row>
    <row r="187" spans="2:15" ht="13.8" thickBot="1" x14ac:dyDescent="0.25">
      <c r="B187" s="57"/>
      <c r="C187" s="58"/>
      <c r="D187" s="116"/>
      <c r="E187" s="391"/>
      <c r="F187" s="134">
        <f ca="1">$F$28*B181</f>
        <v>0.21293573040620328</v>
      </c>
      <c r="G187" s="135">
        <f ca="1">$G$28*C181</f>
        <v>0.19785234109990724</v>
      </c>
      <c r="H187" s="136">
        <f ca="1">$H$28*D181</f>
        <v>0</v>
      </c>
      <c r="I187" s="265"/>
      <c r="J187" s="388"/>
      <c r="K187" s="198"/>
      <c r="L187" s="199"/>
      <c r="M187" s="199"/>
      <c r="N187" s="199"/>
      <c r="O187" s="200"/>
    </row>
    <row r="188" spans="2:15" x14ac:dyDescent="0.2">
      <c r="B188" s="36">
        <v>1</v>
      </c>
      <c r="C188" s="24">
        <v>1</v>
      </c>
      <c r="D188" s="66"/>
      <c r="E188" s="398">
        <v>1</v>
      </c>
      <c r="F188" s="122">
        <f ca="1">$F$20*B188</f>
        <v>9.1647630644078437E-2</v>
      </c>
      <c r="G188" s="123">
        <f ca="1">$G$20*C188</f>
        <v>0.77652940195516695</v>
      </c>
      <c r="H188" s="124">
        <f ca="1">$H$20*D188</f>
        <v>0</v>
      </c>
      <c r="I188" s="253">
        <f ca="1">SUM(F188:H190)</f>
        <v>3.6072831889878039</v>
      </c>
      <c r="J188" s="362">
        <f ca="1">1/(1+EXP(-I188+$I$20))</f>
        <v>0.95169181425184302</v>
      </c>
      <c r="K188" s="365" t="s">
        <v>0</v>
      </c>
      <c r="L188" s="177">
        <f ca="1">$K$20*J188</f>
        <v>0.81095550159263186</v>
      </c>
      <c r="M188" s="368">
        <f ca="1">SUM(L188:L190)</f>
        <v>2.3374223660580697</v>
      </c>
      <c r="N188" s="256">
        <f ca="1">1/(1+EXP(-M188+$L$20))</f>
        <v>0.87132577792868393</v>
      </c>
      <c r="O188" s="259">
        <f ca="1">(C193-N188)^2+(C194-N191)^2</f>
        <v>0.85043243770893717</v>
      </c>
    </row>
    <row r="189" spans="2:15" x14ac:dyDescent="0.2">
      <c r="B189" s="39">
        <v>1</v>
      </c>
      <c r="C189" s="18">
        <v>1</v>
      </c>
      <c r="D189" s="69">
        <v>1</v>
      </c>
      <c r="E189" s="391"/>
      <c r="F189" s="125">
        <f ca="1">$F$21*B189</f>
        <v>0.83021466583528869</v>
      </c>
      <c r="G189" s="126">
        <f ca="1">$G$21*C189</f>
        <v>0.89061557152909965</v>
      </c>
      <c r="H189" s="127">
        <f ca="1">$H$21*D189</f>
        <v>0.15660676346562119</v>
      </c>
      <c r="I189" s="254"/>
      <c r="J189" s="363"/>
      <c r="K189" s="366"/>
      <c r="L189" s="179">
        <f ca="1">$K$21*J191</f>
        <v>0.73298396554921919</v>
      </c>
      <c r="M189" s="369"/>
      <c r="N189" s="257"/>
      <c r="O189" s="260"/>
    </row>
    <row r="190" spans="2:15" ht="13.8" thickBot="1" x14ac:dyDescent="0.25">
      <c r="B190" s="40"/>
      <c r="C190" s="25">
        <v>1</v>
      </c>
      <c r="D190" s="67"/>
      <c r="E190" s="399"/>
      <c r="F190" s="154">
        <f ca="1">$F$22*B190</f>
        <v>0</v>
      </c>
      <c r="G190" s="155">
        <f ca="1">$G$22*C190</f>
        <v>0.86166915555854895</v>
      </c>
      <c r="H190" s="156">
        <f ca="1">$H$22*D190</f>
        <v>0</v>
      </c>
      <c r="I190" s="321"/>
      <c r="J190" s="364"/>
      <c r="K190" s="367"/>
      <c r="L190" s="182">
        <f ca="1">$K$22*J194</f>
        <v>0.79348289891621893</v>
      </c>
      <c r="M190" s="370"/>
      <c r="N190" s="322"/>
      <c r="O190" s="260"/>
    </row>
    <row r="191" spans="2:15" x14ac:dyDescent="0.2">
      <c r="B191" s="13"/>
      <c r="C191" s="6"/>
      <c r="D191" s="114"/>
      <c r="E191" s="401">
        <v>2</v>
      </c>
      <c r="F191" s="190">
        <f ca="1">$F$23*B188</f>
        <v>0.22494274054849617</v>
      </c>
      <c r="G191" s="185">
        <f ca="1">$G$23*C188</f>
        <v>0.92708906675217273</v>
      </c>
      <c r="H191" s="186">
        <f ca="1">$H$23*D188</f>
        <v>0</v>
      </c>
      <c r="I191" s="377">
        <f ca="1">SUM(F191:H193)</f>
        <v>3.7763816765615466</v>
      </c>
      <c r="J191" s="378">
        <f ca="1">1/(1+EXP(-I191+$I$23))</f>
        <v>0.97419770379415538</v>
      </c>
      <c r="K191" s="380" t="s">
        <v>1</v>
      </c>
      <c r="L191" s="187">
        <f ca="1">$K$23*J188</f>
        <v>0.5596729712894879</v>
      </c>
      <c r="M191" s="382">
        <f ca="1">SUM(L191:L193)</f>
        <v>1.3633800230303454</v>
      </c>
      <c r="N191" s="384">
        <f ca="1">1/(1+EXP(-M191+$L$23))</f>
        <v>0.69796717657527518</v>
      </c>
      <c r="O191" s="260"/>
    </row>
    <row r="192" spans="2:15" x14ac:dyDescent="0.2">
      <c r="B192" s="299" t="s">
        <v>23</v>
      </c>
      <c r="C192" s="389"/>
      <c r="D192" s="115"/>
      <c r="E192" s="391"/>
      <c r="F192" s="125">
        <f ca="1">$F$24*B189</f>
        <v>9.3820935986737797E-2</v>
      </c>
      <c r="G192" s="126">
        <f ca="1">$G$24*C189</f>
        <v>0.85372895760885814</v>
      </c>
      <c r="H192" s="127">
        <f ca="1">$H$24*D189</f>
        <v>0.81846237801455202</v>
      </c>
      <c r="I192" s="254"/>
      <c r="J192" s="363"/>
      <c r="K192" s="366"/>
      <c r="L192" s="179">
        <f ca="1">$K$24*J191</f>
        <v>3.8776175584685581E-2</v>
      </c>
      <c r="M192" s="369"/>
      <c r="N192" s="257"/>
      <c r="O192" s="260"/>
    </row>
    <row r="193" spans="2:15" x14ac:dyDescent="0.2">
      <c r="B193" s="160" t="s">
        <v>0</v>
      </c>
      <c r="C193" s="159">
        <v>0</v>
      </c>
      <c r="D193" s="115"/>
      <c r="E193" s="402"/>
      <c r="F193" s="128">
        <f ca="1">$F$25*B190</f>
        <v>0</v>
      </c>
      <c r="G193" s="129">
        <f ca="1">$G$25*C190</f>
        <v>0.85833759765072948</v>
      </c>
      <c r="H193" s="130">
        <f ca="1">$H$25*D190</f>
        <v>0</v>
      </c>
      <c r="I193" s="255"/>
      <c r="J193" s="379"/>
      <c r="K193" s="381"/>
      <c r="L193" s="189">
        <f ca="1">$K$25*J194</f>
        <v>0.76493087615617206</v>
      </c>
      <c r="M193" s="383"/>
      <c r="N193" s="258"/>
      <c r="O193" s="400"/>
    </row>
    <row r="194" spans="2:15" x14ac:dyDescent="0.2">
      <c r="B194" s="161" t="s">
        <v>1</v>
      </c>
      <c r="C194" s="159">
        <v>1</v>
      </c>
      <c r="D194" s="115"/>
      <c r="E194" s="390">
        <v>3</v>
      </c>
      <c r="F194" s="131">
        <f ca="1">$F$26*B188</f>
        <v>0.46050431279568627</v>
      </c>
      <c r="G194" s="132">
        <f ca="1">$G$26*C188</f>
        <v>0.38405840365812083</v>
      </c>
      <c r="H194" s="133">
        <f ca="1">$H$26*D188</f>
        <v>0</v>
      </c>
      <c r="I194" s="264">
        <f ca="1">SUM(F194:H196)</f>
        <v>2.3378328138621258</v>
      </c>
      <c r="J194" s="387">
        <f ca="1">1/(1+EXP(-I194+$I$26))</f>
        <v>0.87384670019345867</v>
      </c>
      <c r="K194" s="195"/>
      <c r="L194" s="196"/>
      <c r="M194" s="196"/>
      <c r="N194" s="196"/>
      <c r="O194" s="197"/>
    </row>
    <row r="195" spans="2:15" x14ac:dyDescent="0.2">
      <c r="B195" s="55"/>
      <c r="C195" s="56"/>
      <c r="D195" s="115"/>
      <c r="E195" s="391"/>
      <c r="F195" s="125">
        <f ca="1">$F$27*B189</f>
        <v>0.66328461743187017</v>
      </c>
      <c r="G195" s="126">
        <f ca="1">$G$27*C189</f>
        <v>0.20963156531426341</v>
      </c>
      <c r="H195" s="127">
        <f ca="1">$H$27*D189</f>
        <v>0.42250157356227802</v>
      </c>
      <c r="I195" s="254"/>
      <c r="J195" s="363"/>
      <c r="K195" s="195"/>
      <c r="L195" s="196"/>
      <c r="M195" s="196"/>
      <c r="N195" s="196"/>
      <c r="O195" s="197"/>
    </row>
    <row r="196" spans="2:15" ht="13.8" thickBot="1" x14ac:dyDescent="0.25">
      <c r="B196" s="57"/>
      <c r="C196" s="58"/>
      <c r="D196" s="116"/>
      <c r="E196" s="391"/>
      <c r="F196" s="134">
        <f ca="1">$F$28*B190</f>
        <v>0</v>
      </c>
      <c r="G196" s="135">
        <f ca="1">$G$28*C190</f>
        <v>0.19785234109990724</v>
      </c>
      <c r="H196" s="136">
        <f ca="1">$H$28*D190</f>
        <v>0</v>
      </c>
      <c r="I196" s="265"/>
      <c r="J196" s="388"/>
      <c r="K196" s="198"/>
      <c r="L196" s="199"/>
      <c r="M196" s="199"/>
      <c r="N196" s="199"/>
      <c r="O196" s="200"/>
    </row>
    <row r="197" spans="2:15" x14ac:dyDescent="0.2">
      <c r="B197" s="38"/>
      <c r="C197" s="24">
        <v>1</v>
      </c>
      <c r="D197" s="68">
        <v>1</v>
      </c>
      <c r="E197" s="398">
        <v>1</v>
      </c>
      <c r="F197" s="122">
        <f ca="1">$F$20*B197</f>
        <v>0</v>
      </c>
      <c r="G197" s="123">
        <f ca="1">$G$20*C197</f>
        <v>0.77652940195516695</v>
      </c>
      <c r="H197" s="124">
        <f ca="1">$H$20*D197</f>
        <v>0.45232074898067665</v>
      </c>
      <c r="I197" s="253">
        <f ca="1">SUM(F197:H199)</f>
        <v>3.9679563073244024</v>
      </c>
      <c r="J197" s="362">
        <f ca="1">1/(1+EXP(-I197+$I$20))</f>
        <v>0.9658192258317807</v>
      </c>
      <c r="K197" s="365" t="s">
        <v>0</v>
      </c>
      <c r="L197" s="177">
        <f ca="1">$K$20*J197</f>
        <v>0.82299374966038519</v>
      </c>
      <c r="M197" s="368">
        <f ca="1">SUM(L197:L199)</f>
        <v>2.3959547801103147</v>
      </c>
      <c r="N197" s="256">
        <f ca="1">1/(1+EXP(-M197+$L$20))</f>
        <v>0.87774687330559831</v>
      </c>
      <c r="O197" s="259">
        <f ca="1">(C202-N197)^2+(C203-N200)^2</f>
        <v>0.85611697141904808</v>
      </c>
    </row>
    <row r="198" spans="2:15" x14ac:dyDescent="0.2">
      <c r="B198" s="39">
        <v>1</v>
      </c>
      <c r="C198" s="18">
        <v>1</v>
      </c>
      <c r="D198" s="69">
        <v>1</v>
      </c>
      <c r="E198" s="391"/>
      <c r="F198" s="125">
        <f ca="1">$F$21*B198</f>
        <v>0.83021466583528869</v>
      </c>
      <c r="G198" s="126">
        <f ca="1">$G$21*C198</f>
        <v>0.89061557152909965</v>
      </c>
      <c r="H198" s="127">
        <f ca="1">$H$21*D198</f>
        <v>0.15660676346562119</v>
      </c>
      <c r="I198" s="254"/>
      <c r="J198" s="363"/>
      <c r="K198" s="366"/>
      <c r="L198" s="179">
        <f ca="1">$K$21*J200</f>
        <v>0.74230529095152775</v>
      </c>
      <c r="M198" s="369"/>
      <c r="N198" s="257"/>
      <c r="O198" s="260"/>
    </row>
    <row r="199" spans="2:15" ht="13.8" thickBot="1" x14ac:dyDescent="0.25">
      <c r="B199" s="40"/>
      <c r="C199" s="25">
        <v>1</v>
      </c>
      <c r="D199" s="67"/>
      <c r="E199" s="399"/>
      <c r="F199" s="154">
        <f ca="1">$F$22*B199</f>
        <v>0</v>
      </c>
      <c r="G199" s="155">
        <f ca="1">$G$22*C199</f>
        <v>0.86166915555854895</v>
      </c>
      <c r="H199" s="156">
        <f ca="1">$H$22*D199</f>
        <v>0</v>
      </c>
      <c r="I199" s="321"/>
      <c r="J199" s="364"/>
      <c r="K199" s="367"/>
      <c r="L199" s="182">
        <f ca="1">$K$22*J203</f>
        <v>0.83065573949840166</v>
      </c>
      <c r="M199" s="370"/>
      <c r="N199" s="322"/>
      <c r="O199" s="260"/>
    </row>
    <row r="200" spans="2:15" x14ac:dyDescent="0.2">
      <c r="B200" s="13"/>
      <c r="C200" s="6"/>
      <c r="D200" s="114"/>
      <c r="E200" s="401">
        <v>2</v>
      </c>
      <c r="F200" s="190">
        <f ca="1">$F$23*B197</f>
        <v>0</v>
      </c>
      <c r="G200" s="185">
        <f ca="1">$G$23*C197</f>
        <v>0.92708906675217273</v>
      </c>
      <c r="H200" s="186">
        <f ca="1">$H$23*D197</f>
        <v>0.89178386723843373</v>
      </c>
      <c r="I200" s="377">
        <f ca="1">SUM(F200:H202)</f>
        <v>4.4432228032514836</v>
      </c>
      <c r="J200" s="378">
        <f ca="1">1/(1+EXP(-I200+$I$23))</f>
        <v>0.98658653387782969</v>
      </c>
      <c r="K200" s="380" t="s">
        <v>1</v>
      </c>
      <c r="L200" s="187">
        <f ca="1">$K$23*J197</f>
        <v>0.56798104991028486</v>
      </c>
      <c r="M200" s="382">
        <f ca="1">SUM(L200:L202)</f>
        <v>1.4080164608810806</v>
      </c>
      <c r="N200" s="384">
        <f ca="1">1/(1+EXP(-M200+$L$23))</f>
        <v>0.70729298296539933</v>
      </c>
      <c r="O200" s="260"/>
    </row>
    <row r="201" spans="2:15" x14ac:dyDescent="0.2">
      <c r="B201" s="299" t="s">
        <v>23</v>
      </c>
      <c r="C201" s="389"/>
      <c r="D201" s="115"/>
      <c r="E201" s="391"/>
      <c r="F201" s="125">
        <f ca="1">$F$24*B198</f>
        <v>9.3820935986737797E-2</v>
      </c>
      <c r="G201" s="126">
        <f ca="1">$G$24*C198</f>
        <v>0.85372895760885814</v>
      </c>
      <c r="H201" s="127">
        <f ca="1">$H$24*D198</f>
        <v>0.81846237801455202</v>
      </c>
      <c r="I201" s="254"/>
      <c r="J201" s="363"/>
      <c r="K201" s="366"/>
      <c r="L201" s="179">
        <f ca="1">$K$24*J200</f>
        <v>3.926929053326577E-2</v>
      </c>
      <c r="M201" s="369"/>
      <c r="N201" s="257"/>
      <c r="O201" s="260"/>
    </row>
    <row r="202" spans="2:15" x14ac:dyDescent="0.2">
      <c r="B202" s="160" t="s">
        <v>0</v>
      </c>
      <c r="C202" s="159">
        <v>0</v>
      </c>
      <c r="D202" s="115"/>
      <c r="E202" s="402"/>
      <c r="F202" s="128">
        <f ca="1">$F$25*B199</f>
        <v>0</v>
      </c>
      <c r="G202" s="129">
        <f ca="1">$G$25*C199</f>
        <v>0.85833759765072948</v>
      </c>
      <c r="H202" s="130">
        <f ca="1">$H$25*D199</f>
        <v>0</v>
      </c>
      <c r="I202" s="255"/>
      <c r="J202" s="379"/>
      <c r="K202" s="381"/>
      <c r="L202" s="189">
        <f ca="1">$K$25*J203</f>
        <v>0.80076612043752993</v>
      </c>
      <c r="M202" s="383"/>
      <c r="N202" s="258"/>
      <c r="O202" s="400"/>
    </row>
    <row r="203" spans="2:15" x14ac:dyDescent="0.2">
      <c r="B203" s="161" t="s">
        <v>1</v>
      </c>
      <c r="C203" s="159">
        <v>1</v>
      </c>
      <c r="D203" s="115"/>
      <c r="E203" s="390">
        <v>3</v>
      </c>
      <c r="F203" s="131">
        <f ca="1">$F$26*B197</f>
        <v>0</v>
      </c>
      <c r="G203" s="132">
        <f ca="1">$G$26*C197</f>
        <v>0.38405840365812083</v>
      </c>
      <c r="H203" s="133">
        <f ca="1">$H$26*D197</f>
        <v>0.89860106842278809</v>
      </c>
      <c r="I203" s="264">
        <f ca="1">SUM(F203:H205)</f>
        <v>2.7759295694892274</v>
      </c>
      <c r="J203" s="387">
        <f ca="1">1/(1+EXP(-I203+$I$26))</f>
        <v>0.91478439919607779</v>
      </c>
      <c r="K203" s="195"/>
      <c r="L203" s="196"/>
      <c r="M203" s="196"/>
      <c r="N203" s="196"/>
      <c r="O203" s="197"/>
    </row>
    <row r="204" spans="2:15" x14ac:dyDescent="0.2">
      <c r="B204" s="55"/>
      <c r="C204" s="56"/>
      <c r="D204" s="115"/>
      <c r="E204" s="391"/>
      <c r="F204" s="125">
        <f ca="1">$F$27*B198</f>
        <v>0.66328461743187017</v>
      </c>
      <c r="G204" s="126">
        <f ca="1">$G$27*C198</f>
        <v>0.20963156531426341</v>
      </c>
      <c r="H204" s="127">
        <f ca="1">$H$27*D198</f>
        <v>0.42250157356227802</v>
      </c>
      <c r="I204" s="254"/>
      <c r="J204" s="363"/>
      <c r="K204" s="195"/>
      <c r="L204" s="196"/>
      <c r="M204" s="196"/>
      <c r="N204" s="196"/>
      <c r="O204" s="197"/>
    </row>
    <row r="205" spans="2:15" ht="13.8" thickBot="1" x14ac:dyDescent="0.25">
      <c r="B205" s="57"/>
      <c r="C205" s="58"/>
      <c r="D205" s="116"/>
      <c r="E205" s="391"/>
      <c r="F205" s="134">
        <f ca="1">$F$28*B199</f>
        <v>0</v>
      </c>
      <c r="G205" s="135">
        <f ca="1">$G$28*C199</f>
        <v>0.19785234109990724</v>
      </c>
      <c r="H205" s="136">
        <f ca="1">$H$28*D199</f>
        <v>0</v>
      </c>
      <c r="I205" s="265"/>
      <c r="J205" s="388"/>
      <c r="K205" s="198"/>
      <c r="L205" s="199"/>
      <c r="M205" s="199"/>
      <c r="N205" s="199"/>
      <c r="O205" s="200"/>
    </row>
    <row r="206" spans="2:15" x14ac:dyDescent="0.2">
      <c r="B206" s="38"/>
      <c r="C206" s="24">
        <v>1</v>
      </c>
      <c r="D206" s="66"/>
      <c r="E206" s="398">
        <v>1</v>
      </c>
      <c r="F206" s="122">
        <f ca="1">$F$20*B206</f>
        <v>0</v>
      </c>
      <c r="G206" s="123">
        <f ca="1">$G$20*C206</f>
        <v>0.77652940195516695</v>
      </c>
      <c r="H206" s="124">
        <f ca="1">$H$20*D206</f>
        <v>0</v>
      </c>
      <c r="I206" s="253">
        <f ca="1">SUM(F206:H208)</f>
        <v>3.6118667764707713</v>
      </c>
      <c r="J206" s="362">
        <f ca="1">1/(1+EXP(-I206+$I$20))</f>
        <v>0.95190210666615371</v>
      </c>
      <c r="K206" s="365" t="s">
        <v>0</v>
      </c>
      <c r="L206" s="177">
        <f ca="1">$K$20*J206</f>
        <v>0.81113469593661447</v>
      </c>
      <c r="M206" s="368">
        <f ca="1">SUM(L206:L208)</f>
        <v>2.3431234280478095</v>
      </c>
      <c r="N206" s="256">
        <f ca="1">1/(1+EXP(-M206+$L$20))</f>
        <v>0.8719636128528061</v>
      </c>
      <c r="O206" s="259">
        <f ca="1">(C211-N206)^2+(C212-N209)^2</f>
        <v>0.85039770160185035</v>
      </c>
    </row>
    <row r="207" spans="2:15" x14ac:dyDescent="0.2">
      <c r="B207" s="39">
        <v>1</v>
      </c>
      <c r="C207" s="18">
        <v>1</v>
      </c>
      <c r="D207" s="69">
        <v>1</v>
      </c>
      <c r="E207" s="391"/>
      <c r="F207" s="125">
        <f ca="1">$F$21*B207</f>
        <v>0.83021466583528869</v>
      </c>
      <c r="G207" s="126">
        <f ca="1">$G$21*C207</f>
        <v>0.89061557152909965</v>
      </c>
      <c r="H207" s="127">
        <f ca="1">$H$21*D207</f>
        <v>0.15660676346562119</v>
      </c>
      <c r="I207" s="254"/>
      <c r="J207" s="363"/>
      <c r="K207" s="366"/>
      <c r="L207" s="179">
        <f ca="1">$K$21*J209</f>
        <v>0.72903005335540261</v>
      </c>
      <c r="M207" s="369"/>
      <c r="N207" s="257"/>
      <c r="O207" s="260"/>
    </row>
    <row r="208" spans="2:15" ht="13.8" thickBot="1" x14ac:dyDescent="0.25">
      <c r="B208" s="40"/>
      <c r="C208" s="25">
        <v>1</v>
      </c>
      <c r="D208" s="70">
        <v>1</v>
      </c>
      <c r="E208" s="399"/>
      <c r="F208" s="154">
        <f ca="1">$F$22*B208</f>
        <v>0</v>
      </c>
      <c r="G208" s="155">
        <f ca="1">$G$22*C208</f>
        <v>0.86166915555854895</v>
      </c>
      <c r="H208" s="156">
        <f ca="1">$H$22*D208</f>
        <v>9.6231218127045826E-2</v>
      </c>
      <c r="I208" s="321"/>
      <c r="J208" s="364"/>
      <c r="K208" s="367"/>
      <c r="L208" s="182">
        <f ca="1">$K$22*J212</f>
        <v>0.80295867875579219</v>
      </c>
      <c r="M208" s="370"/>
      <c r="N208" s="322"/>
      <c r="O208" s="260"/>
    </row>
    <row r="209" spans="2:15" x14ac:dyDescent="0.2">
      <c r="B209" s="13"/>
      <c r="C209" s="6"/>
      <c r="D209" s="114"/>
      <c r="E209" s="401">
        <v>2</v>
      </c>
      <c r="F209" s="190">
        <f ca="1">$F$23*B206</f>
        <v>0</v>
      </c>
      <c r="G209" s="185">
        <f ca="1">$G$23*C206</f>
        <v>0.92708906675217273</v>
      </c>
      <c r="H209" s="186">
        <f ca="1">$H$23*D206</f>
        <v>0</v>
      </c>
      <c r="I209" s="377">
        <f ca="1">SUM(F209:H211)</f>
        <v>3.5855998325824303</v>
      </c>
      <c r="J209" s="378">
        <f ca="1">1/(1+EXP(-I209+$I$23))</f>
        <v>0.96894261997068631</v>
      </c>
      <c r="K209" s="380" t="s">
        <v>1</v>
      </c>
      <c r="L209" s="187">
        <f ca="1">$K$23*J206</f>
        <v>0.55979664050529321</v>
      </c>
      <c r="M209" s="382">
        <f ca="1">SUM(L209:L211)</f>
        <v>1.3724293344798331</v>
      </c>
      <c r="N209" s="384">
        <f ca="1">1/(1+EXP(-M209+$L$23))</f>
        <v>0.69987142844685368</v>
      </c>
      <c r="O209" s="260"/>
    </row>
    <row r="210" spans="2:15" x14ac:dyDescent="0.2">
      <c r="B210" s="299" t="s">
        <v>23</v>
      </c>
      <c r="C210" s="389"/>
      <c r="D210" s="115"/>
      <c r="E210" s="391"/>
      <c r="F210" s="125">
        <f ca="1">$F$24*B207</f>
        <v>9.3820935986737797E-2</v>
      </c>
      <c r="G210" s="126">
        <f ca="1">$G$24*C207</f>
        <v>0.85372895760885814</v>
      </c>
      <c r="H210" s="127">
        <f ca="1">$H$24*D207</f>
        <v>0.81846237801455202</v>
      </c>
      <c r="I210" s="254"/>
      <c r="J210" s="363"/>
      <c r="K210" s="366"/>
      <c r="L210" s="179">
        <f ca="1">$K$24*J209</f>
        <v>3.8567006488661792E-2</v>
      </c>
      <c r="M210" s="369"/>
      <c r="N210" s="257"/>
      <c r="O210" s="260"/>
    </row>
    <row r="211" spans="2:15" x14ac:dyDescent="0.2">
      <c r="B211" s="160" t="s">
        <v>0</v>
      </c>
      <c r="C211" s="159">
        <v>0</v>
      </c>
      <c r="D211" s="115"/>
      <c r="E211" s="402"/>
      <c r="F211" s="128">
        <f ca="1">$F$25*B208</f>
        <v>0</v>
      </c>
      <c r="G211" s="129">
        <f ca="1">$G$25*C208</f>
        <v>0.85833759765072948</v>
      </c>
      <c r="H211" s="130">
        <f ca="1">$H$25*D208</f>
        <v>3.416089656938015E-2</v>
      </c>
      <c r="I211" s="255"/>
      <c r="J211" s="379"/>
      <c r="K211" s="381"/>
      <c r="L211" s="189">
        <f ca="1">$K$25*J212</f>
        <v>0.7740656874858779</v>
      </c>
      <c r="M211" s="383"/>
      <c r="N211" s="258"/>
      <c r="O211" s="400"/>
    </row>
    <row r="212" spans="2:15" x14ac:dyDescent="0.2">
      <c r="B212" s="161" t="s">
        <v>1</v>
      </c>
      <c r="C212" s="159">
        <v>1</v>
      </c>
      <c r="D212" s="115"/>
      <c r="E212" s="390">
        <v>3</v>
      </c>
      <c r="F212" s="131">
        <f ca="1">$F$26*B206</f>
        <v>0</v>
      </c>
      <c r="G212" s="132">
        <f ca="1">$G$26*C206</f>
        <v>0.38405840365812083</v>
      </c>
      <c r="H212" s="133">
        <f ca="1">$H$26*D206</f>
        <v>0</v>
      </c>
      <c r="I212" s="264">
        <f ca="1">SUM(F212:H214)</f>
        <v>2.4360473162975742</v>
      </c>
      <c r="J212" s="387">
        <f ca="1">1/(1+EXP(-I212+$I$26))</f>
        <v>0.88428218526299274</v>
      </c>
      <c r="K212" s="195"/>
      <c r="L212" s="196"/>
      <c r="M212" s="196"/>
      <c r="N212" s="196"/>
      <c r="O212" s="197"/>
    </row>
    <row r="213" spans="2:15" x14ac:dyDescent="0.2">
      <c r="B213" s="55"/>
      <c r="C213" s="56"/>
      <c r="D213" s="115"/>
      <c r="E213" s="391"/>
      <c r="F213" s="125">
        <f ca="1">$F$27*B207</f>
        <v>0.66328461743187017</v>
      </c>
      <c r="G213" s="126">
        <f ca="1">$G$27*C207</f>
        <v>0.20963156531426341</v>
      </c>
      <c r="H213" s="127">
        <f ca="1">$H$27*D207</f>
        <v>0.42250157356227802</v>
      </c>
      <c r="I213" s="254"/>
      <c r="J213" s="363"/>
      <c r="K213" s="195"/>
      <c r="L213" s="196"/>
      <c r="M213" s="196"/>
      <c r="N213" s="196"/>
      <c r="O213" s="197"/>
    </row>
    <row r="214" spans="2:15" ht="13.8" thickBot="1" x14ac:dyDescent="0.25">
      <c r="B214" s="57"/>
      <c r="C214" s="58"/>
      <c r="D214" s="116"/>
      <c r="E214" s="391"/>
      <c r="F214" s="134">
        <f ca="1">$F$28*B208</f>
        <v>0</v>
      </c>
      <c r="G214" s="135">
        <f ca="1">$G$28*C208</f>
        <v>0.19785234109990724</v>
      </c>
      <c r="H214" s="136">
        <f ca="1">$H$28*D208</f>
        <v>0.55871881523113454</v>
      </c>
      <c r="I214" s="265"/>
      <c r="J214" s="388"/>
      <c r="K214" s="198"/>
      <c r="L214" s="199"/>
      <c r="M214" s="199"/>
      <c r="N214" s="199"/>
      <c r="O214" s="200"/>
    </row>
    <row r="215" spans="2:15" x14ac:dyDescent="0.2">
      <c r="B215" s="36">
        <v>1</v>
      </c>
      <c r="C215" s="24">
        <v>1</v>
      </c>
      <c r="D215" s="66"/>
      <c r="E215" s="398">
        <v>1</v>
      </c>
      <c r="F215" s="122">
        <f ca="1">$F$20*B215</f>
        <v>9.1647630644078437E-2</v>
      </c>
      <c r="G215" s="123">
        <f ca="1">$G$20*C215</f>
        <v>0.77652940195516695</v>
      </c>
      <c r="H215" s="124">
        <f ca="1">$H$20*D215</f>
        <v>0</v>
      </c>
      <c r="I215" s="253">
        <f ca="1">SUM(F215:H217)</f>
        <v>2.5890072699636337</v>
      </c>
      <c r="J215" s="362">
        <f ca="1">1/(1+EXP(-I215+$I$20))</f>
        <v>0.87678859787687946</v>
      </c>
      <c r="K215" s="365" t="s">
        <v>0</v>
      </c>
      <c r="L215" s="177">
        <f ca="1">$K$20*J215</f>
        <v>0.74712898286396945</v>
      </c>
      <c r="M215" s="368">
        <f ca="1">SUM(L215:L217)</f>
        <v>2.1220250263771354</v>
      </c>
      <c r="N215" s="256">
        <f ca="1">1/(1+EXP(-M215+$L$20))</f>
        <v>0.84518632315739062</v>
      </c>
      <c r="O215" s="259">
        <f ca="1">(C220-N215)^2+(C221-N218)^2</f>
        <v>0.47483933634783027</v>
      </c>
    </row>
    <row r="216" spans="2:15" x14ac:dyDescent="0.2">
      <c r="B216" s="39">
        <v>1</v>
      </c>
      <c r="C216" s="18">
        <v>1</v>
      </c>
      <c r="D216" s="90"/>
      <c r="E216" s="391"/>
      <c r="F216" s="125">
        <f ca="1">$F$21*B216</f>
        <v>0.83021466583528869</v>
      </c>
      <c r="G216" s="126">
        <f ca="1">$G$21*C216</f>
        <v>0.89061557152909965</v>
      </c>
      <c r="H216" s="127">
        <f ca="1">$H$21*D216</f>
        <v>0</v>
      </c>
      <c r="I216" s="254"/>
      <c r="J216" s="363"/>
      <c r="K216" s="366"/>
      <c r="L216" s="179">
        <f ca="1">$K$21*J218</f>
        <v>0.65904027107349472</v>
      </c>
      <c r="M216" s="369"/>
      <c r="N216" s="257"/>
      <c r="O216" s="260"/>
    </row>
    <row r="217" spans="2:15" ht="13.8" thickBot="1" x14ac:dyDescent="0.25">
      <c r="B217" s="40"/>
      <c r="C217" s="92"/>
      <c r="D217" s="67"/>
      <c r="E217" s="399"/>
      <c r="F217" s="154">
        <f ca="1">$F$22*B217</f>
        <v>0</v>
      </c>
      <c r="G217" s="155">
        <f ca="1">$G$22*C217</f>
        <v>0</v>
      </c>
      <c r="H217" s="156">
        <f ca="1">$H$22*D217</f>
        <v>0</v>
      </c>
      <c r="I217" s="321"/>
      <c r="J217" s="364"/>
      <c r="K217" s="367"/>
      <c r="L217" s="182">
        <f ca="1">$K$22*J221</f>
        <v>0.71585577243967113</v>
      </c>
      <c r="M217" s="370"/>
      <c r="N217" s="322"/>
      <c r="O217" s="260"/>
    </row>
    <row r="218" spans="2:15" x14ac:dyDescent="0.2">
      <c r="B218" s="13"/>
      <c r="C218" s="6"/>
      <c r="D218" s="114"/>
      <c r="E218" s="401">
        <v>2</v>
      </c>
      <c r="F218" s="190">
        <f ca="1">$F$23*B215</f>
        <v>0.22494274054849617</v>
      </c>
      <c r="G218" s="185">
        <f ca="1">$G$23*C215</f>
        <v>0.92708906675217273</v>
      </c>
      <c r="H218" s="186">
        <f ca="1">$H$23*D215</f>
        <v>0</v>
      </c>
      <c r="I218" s="377">
        <f ca="1">SUM(F218:H220)</f>
        <v>2.0995817008962652</v>
      </c>
      <c r="J218" s="378">
        <f ca="1">1/(1+EXP(-I218+$I$23))</f>
        <v>0.8759202778830284</v>
      </c>
      <c r="K218" s="380" t="s">
        <v>1</v>
      </c>
      <c r="L218" s="187">
        <f ca="1">$K$23*J215</f>
        <v>0.51562372652355382</v>
      </c>
      <c r="M218" s="382">
        <f ca="1">SUM(L218:L220)</f>
        <v>1.2405851661799847</v>
      </c>
      <c r="N218" s="384">
        <f ca="1">1/(1+EXP(-M218+$L$23))</f>
        <v>0.67147007514132928</v>
      </c>
      <c r="O218" s="260"/>
    </row>
    <row r="219" spans="2:15" x14ac:dyDescent="0.2">
      <c r="B219" s="299" t="s">
        <v>23</v>
      </c>
      <c r="C219" s="389"/>
      <c r="D219" s="115"/>
      <c r="E219" s="391"/>
      <c r="F219" s="125">
        <f ca="1">$F$24*B216</f>
        <v>9.3820935986737797E-2</v>
      </c>
      <c r="G219" s="126">
        <f ca="1">$G$24*C216</f>
        <v>0.85372895760885814</v>
      </c>
      <c r="H219" s="127">
        <f ca="1">$H$24*D216</f>
        <v>0</v>
      </c>
      <c r="I219" s="254"/>
      <c r="J219" s="363"/>
      <c r="K219" s="366"/>
      <c r="L219" s="179">
        <f ca="1">$K$24*J218</f>
        <v>3.4864420600764987E-2</v>
      </c>
      <c r="M219" s="369"/>
      <c r="N219" s="257"/>
      <c r="O219" s="260"/>
    </row>
    <row r="220" spans="2:15" x14ac:dyDescent="0.2">
      <c r="B220" s="160" t="s">
        <v>0</v>
      </c>
      <c r="C220" s="159">
        <v>1</v>
      </c>
      <c r="D220" s="115"/>
      <c r="E220" s="402"/>
      <c r="F220" s="128">
        <f ca="1">$F$25*B217</f>
        <v>0</v>
      </c>
      <c r="G220" s="129">
        <f ca="1">$G$25*C217</f>
        <v>0</v>
      </c>
      <c r="H220" s="130">
        <f ca="1">$H$25*D217</f>
        <v>0</v>
      </c>
      <c r="I220" s="255"/>
      <c r="J220" s="379"/>
      <c r="K220" s="381"/>
      <c r="L220" s="189">
        <f ca="1">$K$25*J221</f>
        <v>0.69009701905566578</v>
      </c>
      <c r="M220" s="383"/>
      <c r="N220" s="258"/>
      <c r="O220" s="400"/>
    </row>
    <row r="221" spans="2:15" x14ac:dyDescent="0.2">
      <c r="B221" s="161" t="s">
        <v>1</v>
      </c>
      <c r="C221" s="159">
        <v>0</v>
      </c>
      <c r="D221" s="115"/>
      <c r="E221" s="390">
        <v>3</v>
      </c>
      <c r="F221" s="131">
        <f ca="1">$F$26*B215</f>
        <v>0.46050431279568627</v>
      </c>
      <c r="G221" s="132">
        <f ca="1">$G$26*C215</f>
        <v>0.38405840365812083</v>
      </c>
      <c r="H221" s="133">
        <f ca="1">$H$26*D215</f>
        <v>0</v>
      </c>
      <c r="I221" s="264">
        <f ca="1">SUM(F221:H223)</f>
        <v>1.7174788991999406</v>
      </c>
      <c r="J221" s="387">
        <f ca="1">1/(1+EXP(-I221+$I$26))</f>
        <v>0.7883575127016007</v>
      </c>
      <c r="K221" s="195"/>
      <c r="L221" s="196"/>
      <c r="M221" s="196"/>
      <c r="N221" s="196"/>
      <c r="O221" s="197"/>
    </row>
    <row r="222" spans="2:15" x14ac:dyDescent="0.2">
      <c r="B222" s="55"/>
      <c r="C222" s="56"/>
      <c r="D222" s="115"/>
      <c r="E222" s="391"/>
      <c r="F222" s="125">
        <f ca="1">$F$27*B216</f>
        <v>0.66328461743187017</v>
      </c>
      <c r="G222" s="126">
        <f ca="1">$G$27*C216</f>
        <v>0.20963156531426341</v>
      </c>
      <c r="H222" s="127">
        <f ca="1">$H$27*D216</f>
        <v>0</v>
      </c>
      <c r="I222" s="254"/>
      <c r="J222" s="363"/>
      <c r="K222" s="195"/>
      <c r="L222" s="196"/>
      <c r="M222" s="196"/>
      <c r="N222" s="196"/>
      <c r="O222" s="197"/>
    </row>
    <row r="223" spans="2:15" ht="13.8" thickBot="1" x14ac:dyDescent="0.25">
      <c r="B223" s="57"/>
      <c r="C223" s="58"/>
      <c r="D223" s="116"/>
      <c r="E223" s="391"/>
      <c r="F223" s="134">
        <f ca="1">$F$28*B217</f>
        <v>0</v>
      </c>
      <c r="G223" s="135">
        <f ca="1">$G$28*C217</f>
        <v>0</v>
      </c>
      <c r="H223" s="136">
        <f ca="1">$H$28*D217</f>
        <v>0</v>
      </c>
      <c r="I223" s="265"/>
      <c r="J223" s="388"/>
      <c r="K223" s="198"/>
      <c r="L223" s="199"/>
      <c r="M223" s="199"/>
      <c r="N223" s="199"/>
      <c r="O223" s="200"/>
    </row>
    <row r="224" spans="2:15" x14ac:dyDescent="0.2">
      <c r="B224" s="52"/>
      <c r="C224" s="24">
        <v>1</v>
      </c>
      <c r="D224" s="68">
        <v>1</v>
      </c>
      <c r="E224" s="398">
        <v>1</v>
      </c>
      <c r="F224" s="122">
        <f ca="1">$F$20*B224</f>
        <v>0</v>
      </c>
      <c r="G224" s="123">
        <f ca="1">$G$20*C224</f>
        <v>0.77652940195516695</v>
      </c>
      <c r="H224" s="124">
        <f ca="1">$H$20*D224</f>
        <v>0.45232074898067665</v>
      </c>
      <c r="I224" s="253">
        <f ca="1">SUM(F224:H226)</f>
        <v>2.2760724859305643</v>
      </c>
      <c r="J224" s="362">
        <f ca="1">1/(1+EXP(-I224+$I$20))</f>
        <v>0.83881393504466673</v>
      </c>
      <c r="K224" s="365" t="s">
        <v>0</v>
      </c>
      <c r="L224" s="177">
        <f ca="1">$K$20*J224</f>
        <v>0.714770018245662</v>
      </c>
      <c r="M224" s="368">
        <f ca="1">SUM(L224:L226)</f>
        <v>2.1856161340249103</v>
      </c>
      <c r="N224" s="256">
        <f ca="1">1/(1+EXP(-M224+$L$20))</f>
        <v>0.8533255850294108</v>
      </c>
      <c r="O224" s="259">
        <f ca="1">(C229-N224)^2+(C230-N227)^2</f>
        <v>0.47488431916219109</v>
      </c>
    </row>
    <row r="225" spans="2:15" x14ac:dyDescent="0.2">
      <c r="B225" s="60"/>
      <c r="C225" s="18">
        <v>1</v>
      </c>
      <c r="D225" s="69">
        <v>1</v>
      </c>
      <c r="E225" s="391"/>
      <c r="F225" s="125">
        <f ca="1">$F$21*B225</f>
        <v>0</v>
      </c>
      <c r="G225" s="126">
        <f ca="1">$G$21*C225</f>
        <v>0.89061557152909965</v>
      </c>
      <c r="H225" s="127">
        <f ca="1">$H$21*D225</f>
        <v>0.15660676346562119</v>
      </c>
      <c r="I225" s="254"/>
      <c r="J225" s="363"/>
      <c r="K225" s="366"/>
      <c r="L225" s="179">
        <f ca="1">$K$21*J227</f>
        <v>0.72679205354251153</v>
      </c>
      <c r="M225" s="369"/>
      <c r="N225" s="257"/>
      <c r="O225" s="260"/>
    </row>
    <row r="226" spans="2:15" ht="13.8" thickBot="1" x14ac:dyDescent="0.25">
      <c r="B226" s="40"/>
      <c r="C226" s="92"/>
      <c r="D226" s="67"/>
      <c r="E226" s="399"/>
      <c r="F226" s="154">
        <f ca="1">$F$22*B226</f>
        <v>0</v>
      </c>
      <c r="G226" s="155">
        <f ca="1">$G$22*C226</f>
        <v>0</v>
      </c>
      <c r="H226" s="156">
        <f ca="1">$H$22*D226</f>
        <v>0</v>
      </c>
      <c r="I226" s="321"/>
      <c r="J226" s="364"/>
      <c r="K226" s="367"/>
      <c r="L226" s="182">
        <f ca="1">$K$22*J230</f>
        <v>0.74405406223673676</v>
      </c>
      <c r="M226" s="370"/>
      <c r="N226" s="322"/>
      <c r="O226" s="260"/>
    </row>
    <row r="227" spans="2:15" x14ac:dyDescent="0.2">
      <c r="B227" s="13"/>
      <c r="C227" s="6"/>
      <c r="D227" s="114"/>
      <c r="E227" s="401">
        <v>2</v>
      </c>
      <c r="F227" s="190">
        <f ca="1">$F$23*B224</f>
        <v>0</v>
      </c>
      <c r="G227" s="185">
        <f ca="1">$G$23*C224</f>
        <v>0.92708906675217273</v>
      </c>
      <c r="H227" s="186">
        <f ca="1">$H$23*D224</f>
        <v>0.89178386723843373</v>
      </c>
      <c r="I227" s="377">
        <f ca="1">SUM(F227:H229)</f>
        <v>3.4910642696140166</v>
      </c>
      <c r="J227" s="378">
        <f ca="1">1/(1+EXP(-I227+$I$23))</f>
        <v>0.96596812887499561</v>
      </c>
      <c r="K227" s="380" t="s">
        <v>1</v>
      </c>
      <c r="L227" s="187">
        <f ca="1">$K$23*J224</f>
        <v>0.49329150503888231</v>
      </c>
      <c r="M227" s="382">
        <f ca="1">SUM(L227:L229)</f>
        <v>1.2490207625515977</v>
      </c>
      <c r="N227" s="384">
        <f ca="1">1/(1+EXP(-M227+$L$23))</f>
        <v>0.67332825215880143</v>
      </c>
      <c r="O227" s="260"/>
    </row>
    <row r="228" spans="2:15" x14ac:dyDescent="0.2">
      <c r="B228" s="299" t="s">
        <v>23</v>
      </c>
      <c r="C228" s="389"/>
      <c r="D228" s="115"/>
      <c r="E228" s="391"/>
      <c r="F228" s="125">
        <f ca="1">$F$24*B225</f>
        <v>0</v>
      </c>
      <c r="G228" s="126">
        <f ca="1">$G$24*C225</f>
        <v>0.85372895760885814</v>
      </c>
      <c r="H228" s="127">
        <f ca="1">$H$24*D225</f>
        <v>0.81846237801455202</v>
      </c>
      <c r="I228" s="254"/>
      <c r="J228" s="363"/>
      <c r="K228" s="366"/>
      <c r="L228" s="179">
        <f ca="1">$K$24*J227</f>
        <v>3.8448612256615895E-2</v>
      </c>
      <c r="M228" s="369"/>
      <c r="N228" s="257"/>
      <c r="O228" s="260"/>
    </row>
    <row r="229" spans="2:15" x14ac:dyDescent="0.2">
      <c r="B229" s="160" t="s">
        <v>0</v>
      </c>
      <c r="C229" s="159">
        <v>1</v>
      </c>
      <c r="D229" s="115"/>
      <c r="E229" s="402"/>
      <c r="F229" s="128">
        <f ca="1">$F$25*B226</f>
        <v>0</v>
      </c>
      <c r="G229" s="129">
        <f ca="1">$G$25*C226</f>
        <v>0</v>
      </c>
      <c r="H229" s="130">
        <f ca="1">$H$25*D226</f>
        <v>0</v>
      </c>
      <c r="I229" s="255"/>
      <c r="J229" s="379"/>
      <c r="K229" s="381"/>
      <c r="L229" s="189">
        <f ca="1">$K$25*J230</f>
        <v>0.71728064525609958</v>
      </c>
      <c r="M229" s="383"/>
      <c r="N229" s="258"/>
      <c r="O229" s="400"/>
    </row>
    <row r="230" spans="2:15" x14ac:dyDescent="0.2">
      <c r="B230" s="161" t="s">
        <v>1</v>
      </c>
      <c r="C230" s="159">
        <v>0</v>
      </c>
      <c r="D230" s="115"/>
      <c r="E230" s="390">
        <v>3</v>
      </c>
      <c r="F230" s="131">
        <f ca="1">$F$26*B224</f>
        <v>0</v>
      </c>
      <c r="G230" s="132">
        <f ca="1">$G$26*C224</f>
        <v>0.38405840365812083</v>
      </c>
      <c r="H230" s="133">
        <f ca="1">$H$26*D224</f>
        <v>0.89860106842278809</v>
      </c>
      <c r="I230" s="264">
        <f ca="1">SUM(F230:H232)</f>
        <v>1.9147926109574502</v>
      </c>
      <c r="J230" s="387">
        <f ca="1">1/(1+EXP(-I230+$I$26))</f>
        <v>0.81941172007509377</v>
      </c>
      <c r="K230" s="195"/>
      <c r="L230" s="196"/>
      <c r="M230" s="196"/>
      <c r="N230" s="196"/>
      <c r="O230" s="197"/>
    </row>
    <row r="231" spans="2:15" x14ac:dyDescent="0.2">
      <c r="B231" s="55"/>
      <c r="C231" s="56"/>
      <c r="D231" s="115"/>
      <c r="E231" s="391"/>
      <c r="F231" s="125">
        <f ca="1">$F$27*B225</f>
        <v>0</v>
      </c>
      <c r="G231" s="126">
        <f ca="1">$G$27*C225</f>
        <v>0.20963156531426341</v>
      </c>
      <c r="H231" s="127">
        <f ca="1">$H$27*D225</f>
        <v>0.42250157356227802</v>
      </c>
      <c r="I231" s="254"/>
      <c r="J231" s="363"/>
      <c r="K231" s="195"/>
      <c r="L231" s="196"/>
      <c r="M231" s="196"/>
      <c r="N231" s="196"/>
      <c r="O231" s="197"/>
    </row>
    <row r="232" spans="2:15" ht="13.8" thickBot="1" x14ac:dyDescent="0.25">
      <c r="B232" s="57"/>
      <c r="C232" s="58"/>
      <c r="D232" s="116"/>
      <c r="E232" s="391"/>
      <c r="F232" s="134">
        <f ca="1">$F$28*B226</f>
        <v>0</v>
      </c>
      <c r="G232" s="135">
        <f ca="1">$G$28*C226</f>
        <v>0</v>
      </c>
      <c r="H232" s="136">
        <f ca="1">$H$28*D226</f>
        <v>0</v>
      </c>
      <c r="I232" s="265"/>
      <c r="J232" s="388"/>
      <c r="K232" s="198"/>
      <c r="L232" s="199"/>
      <c r="M232" s="199"/>
      <c r="N232" s="199"/>
      <c r="O232" s="200"/>
    </row>
    <row r="233" spans="2:15" x14ac:dyDescent="0.2">
      <c r="B233" s="52"/>
      <c r="C233" s="29"/>
      <c r="D233" s="66"/>
      <c r="E233" s="398">
        <v>1</v>
      </c>
      <c r="F233" s="122">
        <f ca="1">$F$20*B233</f>
        <v>0</v>
      </c>
      <c r="G233" s="123">
        <f ca="1">$G$20*C233</f>
        <v>0</v>
      </c>
      <c r="H233" s="124">
        <f ca="1">$H$20*D233</f>
        <v>0</v>
      </c>
      <c r="I233" s="253">
        <f ca="1">SUM(F233:H235)</f>
        <v>2.0051227086803158</v>
      </c>
      <c r="J233" s="362">
        <f ca="1">1/(1+EXP(-I233+$I$20))</f>
        <v>0.79874673110744565</v>
      </c>
      <c r="K233" s="365" t="s">
        <v>0</v>
      </c>
      <c r="L233" s="177">
        <f ca="1">$K$20*J233</f>
        <v>0.68062795778056595</v>
      </c>
      <c r="M233" s="368">
        <f ca="1">SUM(L233:L235)</f>
        <v>2.0329229243042852</v>
      </c>
      <c r="N233" s="256">
        <f ca="1">1/(1+EXP(-M233+$L$20))</f>
        <v>0.83316587446372414</v>
      </c>
      <c r="O233" s="259">
        <f ca="1">(C238-N233)^2+(C239-N236)^2</f>
        <v>0.45005795264944815</v>
      </c>
    </row>
    <row r="234" spans="2:15" x14ac:dyDescent="0.2">
      <c r="B234" s="60"/>
      <c r="C234" s="18">
        <v>1</v>
      </c>
      <c r="D234" s="69">
        <v>1</v>
      </c>
      <c r="E234" s="391"/>
      <c r="F234" s="125">
        <f ca="1">$F$21*B234</f>
        <v>0</v>
      </c>
      <c r="G234" s="126">
        <f ca="1">$G$21*C234</f>
        <v>0.89061557152909965</v>
      </c>
      <c r="H234" s="127">
        <f ca="1">$H$21*D234</f>
        <v>0.15660676346562119</v>
      </c>
      <c r="I234" s="254"/>
      <c r="J234" s="363"/>
      <c r="K234" s="366"/>
      <c r="L234" s="179">
        <f ca="1">$K$21*J236</f>
        <v>0.69092603774844064</v>
      </c>
      <c r="M234" s="369"/>
      <c r="N234" s="257"/>
      <c r="O234" s="260"/>
    </row>
    <row r="235" spans="2:15" ht="13.8" thickBot="1" x14ac:dyDescent="0.25">
      <c r="B235" s="40"/>
      <c r="C235" s="25">
        <v>1</v>
      </c>
      <c r="D235" s="70">
        <v>1</v>
      </c>
      <c r="E235" s="399"/>
      <c r="F235" s="154">
        <f ca="1">$F$22*B235</f>
        <v>0</v>
      </c>
      <c r="G235" s="155">
        <f ca="1">$G$22*C235</f>
        <v>0.86166915555854895</v>
      </c>
      <c r="H235" s="156">
        <f ca="1">$H$22*D235</f>
        <v>9.6231218127045826E-2</v>
      </c>
      <c r="I235" s="321"/>
      <c r="J235" s="364"/>
      <c r="K235" s="367"/>
      <c r="L235" s="182">
        <f ca="1">$K$22*J239</f>
        <v>0.66136892877527853</v>
      </c>
      <c r="M235" s="370"/>
      <c r="N235" s="322"/>
      <c r="O235" s="260"/>
    </row>
    <row r="236" spans="2:15" x14ac:dyDescent="0.2">
      <c r="B236" s="13"/>
      <c r="C236" s="6"/>
      <c r="D236" s="114"/>
      <c r="E236" s="401">
        <v>2</v>
      </c>
      <c r="F236" s="190">
        <f ca="1">$F$23*B233</f>
        <v>0</v>
      </c>
      <c r="G236" s="185">
        <f ca="1">$G$23*C233</f>
        <v>0</v>
      </c>
      <c r="H236" s="186">
        <f ca="1">$H$23*D233</f>
        <v>0</v>
      </c>
      <c r="I236" s="377">
        <f ca="1">SUM(F236:H238)</f>
        <v>2.5646898298435197</v>
      </c>
      <c r="J236" s="378">
        <f ca="1">1/(1+EXP(-I236+$I$23))</f>
        <v>0.91829915946630192</v>
      </c>
      <c r="K236" s="380" t="s">
        <v>1</v>
      </c>
      <c r="L236" s="187">
        <f ca="1">$K$23*J233</f>
        <v>0.46972869747555884</v>
      </c>
      <c r="M236" s="382">
        <f ca="1">SUM(L236:L238)</f>
        <v>1.1438507169702326</v>
      </c>
      <c r="N236" s="384">
        <f ca="1">1/(1+EXP(-M236+$L$23))</f>
        <v>0.64978790940274833</v>
      </c>
      <c r="O236" s="260"/>
    </row>
    <row r="237" spans="2:15" x14ac:dyDescent="0.2">
      <c r="B237" s="299" t="s">
        <v>23</v>
      </c>
      <c r="C237" s="389"/>
      <c r="D237" s="115"/>
      <c r="E237" s="391"/>
      <c r="F237" s="125">
        <f ca="1">$F$24*B234</f>
        <v>0</v>
      </c>
      <c r="G237" s="126">
        <f ca="1">$G$24*C234</f>
        <v>0.85372895760885814</v>
      </c>
      <c r="H237" s="127">
        <f ca="1">$H$24*D234</f>
        <v>0.81846237801455202</v>
      </c>
      <c r="I237" s="254"/>
      <c r="J237" s="363"/>
      <c r="K237" s="366"/>
      <c r="L237" s="179">
        <f ca="1">$K$24*J236</f>
        <v>3.6551235245221213E-2</v>
      </c>
      <c r="M237" s="369"/>
      <c r="N237" s="257"/>
      <c r="O237" s="260"/>
    </row>
    <row r="238" spans="2:15" x14ac:dyDescent="0.2">
      <c r="B238" s="160" t="s">
        <v>0</v>
      </c>
      <c r="C238" s="159">
        <v>1</v>
      </c>
      <c r="D238" s="115"/>
      <c r="E238" s="402"/>
      <c r="F238" s="128">
        <f ca="1">$F$25*B235</f>
        <v>0</v>
      </c>
      <c r="G238" s="129">
        <f ca="1">$G$25*C235</f>
        <v>0.85833759765072948</v>
      </c>
      <c r="H238" s="130">
        <f ca="1">$H$25*D235</f>
        <v>3.416089656938015E-2</v>
      </c>
      <c r="I238" s="255"/>
      <c r="J238" s="379"/>
      <c r="K238" s="381"/>
      <c r="L238" s="189">
        <f ca="1">$K$25*J239</f>
        <v>0.63757078424945246</v>
      </c>
      <c r="M238" s="383"/>
      <c r="N238" s="258"/>
      <c r="O238" s="400"/>
    </row>
    <row r="239" spans="2:15" x14ac:dyDescent="0.2">
      <c r="B239" s="161" t="s">
        <v>1</v>
      </c>
      <c r="C239" s="159">
        <v>0</v>
      </c>
      <c r="D239" s="115"/>
      <c r="E239" s="390">
        <v>3</v>
      </c>
      <c r="F239" s="131">
        <f ca="1">$F$26*B233</f>
        <v>0</v>
      </c>
      <c r="G239" s="132">
        <f ca="1">$G$26*C233</f>
        <v>0</v>
      </c>
      <c r="H239" s="133">
        <f ca="1">$H$26*D233</f>
        <v>0</v>
      </c>
      <c r="I239" s="264">
        <f ca="1">SUM(F239:H241)</f>
        <v>1.3887042952075832</v>
      </c>
      <c r="J239" s="387">
        <f ca="1">1/(1+EXP(-I239+$I$26))</f>
        <v>0.728352251586183</v>
      </c>
      <c r="K239" s="195"/>
      <c r="L239" s="196"/>
      <c r="M239" s="196"/>
      <c r="N239" s="196"/>
      <c r="O239" s="197"/>
    </row>
    <row r="240" spans="2:15" x14ac:dyDescent="0.2">
      <c r="B240" s="55"/>
      <c r="C240" s="56"/>
      <c r="D240" s="115"/>
      <c r="E240" s="391"/>
      <c r="F240" s="125">
        <f ca="1">$F$27*B234</f>
        <v>0</v>
      </c>
      <c r="G240" s="126">
        <f ca="1">$G$27*C234</f>
        <v>0.20963156531426341</v>
      </c>
      <c r="H240" s="127">
        <f ca="1">$H$27*D234</f>
        <v>0.42250157356227802</v>
      </c>
      <c r="I240" s="254"/>
      <c r="J240" s="363"/>
      <c r="K240" s="195"/>
      <c r="L240" s="196"/>
      <c r="M240" s="196"/>
      <c r="N240" s="196"/>
      <c r="O240" s="197"/>
    </row>
    <row r="241" spans="2:15" ht="13.8" thickBot="1" x14ac:dyDescent="0.25">
      <c r="B241" s="57"/>
      <c r="C241" s="58"/>
      <c r="D241" s="116"/>
      <c r="E241" s="391"/>
      <c r="F241" s="134">
        <f ca="1">$F$28*B235</f>
        <v>0</v>
      </c>
      <c r="G241" s="135">
        <f ca="1">$G$28*C235</f>
        <v>0.19785234109990724</v>
      </c>
      <c r="H241" s="136">
        <f ca="1">$H$28*D235</f>
        <v>0.55871881523113454</v>
      </c>
      <c r="I241" s="265"/>
      <c r="J241" s="388"/>
      <c r="K241" s="198"/>
      <c r="L241" s="199"/>
      <c r="M241" s="199"/>
      <c r="N241" s="199"/>
      <c r="O241" s="200"/>
    </row>
    <row r="242" spans="2:15" x14ac:dyDescent="0.2">
      <c r="B242" s="52"/>
      <c r="C242" s="29"/>
      <c r="D242" s="66"/>
      <c r="E242" s="398">
        <v>1</v>
      </c>
      <c r="F242" s="122">
        <f ca="1">$F$20*B242</f>
        <v>0</v>
      </c>
      <c r="G242" s="123">
        <f ca="1">$G$20*C242</f>
        <v>0</v>
      </c>
      <c r="H242" s="124">
        <f ca="1">$H$20*D242</f>
        <v>0</v>
      </c>
      <c r="I242" s="253">
        <f ca="1">SUM(F242:H244)</f>
        <v>3.3090033906368053</v>
      </c>
      <c r="J242" s="362">
        <f ca="1">1/(1+EXP(-I242+$I$20))</f>
        <v>0.93597771466808699</v>
      </c>
      <c r="K242" s="365" t="s">
        <v>0</v>
      </c>
      <c r="L242" s="177">
        <f ca="1">$K$20*J242</f>
        <v>0.79756520515508234</v>
      </c>
      <c r="M242" s="368">
        <f ca="1">SUM(L242:L244)</f>
        <v>2.1150919010241007</v>
      </c>
      <c r="N242" s="256">
        <f ca="1">1/(1+EXP(-M242+$L$20))</f>
        <v>0.84427697602297835</v>
      </c>
      <c r="O242" s="259">
        <f ca="1">(C247-N242)^2+(C248-N245)^2</f>
        <v>0.4646143431367874</v>
      </c>
    </row>
    <row r="243" spans="2:15" x14ac:dyDescent="0.2">
      <c r="B243" s="39">
        <v>1</v>
      </c>
      <c r="C243" s="18">
        <v>1</v>
      </c>
      <c r="D243" s="90"/>
      <c r="E243" s="391"/>
      <c r="F243" s="125">
        <f ca="1">$F$21*B243</f>
        <v>0.83021466583528869</v>
      </c>
      <c r="G243" s="126">
        <f ca="1">$G$21*C243</f>
        <v>0.89061557152909965</v>
      </c>
      <c r="H243" s="127">
        <f ca="1">$H$21*D243</f>
        <v>0</v>
      </c>
      <c r="I243" s="254"/>
      <c r="J243" s="363"/>
      <c r="K243" s="366"/>
      <c r="L243" s="179">
        <f ca="1">$K$21*J245</f>
        <v>0.67546725556690834</v>
      </c>
      <c r="M243" s="369"/>
      <c r="N243" s="257"/>
      <c r="O243" s="260"/>
    </row>
    <row r="244" spans="2:15" ht="13.8" thickBot="1" x14ac:dyDescent="0.25">
      <c r="B244" s="37">
        <v>1</v>
      </c>
      <c r="C244" s="25">
        <v>1</v>
      </c>
      <c r="D244" s="67"/>
      <c r="E244" s="399"/>
      <c r="F244" s="154">
        <f ca="1">$F$22*B244</f>
        <v>0.72650399771386787</v>
      </c>
      <c r="G244" s="155">
        <f ca="1">$G$22*C244</f>
        <v>0.86166915555854895</v>
      </c>
      <c r="H244" s="156">
        <f ca="1">$H$22*D244</f>
        <v>0</v>
      </c>
      <c r="I244" s="321"/>
      <c r="J244" s="364"/>
      <c r="K244" s="367"/>
      <c r="L244" s="182">
        <f ca="1">$K$22*J248</f>
        <v>0.64205944030211004</v>
      </c>
      <c r="M244" s="370"/>
      <c r="N244" s="322"/>
      <c r="O244" s="260"/>
    </row>
    <row r="245" spans="2:15" x14ac:dyDescent="0.2">
      <c r="B245" s="13"/>
      <c r="C245" s="6"/>
      <c r="D245" s="114"/>
      <c r="E245" s="401">
        <v>2</v>
      </c>
      <c r="F245" s="190">
        <f ca="1">$F$23*B242</f>
        <v>0</v>
      </c>
      <c r="G245" s="185">
        <f ca="1">$G$23*C242</f>
        <v>0</v>
      </c>
      <c r="H245" s="186">
        <f ca="1">$H$23*D242</f>
        <v>0</v>
      </c>
      <c r="I245" s="377">
        <f ca="1">SUM(F245:H247)</f>
        <v>2.3177358375294173</v>
      </c>
      <c r="J245" s="378">
        <f ca="1">1/(1+EXP(-I245+$I$23))</f>
        <v>0.89775313006793911</v>
      </c>
      <c r="K245" s="380" t="s">
        <v>1</v>
      </c>
      <c r="L245" s="187">
        <f ca="1">$K$23*J242</f>
        <v>0.55043178977097973</v>
      </c>
      <c r="M245" s="382">
        <f ca="1">SUM(L245:L247)</f>
        <v>1.2051213397248102</v>
      </c>
      <c r="N245" s="384">
        <f ca="1">1/(1+EXP(-M245+$L$23))</f>
        <v>0.66359979124487323</v>
      </c>
      <c r="O245" s="260"/>
    </row>
    <row r="246" spans="2:15" x14ac:dyDescent="0.2">
      <c r="B246" s="299" t="s">
        <v>23</v>
      </c>
      <c r="C246" s="389"/>
      <c r="D246" s="115"/>
      <c r="E246" s="391"/>
      <c r="F246" s="125">
        <f ca="1">$F$24*B243</f>
        <v>9.3820935986737797E-2</v>
      </c>
      <c r="G246" s="126">
        <f ca="1">$G$24*C243</f>
        <v>0.85372895760885814</v>
      </c>
      <c r="H246" s="127">
        <f ca="1">$H$24*D243</f>
        <v>0</v>
      </c>
      <c r="I246" s="254"/>
      <c r="J246" s="363"/>
      <c r="K246" s="366"/>
      <c r="L246" s="179">
        <f ca="1">$K$24*J245</f>
        <v>3.5733437748454208E-2</v>
      </c>
      <c r="M246" s="369"/>
      <c r="N246" s="257"/>
      <c r="O246" s="260"/>
    </row>
    <row r="247" spans="2:15" x14ac:dyDescent="0.2">
      <c r="B247" s="160" t="s">
        <v>0</v>
      </c>
      <c r="C247" s="159">
        <v>1</v>
      </c>
      <c r="D247" s="115"/>
      <c r="E247" s="402"/>
      <c r="F247" s="128">
        <f ca="1">$F$25*B244</f>
        <v>0.51184834628309184</v>
      </c>
      <c r="G247" s="129">
        <f ca="1">$G$25*C244</f>
        <v>0.85833759765072948</v>
      </c>
      <c r="H247" s="130">
        <f ca="1">$H$25*D244</f>
        <v>0</v>
      </c>
      <c r="I247" s="255"/>
      <c r="J247" s="379"/>
      <c r="K247" s="381"/>
      <c r="L247" s="189">
        <f ca="1">$K$25*J248</f>
        <v>0.61895611220537627</v>
      </c>
      <c r="M247" s="383"/>
      <c r="N247" s="258"/>
      <c r="O247" s="400"/>
    </row>
    <row r="248" spans="2:15" x14ac:dyDescent="0.2">
      <c r="B248" s="161" t="s">
        <v>1</v>
      </c>
      <c r="C248" s="159">
        <v>0</v>
      </c>
      <c r="D248" s="115"/>
      <c r="E248" s="390">
        <v>3</v>
      </c>
      <c r="F248" s="131">
        <f ca="1">$F$26*B242</f>
        <v>0</v>
      </c>
      <c r="G248" s="132">
        <f ca="1">$G$26*C242</f>
        <v>0</v>
      </c>
      <c r="H248" s="133">
        <f ca="1">$H$26*D242</f>
        <v>0</v>
      </c>
      <c r="I248" s="264">
        <f ca="1">SUM(F248:H250)</f>
        <v>1.2837042542522439</v>
      </c>
      <c r="J248" s="387">
        <f ca="1">1/(1+EXP(-I248+$I$26))</f>
        <v>0.70708710169101996</v>
      </c>
      <c r="K248" s="195"/>
      <c r="L248" s="196"/>
      <c r="M248" s="196"/>
      <c r="N248" s="196"/>
      <c r="O248" s="197"/>
    </row>
    <row r="249" spans="2:15" x14ac:dyDescent="0.2">
      <c r="B249" s="55"/>
      <c r="C249" s="56"/>
      <c r="D249" s="115"/>
      <c r="E249" s="391"/>
      <c r="F249" s="125">
        <f ca="1">$F$27*B243</f>
        <v>0.66328461743187017</v>
      </c>
      <c r="G249" s="126">
        <f ca="1">$G$27*C243</f>
        <v>0.20963156531426341</v>
      </c>
      <c r="H249" s="127">
        <f ca="1">$H$27*D243</f>
        <v>0</v>
      </c>
      <c r="I249" s="254"/>
      <c r="J249" s="363"/>
      <c r="K249" s="195"/>
      <c r="L249" s="196"/>
      <c r="M249" s="196"/>
      <c r="N249" s="196"/>
      <c r="O249" s="197"/>
    </row>
    <row r="250" spans="2:15" ht="13.8" thickBot="1" x14ac:dyDescent="0.25">
      <c r="B250" s="57"/>
      <c r="C250" s="58"/>
      <c r="D250" s="116"/>
      <c r="E250" s="403"/>
      <c r="F250" s="134">
        <f ca="1">$F$28*B244</f>
        <v>0.21293573040620328</v>
      </c>
      <c r="G250" s="135">
        <f ca="1">$G$28*C244</f>
        <v>0.19785234109990724</v>
      </c>
      <c r="H250" s="136">
        <f ca="1">$H$28*D244</f>
        <v>0</v>
      </c>
      <c r="I250" s="265"/>
      <c r="J250" s="388"/>
      <c r="K250" s="198"/>
      <c r="L250" s="199"/>
      <c r="M250" s="199"/>
      <c r="N250" s="199"/>
      <c r="O250" s="200"/>
    </row>
    <row r="251" spans="2:15" x14ac:dyDescent="0.2">
      <c r="B251" s="36">
        <v>1</v>
      </c>
      <c r="C251" s="24">
        <v>1</v>
      </c>
      <c r="D251" s="66"/>
      <c r="E251" s="398">
        <v>1</v>
      </c>
      <c r="F251" s="122">
        <f ca="1">$F$20*B251</f>
        <v>9.1647630644078437E-2</v>
      </c>
      <c r="G251" s="123">
        <f ca="1">$G$20*C251</f>
        <v>0.77652940195516695</v>
      </c>
      <c r="H251" s="124">
        <f ca="1">$H$20*D251</f>
        <v>0</v>
      </c>
      <c r="I251" s="253">
        <f ca="1">SUM(F251:H253)</f>
        <v>1.6983916984345342</v>
      </c>
      <c r="J251" s="362">
        <f ca="1">1/(1+EXP(-I251+$I$20))</f>
        <v>0.74492933627304647</v>
      </c>
      <c r="K251" s="365" t="s">
        <v>0</v>
      </c>
      <c r="L251" s="177">
        <f ca="1">$K$20*J251</f>
        <v>0.63476908648550434</v>
      </c>
      <c r="M251" s="368">
        <f ca="1">SUM(L251:L253)</f>
        <v>1.8815337959714404</v>
      </c>
      <c r="N251" s="256">
        <f ca="1">1/(1+EXP(-M251+$L$20))</f>
        <v>0.81104943141482888</v>
      </c>
      <c r="O251" s="259">
        <f ca="1">(C256-N251)^2+(C257-N254)^2</f>
        <v>0.78338666320031858</v>
      </c>
    </row>
    <row r="252" spans="2:15" x14ac:dyDescent="0.2">
      <c r="B252" s="39">
        <v>1</v>
      </c>
      <c r="C252" s="204"/>
      <c r="D252" s="90"/>
      <c r="E252" s="391"/>
      <c r="F252" s="125">
        <f ca="1">$F$21*B252</f>
        <v>0.83021466583528869</v>
      </c>
      <c r="G252" s="126">
        <f ca="1">$G$21*C252</f>
        <v>0</v>
      </c>
      <c r="H252" s="127">
        <f ca="1">$H$21*D252</f>
        <v>0</v>
      </c>
      <c r="I252" s="254"/>
      <c r="J252" s="363"/>
      <c r="K252" s="366"/>
      <c r="L252" s="179">
        <f ca="1">$K$21*J254</f>
        <v>0.5645815169877062</v>
      </c>
      <c r="M252" s="369"/>
      <c r="N252" s="257"/>
      <c r="O252" s="260"/>
    </row>
    <row r="253" spans="2:15" ht="13.8" thickBot="1" x14ac:dyDescent="0.25">
      <c r="B253" s="40"/>
      <c r="C253" s="92"/>
      <c r="D253" s="67"/>
      <c r="E253" s="399"/>
      <c r="F253" s="154">
        <f ca="1">$F$22*B253</f>
        <v>0</v>
      </c>
      <c r="G253" s="155">
        <f ca="1">$G$22*C253</f>
        <v>0</v>
      </c>
      <c r="H253" s="156">
        <f ca="1">$H$22*D253</f>
        <v>0</v>
      </c>
      <c r="I253" s="321"/>
      <c r="J253" s="364"/>
      <c r="K253" s="367"/>
      <c r="L253" s="182">
        <f ca="1">$K$22*J257</f>
        <v>0.68218319249823012</v>
      </c>
      <c r="M253" s="370"/>
      <c r="N253" s="322"/>
      <c r="O253" s="260"/>
    </row>
    <row r="254" spans="2:15" x14ac:dyDescent="0.2">
      <c r="B254" s="13"/>
      <c r="C254" s="6"/>
      <c r="D254" s="114"/>
      <c r="E254" s="401">
        <v>2</v>
      </c>
      <c r="F254" s="190">
        <f ca="1">$F$23*B251</f>
        <v>0.22494274054849617</v>
      </c>
      <c r="G254" s="185">
        <f ca="1">$G$23*C251</f>
        <v>0.92708906675217273</v>
      </c>
      <c r="H254" s="186">
        <f ca="1">$H$23*D251</f>
        <v>0</v>
      </c>
      <c r="I254" s="377">
        <f ca="1">SUM(F254:H256)</f>
        <v>1.2458527432874069</v>
      </c>
      <c r="J254" s="378">
        <f ca="1">1/(1+EXP(-I254+$I$23))</f>
        <v>0.75037660208831858</v>
      </c>
      <c r="K254" s="380" t="s">
        <v>1</v>
      </c>
      <c r="L254" s="187">
        <f ca="1">$K$23*J251</f>
        <v>0.43807964804277982</v>
      </c>
      <c r="M254" s="382">
        <f ca="1">SUM(L254:L256)</f>
        <v>1.1255831149284881</v>
      </c>
      <c r="N254" s="384">
        <f ca="1">1/(1+EXP(-M254+$L$23))</f>
        <v>0.64561957869825626</v>
      </c>
      <c r="O254" s="260"/>
    </row>
    <row r="255" spans="2:15" x14ac:dyDescent="0.2">
      <c r="B255" s="299" t="s">
        <v>23</v>
      </c>
      <c r="C255" s="389"/>
      <c r="D255" s="115"/>
      <c r="E255" s="391"/>
      <c r="F255" s="125">
        <f ca="1">$F$24*B252</f>
        <v>9.3820935986737797E-2</v>
      </c>
      <c r="G255" s="126">
        <f ca="1">$G$24*C252</f>
        <v>0</v>
      </c>
      <c r="H255" s="127">
        <f ca="1">$H$24*D252</f>
        <v>0</v>
      </c>
      <c r="I255" s="254"/>
      <c r="J255" s="363"/>
      <c r="K255" s="366"/>
      <c r="L255" s="179">
        <f ca="1">$K$24*J254</f>
        <v>2.9867381912208273E-2</v>
      </c>
      <c r="M255" s="369"/>
      <c r="N255" s="257"/>
      <c r="O255" s="260"/>
    </row>
    <row r="256" spans="2:15" x14ac:dyDescent="0.2">
      <c r="B256" s="160" t="s">
        <v>0</v>
      </c>
      <c r="C256" s="159">
        <v>0</v>
      </c>
      <c r="D256" s="115"/>
      <c r="E256" s="402"/>
      <c r="F256" s="128">
        <f ca="1">$F$25*B253</f>
        <v>0</v>
      </c>
      <c r="G256" s="129">
        <f ca="1">$G$25*C253</f>
        <v>0</v>
      </c>
      <c r="H256" s="130">
        <f ca="1">$H$25*D253</f>
        <v>0</v>
      </c>
      <c r="I256" s="255"/>
      <c r="J256" s="379"/>
      <c r="K256" s="381"/>
      <c r="L256" s="189">
        <f ca="1">$K$25*J257</f>
        <v>0.65763608497350001</v>
      </c>
      <c r="M256" s="383"/>
      <c r="N256" s="258"/>
      <c r="O256" s="400"/>
    </row>
    <row r="257" spans="2:15" x14ac:dyDescent="0.2">
      <c r="B257" s="161" t="s">
        <v>1</v>
      </c>
      <c r="C257" s="159">
        <v>1</v>
      </c>
      <c r="D257" s="115"/>
      <c r="E257" s="390">
        <v>3</v>
      </c>
      <c r="F257" s="131">
        <f ca="1">$F$26*B251</f>
        <v>0.46050431279568627</v>
      </c>
      <c r="G257" s="132">
        <f ca="1">$G$26*C251</f>
        <v>0.38405840365812083</v>
      </c>
      <c r="H257" s="133">
        <f ca="1">$H$26*D251</f>
        <v>0</v>
      </c>
      <c r="I257" s="264">
        <f ca="1">SUM(F257:H259)</f>
        <v>1.5078473338856773</v>
      </c>
      <c r="J257" s="387">
        <f ca="1">1/(1+EXP(-I257+$I$26))</f>
        <v>0.75127458009017523</v>
      </c>
      <c r="K257" s="195"/>
      <c r="L257" s="196"/>
      <c r="M257" s="196"/>
      <c r="N257" s="196"/>
      <c r="O257" s="197"/>
    </row>
    <row r="258" spans="2:15" x14ac:dyDescent="0.2">
      <c r="B258" s="55"/>
      <c r="C258" s="56"/>
      <c r="D258" s="115"/>
      <c r="E258" s="391"/>
      <c r="F258" s="125">
        <f ca="1">$F$27*B252</f>
        <v>0.66328461743187017</v>
      </c>
      <c r="G258" s="126">
        <f ca="1">$G$27*C252</f>
        <v>0</v>
      </c>
      <c r="H258" s="127">
        <f ca="1">$H$27*D252</f>
        <v>0</v>
      </c>
      <c r="I258" s="254"/>
      <c r="J258" s="363"/>
      <c r="K258" s="195"/>
      <c r="L258" s="196"/>
      <c r="M258" s="196"/>
      <c r="N258" s="196"/>
      <c r="O258" s="197"/>
    </row>
    <row r="259" spans="2:15" ht="13.8" thickBot="1" x14ac:dyDescent="0.25">
      <c r="B259" s="57"/>
      <c r="C259" s="58"/>
      <c r="D259" s="116"/>
      <c r="E259" s="391"/>
      <c r="F259" s="134">
        <f ca="1">$F$28*B253</f>
        <v>0</v>
      </c>
      <c r="G259" s="135">
        <f ca="1">$G$28*C253</f>
        <v>0</v>
      </c>
      <c r="H259" s="136">
        <f ca="1">$H$28*D253</f>
        <v>0</v>
      </c>
      <c r="I259" s="265"/>
      <c r="J259" s="388"/>
      <c r="K259" s="198"/>
      <c r="L259" s="199"/>
      <c r="M259" s="199"/>
      <c r="N259" s="199"/>
      <c r="O259" s="200"/>
    </row>
    <row r="260" spans="2:15" x14ac:dyDescent="0.2">
      <c r="B260" s="52"/>
      <c r="C260" s="24">
        <v>1</v>
      </c>
      <c r="D260" s="68">
        <v>1</v>
      </c>
      <c r="E260" s="398">
        <v>1</v>
      </c>
      <c r="F260" s="122">
        <f ca="1">$F$20*B260</f>
        <v>0</v>
      </c>
      <c r="G260" s="123">
        <f ca="1">$G$20*C260</f>
        <v>0.77652940195516695</v>
      </c>
      <c r="H260" s="124">
        <f ca="1">$H$20*D260</f>
        <v>0.45232074898067665</v>
      </c>
      <c r="I260" s="253">
        <f ca="1">SUM(F260:H262)</f>
        <v>1.3854569144014648</v>
      </c>
      <c r="J260" s="362">
        <f ca="1">1/(1+EXP(-I260+$I$20))</f>
        <v>0.68109617625256369</v>
      </c>
      <c r="K260" s="365" t="s">
        <v>0</v>
      </c>
      <c r="L260" s="177">
        <f ca="1">$K$20*J260</f>
        <v>0.58037558269841105</v>
      </c>
      <c r="M260" s="368">
        <f ca="1">SUM(L260:L262)</f>
        <v>1.989262688436257</v>
      </c>
      <c r="N260" s="256">
        <f ca="1">1/(1+EXP(-M260+$L$20))</f>
        <v>0.82700849201644222</v>
      </c>
      <c r="O260" s="259">
        <f ca="1">(C265-N260)^2+(C266-N263)^2</f>
        <v>0.8095268040745508</v>
      </c>
    </row>
    <row r="261" spans="2:15" x14ac:dyDescent="0.2">
      <c r="B261" s="60"/>
      <c r="C261" s="204"/>
      <c r="D261" s="69">
        <v>1</v>
      </c>
      <c r="E261" s="391"/>
      <c r="F261" s="125">
        <f ca="1">$F$21*B261</f>
        <v>0</v>
      </c>
      <c r="G261" s="126">
        <f ca="1">$G$21*C261</f>
        <v>0</v>
      </c>
      <c r="H261" s="127">
        <f ca="1">$H$21*D261</f>
        <v>0.15660676346562119</v>
      </c>
      <c r="I261" s="254"/>
      <c r="J261" s="363"/>
      <c r="K261" s="366"/>
      <c r="L261" s="179">
        <f ca="1">$K$21*J263</f>
        <v>0.69490418439847501</v>
      </c>
      <c r="M261" s="369"/>
      <c r="N261" s="257"/>
      <c r="O261" s="260"/>
    </row>
    <row r="262" spans="2:15" ht="13.8" thickBot="1" x14ac:dyDescent="0.25">
      <c r="B262" s="40"/>
      <c r="C262" s="92"/>
      <c r="D262" s="67"/>
      <c r="E262" s="399"/>
      <c r="F262" s="154">
        <f ca="1">$F$22*B262</f>
        <v>0</v>
      </c>
      <c r="G262" s="155">
        <f ca="1">$G$22*C262</f>
        <v>0</v>
      </c>
      <c r="H262" s="156">
        <f ca="1">$H$22*D262</f>
        <v>0</v>
      </c>
      <c r="I262" s="321"/>
      <c r="J262" s="364"/>
      <c r="K262" s="367"/>
      <c r="L262" s="182">
        <f ca="1">$K$22*J266</f>
        <v>0.71398292133937091</v>
      </c>
      <c r="M262" s="370"/>
      <c r="N262" s="322"/>
      <c r="O262" s="260"/>
    </row>
    <row r="263" spans="2:15" x14ac:dyDescent="0.2">
      <c r="B263" s="13"/>
      <c r="C263" s="6"/>
      <c r="D263" s="114"/>
      <c r="E263" s="401">
        <v>2</v>
      </c>
      <c r="F263" s="190">
        <f ca="1">$F$23*B260</f>
        <v>0</v>
      </c>
      <c r="G263" s="185">
        <f ca="1">$G$23*C260</f>
        <v>0.92708906675217273</v>
      </c>
      <c r="H263" s="186">
        <f ca="1">$H$23*D260</f>
        <v>0.89178386723843373</v>
      </c>
      <c r="I263" s="377">
        <f ca="1">SUM(F263:H265)</f>
        <v>2.6373353120051584</v>
      </c>
      <c r="J263" s="378">
        <f ca="1">1/(1+EXP(-I263+$I$23))</f>
        <v>0.92358645293242292</v>
      </c>
      <c r="K263" s="380" t="s">
        <v>1</v>
      </c>
      <c r="L263" s="187">
        <f ca="1">$K$23*J260</f>
        <v>0.40054050585361839</v>
      </c>
      <c r="M263" s="382">
        <f ca="1">SUM(L263:L265)</f>
        <v>1.1255937512990668</v>
      </c>
      <c r="N263" s="384">
        <f ca="1">1/(1+EXP(-M263+$L$23))</f>
        <v>0.64562201224223736</v>
      </c>
      <c r="O263" s="260"/>
    </row>
    <row r="264" spans="2:15" x14ac:dyDescent="0.2">
      <c r="B264" s="299" t="s">
        <v>23</v>
      </c>
      <c r="C264" s="389"/>
      <c r="D264" s="115"/>
      <c r="E264" s="391"/>
      <c r="F264" s="125">
        <f ca="1">$F$24*B261</f>
        <v>0</v>
      </c>
      <c r="G264" s="126">
        <f ca="1">$G$24*C261</f>
        <v>0</v>
      </c>
      <c r="H264" s="127">
        <f ca="1">$H$24*D261</f>
        <v>0.81846237801455202</v>
      </c>
      <c r="I264" s="254"/>
      <c r="J264" s="363"/>
      <c r="K264" s="366"/>
      <c r="L264" s="179">
        <f ca="1">$K$24*J263</f>
        <v>3.6761686387747607E-2</v>
      </c>
      <c r="M264" s="369"/>
      <c r="N264" s="257"/>
      <c r="O264" s="260"/>
    </row>
    <row r="265" spans="2:15" x14ac:dyDescent="0.2">
      <c r="B265" s="160" t="s">
        <v>0</v>
      </c>
      <c r="C265" s="159">
        <v>0</v>
      </c>
      <c r="D265" s="115"/>
      <c r="E265" s="402"/>
      <c r="F265" s="128">
        <f ca="1">$F$25*B262</f>
        <v>0</v>
      </c>
      <c r="G265" s="129">
        <f ca="1">$G$25*C262</f>
        <v>0</v>
      </c>
      <c r="H265" s="130">
        <f ca="1">$H$25*D262</f>
        <v>0</v>
      </c>
      <c r="I265" s="255"/>
      <c r="J265" s="379"/>
      <c r="K265" s="381"/>
      <c r="L265" s="189">
        <f ca="1">$K$25*J266</f>
        <v>0.68829155905770067</v>
      </c>
      <c r="M265" s="383"/>
      <c r="N265" s="258"/>
      <c r="O265" s="400"/>
    </row>
    <row r="266" spans="2:15" x14ac:dyDescent="0.2">
      <c r="B266" s="161" t="s">
        <v>1</v>
      </c>
      <c r="C266" s="159">
        <v>1</v>
      </c>
      <c r="D266" s="115"/>
      <c r="E266" s="390">
        <v>3</v>
      </c>
      <c r="F266" s="131">
        <f ca="1">$F$26*B260</f>
        <v>0</v>
      </c>
      <c r="G266" s="132">
        <f ca="1">$G$26*C260</f>
        <v>0.38405840365812083</v>
      </c>
      <c r="H266" s="133">
        <f ca="1">$H$26*D260</f>
        <v>0.89860106842278809</v>
      </c>
      <c r="I266" s="264">
        <f ca="1">SUM(F266:H268)</f>
        <v>1.7051610456431869</v>
      </c>
      <c r="J266" s="387">
        <f ca="1">1/(1+EXP(-I266+$I$26))</f>
        <v>0.78629497958817596</v>
      </c>
      <c r="K266" s="195"/>
      <c r="L266" s="196"/>
      <c r="M266" s="196"/>
      <c r="N266" s="196"/>
      <c r="O266" s="197"/>
    </row>
    <row r="267" spans="2:15" x14ac:dyDescent="0.2">
      <c r="B267" s="55"/>
      <c r="C267" s="56"/>
      <c r="D267" s="115"/>
      <c r="E267" s="391"/>
      <c r="F267" s="125">
        <f ca="1">$F$27*B261</f>
        <v>0</v>
      </c>
      <c r="G267" s="126">
        <f ca="1">$G$27*C261</f>
        <v>0</v>
      </c>
      <c r="H267" s="127">
        <f ca="1">$H$27*D261</f>
        <v>0.42250157356227802</v>
      </c>
      <c r="I267" s="254"/>
      <c r="J267" s="363"/>
      <c r="K267" s="195"/>
      <c r="L267" s="196"/>
      <c r="M267" s="196"/>
      <c r="N267" s="196"/>
      <c r="O267" s="197"/>
    </row>
    <row r="268" spans="2:15" ht="13.8" thickBot="1" x14ac:dyDescent="0.25">
      <c r="B268" s="57"/>
      <c r="C268" s="58"/>
      <c r="D268" s="116"/>
      <c r="E268" s="391"/>
      <c r="F268" s="134">
        <f ca="1">$F$28*B262</f>
        <v>0</v>
      </c>
      <c r="G268" s="135">
        <f ca="1">$G$28*C262</f>
        <v>0</v>
      </c>
      <c r="H268" s="136">
        <f ca="1">$H$28*D262</f>
        <v>0</v>
      </c>
      <c r="I268" s="265"/>
      <c r="J268" s="388"/>
      <c r="K268" s="198"/>
      <c r="L268" s="199"/>
      <c r="M268" s="199"/>
      <c r="N268" s="199"/>
      <c r="O268" s="200"/>
    </row>
    <row r="269" spans="2:15" x14ac:dyDescent="0.2">
      <c r="B269" s="52"/>
      <c r="C269" s="29"/>
      <c r="D269" s="66"/>
      <c r="E269" s="398">
        <v>1</v>
      </c>
      <c r="F269" s="122">
        <f ca="1">$F$20*B269</f>
        <v>0</v>
      </c>
      <c r="G269" s="123">
        <f ca="1">$G$20*C269</f>
        <v>0</v>
      </c>
      <c r="H269" s="124">
        <f ca="1">$H$20*D269</f>
        <v>0</v>
      </c>
      <c r="I269" s="253">
        <f ca="1">SUM(F269:H271)</f>
        <v>1.1145071371512159</v>
      </c>
      <c r="J269" s="362">
        <f ca="1">1/(1+EXP(-I269+$I$20))</f>
        <v>0.61960315941786914</v>
      </c>
      <c r="K269" s="365" t="s">
        <v>0</v>
      </c>
      <c r="L269" s="177">
        <f ca="1">$K$20*J269</f>
        <v>0.52797616141009529</v>
      </c>
      <c r="M269" s="368">
        <f ca="1">SUM(L269:L271)</f>
        <v>1.7723044438058204</v>
      </c>
      <c r="N269" s="256">
        <f ca="1">1/(1+EXP(-M269+$L$20))</f>
        <v>0.79373930739408438</v>
      </c>
      <c r="O269" s="259">
        <f ca="1">(C274-N269)^2+(C275-N272)^2</f>
        <v>0.77774385051775363</v>
      </c>
    </row>
    <row r="270" spans="2:15" x14ac:dyDescent="0.2">
      <c r="B270" s="60"/>
      <c r="C270" s="204"/>
      <c r="D270" s="69">
        <v>1</v>
      </c>
      <c r="E270" s="391"/>
      <c r="F270" s="125">
        <f ca="1">$F$21*B270</f>
        <v>0</v>
      </c>
      <c r="G270" s="126">
        <f ca="1">$G$21*C270</f>
        <v>0</v>
      </c>
      <c r="H270" s="127">
        <f ca="1">$H$21*D270</f>
        <v>0.15660676346562119</v>
      </c>
      <c r="I270" s="254"/>
      <c r="J270" s="363"/>
      <c r="K270" s="366"/>
      <c r="L270" s="179">
        <f ca="1">$K$21*J272</f>
        <v>0.62236371338685426</v>
      </c>
      <c r="M270" s="369"/>
      <c r="N270" s="257"/>
      <c r="O270" s="260"/>
    </row>
    <row r="271" spans="2:15" ht="13.8" thickBot="1" x14ac:dyDescent="0.25">
      <c r="B271" s="40"/>
      <c r="C271" s="25">
        <v>1</v>
      </c>
      <c r="D271" s="70">
        <v>1</v>
      </c>
      <c r="E271" s="399"/>
      <c r="F271" s="154">
        <f ca="1">$F$22*B271</f>
        <v>0</v>
      </c>
      <c r="G271" s="155">
        <f ca="1">$G$22*C271</f>
        <v>0.86166915555854895</v>
      </c>
      <c r="H271" s="156">
        <f ca="1">$H$22*D271</f>
        <v>9.6231218127045826E-2</v>
      </c>
      <c r="I271" s="321"/>
      <c r="J271" s="364"/>
      <c r="K271" s="367"/>
      <c r="L271" s="182">
        <f ca="1">$K$22*J275</f>
        <v>0.62196456900887087</v>
      </c>
      <c r="M271" s="370"/>
      <c r="N271" s="322"/>
      <c r="O271" s="260"/>
    </row>
    <row r="272" spans="2:15" x14ac:dyDescent="0.2">
      <c r="B272" s="13"/>
      <c r="C272" s="6"/>
      <c r="D272" s="114"/>
      <c r="E272" s="401">
        <v>2</v>
      </c>
      <c r="F272" s="190">
        <f ca="1">$F$23*B269</f>
        <v>0</v>
      </c>
      <c r="G272" s="185">
        <f ca="1">$G$23*C269</f>
        <v>0</v>
      </c>
      <c r="H272" s="186">
        <f ca="1">$H$23*D269</f>
        <v>0</v>
      </c>
      <c r="I272" s="377">
        <f ca="1">SUM(F272:H274)</f>
        <v>1.7109608722346614</v>
      </c>
      <c r="J272" s="378">
        <f ca="1">1/(1+EXP(-I272+$I$23))</f>
        <v>0.82717402972379805</v>
      </c>
      <c r="K272" s="380" t="s">
        <v>1</v>
      </c>
      <c r="L272" s="187">
        <f ca="1">$K$23*J269</f>
        <v>0.36437756010790601</v>
      </c>
      <c r="M272" s="382">
        <f ca="1">SUM(L272:L274)</f>
        <v>0.99688604246482826</v>
      </c>
      <c r="N272" s="384">
        <f ca="1">1/(1+EXP(-M272+$L$23))</f>
        <v>0.61565411096863165</v>
      </c>
      <c r="O272" s="260"/>
    </row>
    <row r="273" spans="2:15" x14ac:dyDescent="0.2">
      <c r="B273" s="299" t="s">
        <v>23</v>
      </c>
      <c r="C273" s="389"/>
      <c r="D273" s="115"/>
      <c r="E273" s="391"/>
      <c r="F273" s="125">
        <f ca="1">$F$24*B270</f>
        <v>0</v>
      </c>
      <c r="G273" s="126">
        <f ca="1">$G$24*C270</f>
        <v>0</v>
      </c>
      <c r="H273" s="127">
        <f ca="1">$H$24*D270</f>
        <v>0.81846237801455202</v>
      </c>
      <c r="I273" s="254"/>
      <c r="J273" s="363"/>
      <c r="K273" s="366"/>
      <c r="L273" s="179">
        <f ca="1">$K$24*J272</f>
        <v>3.2924164459372601E-2</v>
      </c>
      <c r="M273" s="369"/>
      <c r="N273" s="257"/>
      <c r="O273" s="260"/>
    </row>
    <row r="274" spans="2:15" x14ac:dyDescent="0.2">
      <c r="B274" s="160" t="s">
        <v>0</v>
      </c>
      <c r="C274" s="159">
        <v>0</v>
      </c>
      <c r="D274" s="115"/>
      <c r="E274" s="402"/>
      <c r="F274" s="128">
        <f ca="1">$F$25*B271</f>
        <v>0</v>
      </c>
      <c r="G274" s="129">
        <f ca="1">$G$25*C271</f>
        <v>0.85833759765072948</v>
      </c>
      <c r="H274" s="130">
        <f ca="1">$H$25*D271</f>
        <v>3.416089656938015E-2</v>
      </c>
      <c r="I274" s="255"/>
      <c r="J274" s="379"/>
      <c r="K274" s="381"/>
      <c r="L274" s="189">
        <f ca="1">$K$25*J275</f>
        <v>0.59958431789754962</v>
      </c>
      <c r="M274" s="383"/>
      <c r="N274" s="258"/>
      <c r="O274" s="400"/>
    </row>
    <row r="275" spans="2:15" x14ac:dyDescent="0.2">
      <c r="B275" s="161" t="s">
        <v>1</v>
      </c>
      <c r="C275" s="159">
        <v>1</v>
      </c>
      <c r="D275" s="115"/>
      <c r="E275" s="390">
        <v>3</v>
      </c>
      <c r="F275" s="131">
        <f ca="1">$F$26*B269</f>
        <v>0</v>
      </c>
      <c r="G275" s="132">
        <f ca="1">$G$26*C269</f>
        <v>0</v>
      </c>
      <c r="H275" s="133">
        <f ca="1">$H$26*D269</f>
        <v>0</v>
      </c>
      <c r="I275" s="264">
        <f ca="1">SUM(F275:H277)</f>
        <v>1.1790727298933197</v>
      </c>
      <c r="J275" s="387">
        <f ca="1">1/(1+EXP(-I275+$I$26))</f>
        <v>0.68495702554899662</v>
      </c>
      <c r="K275" s="195"/>
      <c r="L275" s="196"/>
      <c r="M275" s="196"/>
      <c r="N275" s="196"/>
      <c r="O275" s="197"/>
    </row>
    <row r="276" spans="2:15" x14ac:dyDescent="0.2">
      <c r="B276" s="55"/>
      <c r="C276" s="56"/>
      <c r="D276" s="115"/>
      <c r="E276" s="391"/>
      <c r="F276" s="125">
        <f ca="1">$F$27*B270</f>
        <v>0</v>
      </c>
      <c r="G276" s="126">
        <f ca="1">$G$27*C270</f>
        <v>0</v>
      </c>
      <c r="H276" s="127">
        <f ca="1">$H$27*D270</f>
        <v>0.42250157356227802</v>
      </c>
      <c r="I276" s="254"/>
      <c r="J276" s="363"/>
      <c r="K276" s="195"/>
      <c r="L276" s="196"/>
      <c r="M276" s="196"/>
      <c r="N276" s="196"/>
      <c r="O276" s="197"/>
    </row>
    <row r="277" spans="2:15" ht="13.8" thickBot="1" x14ac:dyDescent="0.25">
      <c r="B277" s="57"/>
      <c r="C277" s="58"/>
      <c r="D277" s="116"/>
      <c r="E277" s="391"/>
      <c r="F277" s="134">
        <f ca="1">$F$28*B271</f>
        <v>0</v>
      </c>
      <c r="G277" s="135">
        <f ca="1">$G$28*C271</f>
        <v>0.19785234109990724</v>
      </c>
      <c r="H277" s="136">
        <f ca="1">$H$28*D271</f>
        <v>0.55871881523113454</v>
      </c>
      <c r="I277" s="265"/>
      <c r="J277" s="388"/>
      <c r="K277" s="198"/>
      <c r="L277" s="199"/>
      <c r="M277" s="199"/>
      <c r="N277" s="199"/>
      <c r="O277" s="200"/>
    </row>
    <row r="278" spans="2:15" x14ac:dyDescent="0.2">
      <c r="B278" s="52"/>
      <c r="C278" s="29"/>
      <c r="D278" s="66"/>
      <c r="E278" s="398">
        <v>1</v>
      </c>
      <c r="F278" s="122">
        <f ca="1">$F$20*B278</f>
        <v>0</v>
      </c>
      <c r="G278" s="123">
        <f ca="1">$G$20*C278</f>
        <v>0</v>
      </c>
      <c r="H278" s="124">
        <f ca="1">$H$20*D278</f>
        <v>0</v>
      </c>
      <c r="I278" s="253">
        <f ca="1">SUM(F278:H280)</f>
        <v>2.4183878191077053</v>
      </c>
      <c r="J278" s="362">
        <f ca="1">1/(1+EXP(-I278+$I$20))</f>
        <v>0.85714106879818275</v>
      </c>
      <c r="K278" s="365" t="s">
        <v>0</v>
      </c>
      <c r="L278" s="177">
        <f ca="1">$K$20*J278</f>
        <v>0.73038693301078661</v>
      </c>
      <c r="M278" s="368">
        <f ca="1">SUM(L278:L280)</f>
        <v>1.9250144759937164</v>
      </c>
      <c r="N278" s="256">
        <f ca="1">1/(1+EXP(-M278+$L$20))</f>
        <v>0.81762283113016609</v>
      </c>
      <c r="O278" s="259">
        <f ca="1">(C283-N278)^2+(C284-N281)^2</f>
        <v>0.79584187867608414</v>
      </c>
    </row>
    <row r="279" spans="2:15" x14ac:dyDescent="0.2">
      <c r="B279" s="39">
        <v>1</v>
      </c>
      <c r="C279" s="204"/>
      <c r="D279" s="90"/>
      <c r="E279" s="391"/>
      <c r="F279" s="125">
        <f ca="1">$F$21*B279</f>
        <v>0.83021466583528869</v>
      </c>
      <c r="G279" s="126">
        <f ca="1">$G$21*C279</f>
        <v>0</v>
      </c>
      <c r="H279" s="127">
        <f ca="1">$H$21*D279</f>
        <v>0</v>
      </c>
      <c r="I279" s="254"/>
      <c r="J279" s="363"/>
      <c r="K279" s="366"/>
      <c r="L279" s="179">
        <f ca="1">$K$21*J281</f>
        <v>0.5936251061734602</v>
      </c>
      <c r="M279" s="369"/>
      <c r="N279" s="257"/>
      <c r="O279" s="260"/>
    </row>
    <row r="280" spans="2:15" ht="13.8" thickBot="1" x14ac:dyDescent="0.25">
      <c r="B280" s="37">
        <v>1</v>
      </c>
      <c r="C280" s="25">
        <v>1</v>
      </c>
      <c r="D280" s="67"/>
      <c r="E280" s="399"/>
      <c r="F280" s="154">
        <f ca="1">$F$22*B280</f>
        <v>0.72650399771386787</v>
      </c>
      <c r="G280" s="155">
        <f ca="1">$G$22*C280</f>
        <v>0.86166915555854895</v>
      </c>
      <c r="H280" s="156">
        <f ca="1">$H$22*D280</f>
        <v>0</v>
      </c>
      <c r="I280" s="321"/>
      <c r="J280" s="364"/>
      <c r="K280" s="367"/>
      <c r="L280" s="182">
        <f ca="1">$K$22*J284</f>
        <v>0.60100243680946963</v>
      </c>
      <c r="M280" s="370"/>
      <c r="N280" s="322"/>
      <c r="O280" s="260"/>
    </row>
    <row r="281" spans="2:15" x14ac:dyDescent="0.2">
      <c r="B281" s="13"/>
      <c r="C281" s="6"/>
      <c r="D281" s="114"/>
      <c r="E281" s="401">
        <v>2</v>
      </c>
      <c r="F281" s="190">
        <f ca="1">$F$23*B278</f>
        <v>0</v>
      </c>
      <c r="G281" s="185">
        <f ca="1">$G$23*C278</f>
        <v>0</v>
      </c>
      <c r="H281" s="186">
        <f ca="1">$H$23*D278</f>
        <v>0</v>
      </c>
      <c r="I281" s="377">
        <f ca="1">SUM(F281:H283)</f>
        <v>1.464006879920559</v>
      </c>
      <c r="J281" s="378">
        <f ca="1">1/(1+EXP(-I281+$I$23))</f>
        <v>0.78897798932808139</v>
      </c>
      <c r="K281" s="380" t="s">
        <v>1</v>
      </c>
      <c r="L281" s="187">
        <f ca="1">$K$23*J278</f>
        <v>0.50406936531827717</v>
      </c>
      <c r="M281" s="382">
        <f ca="1">SUM(L281:L283)</f>
        <v>1.114849675024864</v>
      </c>
      <c r="N281" s="384">
        <f ca="1">1/(1+EXP(-M281+$L$23))</f>
        <v>0.64316000127399386</v>
      </c>
      <c r="O281" s="260"/>
    </row>
    <row r="282" spans="2:15" x14ac:dyDescent="0.2">
      <c r="B282" s="299" t="s">
        <v>23</v>
      </c>
      <c r="C282" s="389"/>
      <c r="D282" s="115"/>
      <c r="E282" s="391"/>
      <c r="F282" s="125">
        <f ca="1">$F$24*B279</f>
        <v>9.3820935986737797E-2</v>
      </c>
      <c r="G282" s="126">
        <f ca="1">$G$24*C279</f>
        <v>0</v>
      </c>
      <c r="H282" s="127">
        <f ca="1">$H$24*D279</f>
        <v>0</v>
      </c>
      <c r="I282" s="254"/>
      <c r="J282" s="363"/>
      <c r="K282" s="366"/>
      <c r="L282" s="179">
        <f ca="1">$K$24*J281</f>
        <v>3.1403840234366001E-2</v>
      </c>
      <c r="M282" s="369"/>
      <c r="N282" s="257"/>
      <c r="O282" s="260"/>
    </row>
    <row r="283" spans="2:15" x14ac:dyDescent="0.2">
      <c r="B283" s="160" t="s">
        <v>0</v>
      </c>
      <c r="C283" s="159">
        <v>0</v>
      </c>
      <c r="D283" s="115"/>
      <c r="E283" s="402"/>
      <c r="F283" s="128">
        <f ca="1">$F$25*B280</f>
        <v>0.51184834628309184</v>
      </c>
      <c r="G283" s="129">
        <f ca="1">$G$25*C280</f>
        <v>0.85833759765072948</v>
      </c>
      <c r="H283" s="130">
        <f ca="1">$H$25*D280</f>
        <v>0</v>
      </c>
      <c r="I283" s="255"/>
      <c r="J283" s="379"/>
      <c r="K283" s="381"/>
      <c r="L283" s="189">
        <f ca="1">$K$25*J284</f>
        <v>0.57937646947222077</v>
      </c>
      <c r="M283" s="383"/>
      <c r="N283" s="258"/>
      <c r="O283" s="400"/>
    </row>
    <row r="284" spans="2:15" x14ac:dyDescent="0.2">
      <c r="B284" s="161" t="s">
        <v>1</v>
      </c>
      <c r="C284" s="159">
        <v>1</v>
      </c>
      <c r="D284" s="115"/>
      <c r="E284" s="390">
        <v>3</v>
      </c>
      <c r="F284" s="131">
        <f ca="1">$F$26*B278</f>
        <v>0</v>
      </c>
      <c r="G284" s="132">
        <f ca="1">$G$26*C278</f>
        <v>0</v>
      </c>
      <c r="H284" s="133">
        <f ca="1">$H$26*D278</f>
        <v>0</v>
      </c>
      <c r="I284" s="264">
        <f ca="1">SUM(F284:H286)</f>
        <v>1.0740726889379806</v>
      </c>
      <c r="J284" s="387">
        <f ca="1">1/(1+EXP(-I284+$I$26))</f>
        <v>0.66187185247660263</v>
      </c>
      <c r="K284" s="195"/>
      <c r="L284" s="196"/>
      <c r="M284" s="196"/>
      <c r="N284" s="196"/>
      <c r="O284" s="197"/>
    </row>
    <row r="285" spans="2:15" x14ac:dyDescent="0.2">
      <c r="B285" s="55"/>
      <c r="C285" s="56"/>
      <c r="D285" s="115"/>
      <c r="E285" s="391"/>
      <c r="F285" s="125">
        <f ca="1">$F$27*B279</f>
        <v>0.66328461743187017</v>
      </c>
      <c r="G285" s="126">
        <f ca="1">$G$27*C279</f>
        <v>0</v>
      </c>
      <c r="H285" s="127">
        <f ca="1">$H$27*D279</f>
        <v>0</v>
      </c>
      <c r="I285" s="254"/>
      <c r="J285" s="363"/>
      <c r="K285" s="195"/>
      <c r="L285" s="196"/>
      <c r="M285" s="196"/>
      <c r="N285" s="196"/>
      <c r="O285" s="197"/>
    </row>
    <row r="286" spans="2:15" ht="13.8" thickBot="1" x14ac:dyDescent="0.25">
      <c r="B286" s="57"/>
      <c r="C286" s="58"/>
      <c r="D286" s="116"/>
      <c r="E286" s="403"/>
      <c r="F286" s="134">
        <f ca="1">$F$28*B280</f>
        <v>0.21293573040620328</v>
      </c>
      <c r="G286" s="135">
        <f ca="1">$G$28*C280</f>
        <v>0.19785234109990724</v>
      </c>
      <c r="H286" s="136">
        <f ca="1">$H$28*D280</f>
        <v>0</v>
      </c>
      <c r="I286" s="265"/>
      <c r="J286" s="388"/>
      <c r="K286" s="198"/>
      <c r="L286" s="199"/>
      <c r="M286" s="199"/>
      <c r="N286" s="199"/>
      <c r="O286" s="200"/>
    </row>
  </sheetData>
  <mergeCells count="535">
    <mergeCell ref="E284:E286"/>
    <mergeCell ref="I284:I286"/>
    <mergeCell ref="J284:J286"/>
    <mergeCell ref="K278:K280"/>
    <mergeCell ref="M278:M280"/>
    <mergeCell ref="N278:N280"/>
    <mergeCell ref="O278:O283"/>
    <mergeCell ref="E281:E283"/>
    <mergeCell ref="I281:I283"/>
    <mergeCell ref="J281:J283"/>
    <mergeCell ref="K281:K283"/>
    <mergeCell ref="M281:M283"/>
    <mergeCell ref="N281:N283"/>
    <mergeCell ref="E275:E277"/>
    <mergeCell ref="I275:I277"/>
    <mergeCell ref="J275:J277"/>
    <mergeCell ref="E278:E280"/>
    <mergeCell ref="I278:I280"/>
    <mergeCell ref="J278:J280"/>
    <mergeCell ref="K269:K271"/>
    <mergeCell ref="M269:M271"/>
    <mergeCell ref="B282:C282"/>
    <mergeCell ref="N269:N271"/>
    <mergeCell ref="O269:O274"/>
    <mergeCell ref="E272:E274"/>
    <mergeCell ref="I272:I274"/>
    <mergeCell ref="J272:J274"/>
    <mergeCell ref="K272:K274"/>
    <mergeCell ref="M272:M274"/>
    <mergeCell ref="N272:N274"/>
    <mergeCell ref="B264:C264"/>
    <mergeCell ref="E266:E268"/>
    <mergeCell ref="I266:I268"/>
    <mergeCell ref="J266:J268"/>
    <mergeCell ref="E269:E271"/>
    <mergeCell ref="I269:I271"/>
    <mergeCell ref="J269:J271"/>
    <mergeCell ref="B273:C273"/>
    <mergeCell ref="E260:E262"/>
    <mergeCell ref="I260:I262"/>
    <mergeCell ref="J260:J262"/>
    <mergeCell ref="K251:K253"/>
    <mergeCell ref="M251:M253"/>
    <mergeCell ref="K260:K262"/>
    <mergeCell ref="M260:M262"/>
    <mergeCell ref="N260:N262"/>
    <mergeCell ref="O260:O265"/>
    <mergeCell ref="E263:E265"/>
    <mergeCell ref="I263:I265"/>
    <mergeCell ref="J263:J265"/>
    <mergeCell ref="K263:K265"/>
    <mergeCell ref="M263:M265"/>
    <mergeCell ref="N263:N265"/>
    <mergeCell ref="B246:C246"/>
    <mergeCell ref="E248:E250"/>
    <mergeCell ref="I248:I250"/>
    <mergeCell ref="J248:J250"/>
    <mergeCell ref="E251:E253"/>
    <mergeCell ref="I251:I253"/>
    <mergeCell ref="J251:J253"/>
    <mergeCell ref="B255:C255"/>
    <mergeCell ref="E257:E259"/>
    <mergeCell ref="I257:I259"/>
    <mergeCell ref="J257:J259"/>
    <mergeCell ref="N242:N244"/>
    <mergeCell ref="O242:O247"/>
    <mergeCell ref="E245:E247"/>
    <mergeCell ref="I245:I247"/>
    <mergeCell ref="J245:J247"/>
    <mergeCell ref="K245:K247"/>
    <mergeCell ref="M245:M247"/>
    <mergeCell ref="N245:N247"/>
    <mergeCell ref="N251:N253"/>
    <mergeCell ref="O251:O256"/>
    <mergeCell ref="E254:E256"/>
    <mergeCell ref="I254:I256"/>
    <mergeCell ref="J254:J256"/>
    <mergeCell ref="K254:K256"/>
    <mergeCell ref="M254:M256"/>
    <mergeCell ref="N254:N256"/>
    <mergeCell ref="E239:E241"/>
    <mergeCell ref="I239:I241"/>
    <mergeCell ref="J239:J241"/>
    <mergeCell ref="E242:E244"/>
    <mergeCell ref="I242:I244"/>
    <mergeCell ref="J242:J244"/>
    <mergeCell ref="K233:K235"/>
    <mergeCell ref="M233:M235"/>
    <mergeCell ref="K242:K244"/>
    <mergeCell ref="M242:M244"/>
    <mergeCell ref="N233:N235"/>
    <mergeCell ref="O233:O238"/>
    <mergeCell ref="E236:E238"/>
    <mergeCell ref="I236:I238"/>
    <mergeCell ref="J236:J238"/>
    <mergeCell ref="K236:K238"/>
    <mergeCell ref="M236:M238"/>
    <mergeCell ref="N236:N238"/>
    <mergeCell ref="B228:C228"/>
    <mergeCell ref="E230:E232"/>
    <mergeCell ref="I230:I232"/>
    <mergeCell ref="J230:J232"/>
    <mergeCell ref="E233:E235"/>
    <mergeCell ref="I233:I235"/>
    <mergeCell ref="J233:J235"/>
    <mergeCell ref="B237:C237"/>
    <mergeCell ref="E224:E226"/>
    <mergeCell ref="I224:I226"/>
    <mergeCell ref="J224:J226"/>
    <mergeCell ref="K215:K217"/>
    <mergeCell ref="M215:M217"/>
    <mergeCell ref="K224:K226"/>
    <mergeCell ref="M224:M226"/>
    <mergeCell ref="N224:N226"/>
    <mergeCell ref="O224:O229"/>
    <mergeCell ref="E227:E229"/>
    <mergeCell ref="I227:I229"/>
    <mergeCell ref="J227:J229"/>
    <mergeCell ref="K227:K229"/>
    <mergeCell ref="M227:M229"/>
    <mergeCell ref="N227:N229"/>
    <mergeCell ref="B210:C210"/>
    <mergeCell ref="E212:E214"/>
    <mergeCell ref="I212:I214"/>
    <mergeCell ref="J212:J214"/>
    <mergeCell ref="E215:E217"/>
    <mergeCell ref="I215:I217"/>
    <mergeCell ref="J215:J217"/>
    <mergeCell ref="B219:C219"/>
    <mergeCell ref="E221:E223"/>
    <mergeCell ref="I221:I223"/>
    <mergeCell ref="J221:J223"/>
    <mergeCell ref="N206:N208"/>
    <mergeCell ref="O206:O211"/>
    <mergeCell ref="E209:E211"/>
    <mergeCell ref="I209:I211"/>
    <mergeCell ref="J209:J211"/>
    <mergeCell ref="K209:K211"/>
    <mergeCell ref="M209:M211"/>
    <mergeCell ref="N209:N211"/>
    <mergeCell ref="N215:N217"/>
    <mergeCell ref="O215:O220"/>
    <mergeCell ref="E218:E220"/>
    <mergeCell ref="I218:I220"/>
    <mergeCell ref="J218:J220"/>
    <mergeCell ref="K218:K220"/>
    <mergeCell ref="M218:M220"/>
    <mergeCell ref="N218:N220"/>
    <mergeCell ref="E203:E205"/>
    <mergeCell ref="I203:I205"/>
    <mergeCell ref="J203:J205"/>
    <mergeCell ref="E206:E208"/>
    <mergeCell ref="I206:I208"/>
    <mergeCell ref="J206:J208"/>
    <mergeCell ref="K197:K199"/>
    <mergeCell ref="M197:M199"/>
    <mergeCell ref="K206:K208"/>
    <mergeCell ref="M206:M208"/>
    <mergeCell ref="N197:N199"/>
    <mergeCell ref="O197:O202"/>
    <mergeCell ref="E200:E202"/>
    <mergeCell ref="I200:I202"/>
    <mergeCell ref="J200:J202"/>
    <mergeCell ref="K200:K202"/>
    <mergeCell ref="M200:M202"/>
    <mergeCell ref="N200:N202"/>
    <mergeCell ref="B192:C192"/>
    <mergeCell ref="E194:E196"/>
    <mergeCell ref="I194:I196"/>
    <mergeCell ref="J194:J196"/>
    <mergeCell ref="E197:E199"/>
    <mergeCell ref="I197:I199"/>
    <mergeCell ref="J197:J199"/>
    <mergeCell ref="B201:C201"/>
    <mergeCell ref="E188:E190"/>
    <mergeCell ref="I188:I190"/>
    <mergeCell ref="J188:J190"/>
    <mergeCell ref="K179:K181"/>
    <mergeCell ref="M179:M181"/>
    <mergeCell ref="K188:K190"/>
    <mergeCell ref="M188:M190"/>
    <mergeCell ref="N188:N190"/>
    <mergeCell ref="O188:O193"/>
    <mergeCell ref="E191:E193"/>
    <mergeCell ref="I191:I193"/>
    <mergeCell ref="J191:J193"/>
    <mergeCell ref="K191:K193"/>
    <mergeCell ref="M191:M193"/>
    <mergeCell ref="N191:N193"/>
    <mergeCell ref="B174:C174"/>
    <mergeCell ref="E176:E178"/>
    <mergeCell ref="I176:I178"/>
    <mergeCell ref="J176:J178"/>
    <mergeCell ref="E179:E181"/>
    <mergeCell ref="I179:I181"/>
    <mergeCell ref="J179:J181"/>
    <mergeCell ref="B183:C183"/>
    <mergeCell ref="E185:E187"/>
    <mergeCell ref="I185:I187"/>
    <mergeCell ref="J185:J187"/>
    <mergeCell ref="N170:N172"/>
    <mergeCell ref="O170:O175"/>
    <mergeCell ref="E173:E175"/>
    <mergeCell ref="I173:I175"/>
    <mergeCell ref="J173:J175"/>
    <mergeCell ref="K173:K175"/>
    <mergeCell ref="M173:M175"/>
    <mergeCell ref="N173:N175"/>
    <mergeCell ref="N179:N181"/>
    <mergeCell ref="O179:O184"/>
    <mergeCell ref="E182:E184"/>
    <mergeCell ref="I182:I184"/>
    <mergeCell ref="J182:J184"/>
    <mergeCell ref="K182:K184"/>
    <mergeCell ref="M182:M184"/>
    <mergeCell ref="N182:N184"/>
    <mergeCell ref="E167:E169"/>
    <mergeCell ref="I167:I169"/>
    <mergeCell ref="J167:J169"/>
    <mergeCell ref="E170:E172"/>
    <mergeCell ref="I170:I172"/>
    <mergeCell ref="J170:J172"/>
    <mergeCell ref="K161:K163"/>
    <mergeCell ref="M161:M163"/>
    <mergeCell ref="K170:K172"/>
    <mergeCell ref="M170:M172"/>
    <mergeCell ref="N161:N163"/>
    <mergeCell ref="O161:O166"/>
    <mergeCell ref="E164:E166"/>
    <mergeCell ref="I164:I166"/>
    <mergeCell ref="J164:J166"/>
    <mergeCell ref="K164:K166"/>
    <mergeCell ref="M164:M166"/>
    <mergeCell ref="N164:N166"/>
    <mergeCell ref="B156:C156"/>
    <mergeCell ref="E158:E160"/>
    <mergeCell ref="I158:I160"/>
    <mergeCell ref="J158:J160"/>
    <mergeCell ref="E161:E163"/>
    <mergeCell ref="I161:I163"/>
    <mergeCell ref="J161:J163"/>
    <mergeCell ref="B165:C165"/>
    <mergeCell ref="E152:E154"/>
    <mergeCell ref="I152:I154"/>
    <mergeCell ref="J152:J154"/>
    <mergeCell ref="K143:K145"/>
    <mergeCell ref="M143:M145"/>
    <mergeCell ref="K152:K154"/>
    <mergeCell ref="M152:M154"/>
    <mergeCell ref="N152:N154"/>
    <mergeCell ref="O152:O157"/>
    <mergeCell ref="E155:E157"/>
    <mergeCell ref="I155:I157"/>
    <mergeCell ref="J155:J157"/>
    <mergeCell ref="K155:K157"/>
    <mergeCell ref="M155:M157"/>
    <mergeCell ref="N155:N157"/>
    <mergeCell ref="B138:C138"/>
    <mergeCell ref="E140:E142"/>
    <mergeCell ref="I140:I142"/>
    <mergeCell ref="J140:J142"/>
    <mergeCell ref="E143:E145"/>
    <mergeCell ref="I143:I145"/>
    <mergeCell ref="J143:J145"/>
    <mergeCell ref="B147:C147"/>
    <mergeCell ref="E149:E151"/>
    <mergeCell ref="I149:I151"/>
    <mergeCell ref="J149:J151"/>
    <mergeCell ref="N134:N136"/>
    <mergeCell ref="O134:O139"/>
    <mergeCell ref="E137:E139"/>
    <mergeCell ref="I137:I139"/>
    <mergeCell ref="J137:J139"/>
    <mergeCell ref="K137:K139"/>
    <mergeCell ref="M137:M139"/>
    <mergeCell ref="N137:N139"/>
    <mergeCell ref="N143:N145"/>
    <mergeCell ref="O143:O148"/>
    <mergeCell ref="E146:E148"/>
    <mergeCell ref="I146:I148"/>
    <mergeCell ref="J146:J148"/>
    <mergeCell ref="K146:K148"/>
    <mergeCell ref="M146:M148"/>
    <mergeCell ref="N146:N148"/>
    <mergeCell ref="E131:E133"/>
    <mergeCell ref="I131:I133"/>
    <mergeCell ref="J131:J133"/>
    <mergeCell ref="E134:E136"/>
    <mergeCell ref="I134:I136"/>
    <mergeCell ref="J134:J136"/>
    <mergeCell ref="K125:K127"/>
    <mergeCell ref="M125:M127"/>
    <mergeCell ref="K134:K136"/>
    <mergeCell ref="M134:M136"/>
    <mergeCell ref="N125:N127"/>
    <mergeCell ref="O125:O130"/>
    <mergeCell ref="E128:E130"/>
    <mergeCell ref="I128:I130"/>
    <mergeCell ref="J128:J130"/>
    <mergeCell ref="K128:K130"/>
    <mergeCell ref="M128:M130"/>
    <mergeCell ref="N128:N130"/>
    <mergeCell ref="B120:C120"/>
    <mergeCell ref="E122:E124"/>
    <mergeCell ref="I122:I124"/>
    <mergeCell ref="J122:J124"/>
    <mergeCell ref="E125:E127"/>
    <mergeCell ref="I125:I127"/>
    <mergeCell ref="J125:J127"/>
    <mergeCell ref="B129:C129"/>
    <mergeCell ref="E116:E118"/>
    <mergeCell ref="I116:I118"/>
    <mergeCell ref="J116:J118"/>
    <mergeCell ref="K107:K109"/>
    <mergeCell ref="M107:M109"/>
    <mergeCell ref="K116:K118"/>
    <mergeCell ref="M116:M118"/>
    <mergeCell ref="N116:N118"/>
    <mergeCell ref="O116:O121"/>
    <mergeCell ref="E119:E121"/>
    <mergeCell ref="I119:I121"/>
    <mergeCell ref="J119:J121"/>
    <mergeCell ref="K119:K121"/>
    <mergeCell ref="M119:M121"/>
    <mergeCell ref="N119:N121"/>
    <mergeCell ref="B102:C102"/>
    <mergeCell ref="E104:E106"/>
    <mergeCell ref="I104:I106"/>
    <mergeCell ref="J104:J106"/>
    <mergeCell ref="E107:E109"/>
    <mergeCell ref="I107:I109"/>
    <mergeCell ref="J107:J109"/>
    <mergeCell ref="B111:C111"/>
    <mergeCell ref="E113:E115"/>
    <mergeCell ref="I113:I115"/>
    <mergeCell ref="J113:J115"/>
    <mergeCell ref="N98:N100"/>
    <mergeCell ref="O98:O103"/>
    <mergeCell ref="E101:E103"/>
    <mergeCell ref="I101:I103"/>
    <mergeCell ref="J101:J103"/>
    <mergeCell ref="K101:K103"/>
    <mergeCell ref="M101:M103"/>
    <mergeCell ref="N101:N103"/>
    <mergeCell ref="N107:N109"/>
    <mergeCell ref="O107:O112"/>
    <mergeCell ref="E110:E112"/>
    <mergeCell ref="I110:I112"/>
    <mergeCell ref="J110:J112"/>
    <mergeCell ref="K110:K112"/>
    <mergeCell ref="M110:M112"/>
    <mergeCell ref="N110:N112"/>
    <mergeCell ref="E95:E97"/>
    <mergeCell ref="I95:I97"/>
    <mergeCell ref="J95:J97"/>
    <mergeCell ref="E98:E100"/>
    <mergeCell ref="I98:I100"/>
    <mergeCell ref="J98:J100"/>
    <mergeCell ref="K89:K91"/>
    <mergeCell ref="M89:M91"/>
    <mergeCell ref="K98:K100"/>
    <mergeCell ref="M98:M100"/>
    <mergeCell ref="N89:N91"/>
    <mergeCell ref="O89:O94"/>
    <mergeCell ref="E92:E94"/>
    <mergeCell ref="I92:I94"/>
    <mergeCell ref="J92:J94"/>
    <mergeCell ref="K92:K94"/>
    <mergeCell ref="M92:M94"/>
    <mergeCell ref="N92:N94"/>
    <mergeCell ref="B84:C84"/>
    <mergeCell ref="E86:E88"/>
    <mergeCell ref="I86:I88"/>
    <mergeCell ref="J86:J88"/>
    <mergeCell ref="E89:E91"/>
    <mergeCell ref="I89:I91"/>
    <mergeCell ref="J89:J91"/>
    <mergeCell ref="B93:C93"/>
    <mergeCell ref="E80:E82"/>
    <mergeCell ref="I80:I82"/>
    <mergeCell ref="J80:J82"/>
    <mergeCell ref="K71:K73"/>
    <mergeCell ref="M71:M73"/>
    <mergeCell ref="K80:K82"/>
    <mergeCell ref="M80:M82"/>
    <mergeCell ref="N80:N82"/>
    <mergeCell ref="O80:O85"/>
    <mergeCell ref="E83:E85"/>
    <mergeCell ref="I83:I85"/>
    <mergeCell ref="J83:J85"/>
    <mergeCell ref="K83:K85"/>
    <mergeCell ref="M83:M85"/>
    <mergeCell ref="N83:N85"/>
    <mergeCell ref="B66:C66"/>
    <mergeCell ref="E68:E70"/>
    <mergeCell ref="I68:I70"/>
    <mergeCell ref="J68:J70"/>
    <mergeCell ref="E71:E73"/>
    <mergeCell ref="I71:I73"/>
    <mergeCell ref="J71:J73"/>
    <mergeCell ref="B75:C75"/>
    <mergeCell ref="E77:E79"/>
    <mergeCell ref="I77:I79"/>
    <mergeCell ref="J77:J79"/>
    <mergeCell ref="N62:N64"/>
    <mergeCell ref="O62:O67"/>
    <mergeCell ref="E65:E67"/>
    <mergeCell ref="I65:I67"/>
    <mergeCell ref="J65:J67"/>
    <mergeCell ref="K65:K67"/>
    <mergeCell ref="M65:M67"/>
    <mergeCell ref="N65:N67"/>
    <mergeCell ref="N71:N73"/>
    <mergeCell ref="O71:O76"/>
    <mergeCell ref="E74:E76"/>
    <mergeCell ref="I74:I76"/>
    <mergeCell ref="J74:J76"/>
    <mergeCell ref="K74:K76"/>
    <mergeCell ref="M74:M76"/>
    <mergeCell ref="N74:N76"/>
    <mergeCell ref="E59:E61"/>
    <mergeCell ref="I59:I61"/>
    <mergeCell ref="J59:J61"/>
    <mergeCell ref="E62:E64"/>
    <mergeCell ref="I62:I64"/>
    <mergeCell ref="J62:J64"/>
    <mergeCell ref="K53:K55"/>
    <mergeCell ref="M53:M55"/>
    <mergeCell ref="K62:K64"/>
    <mergeCell ref="M62:M64"/>
    <mergeCell ref="N53:N55"/>
    <mergeCell ref="O53:O58"/>
    <mergeCell ref="E56:E58"/>
    <mergeCell ref="I56:I58"/>
    <mergeCell ref="J56:J58"/>
    <mergeCell ref="K56:K58"/>
    <mergeCell ref="M56:M58"/>
    <mergeCell ref="N56:N58"/>
    <mergeCell ref="B48:C48"/>
    <mergeCell ref="E50:E52"/>
    <mergeCell ref="I50:I52"/>
    <mergeCell ref="J50:J52"/>
    <mergeCell ref="E53:E55"/>
    <mergeCell ref="I53:I55"/>
    <mergeCell ref="J53:J55"/>
    <mergeCell ref="B57:C57"/>
    <mergeCell ref="E44:E46"/>
    <mergeCell ref="I44:I46"/>
    <mergeCell ref="J44:J46"/>
    <mergeCell ref="O35:O40"/>
    <mergeCell ref="E38:E40"/>
    <mergeCell ref="I38:I40"/>
    <mergeCell ref="J38:J40"/>
    <mergeCell ref="K38:K40"/>
    <mergeCell ref="M38:M40"/>
    <mergeCell ref="N38:N40"/>
    <mergeCell ref="K44:K46"/>
    <mergeCell ref="M44:M46"/>
    <mergeCell ref="N44:N46"/>
    <mergeCell ref="O44:O49"/>
    <mergeCell ref="E47:E49"/>
    <mergeCell ref="I47:I49"/>
    <mergeCell ref="J47:J49"/>
    <mergeCell ref="K47:K49"/>
    <mergeCell ref="M47:M49"/>
    <mergeCell ref="N47:N49"/>
    <mergeCell ref="E35:E37"/>
    <mergeCell ref="I35:I37"/>
    <mergeCell ref="J35:J37"/>
    <mergeCell ref="K35:K37"/>
    <mergeCell ref="M35:M37"/>
    <mergeCell ref="N35:N37"/>
    <mergeCell ref="B39:C39"/>
    <mergeCell ref="E41:E43"/>
    <mergeCell ref="I41:I43"/>
    <mergeCell ref="J41:J43"/>
    <mergeCell ref="B31:O31"/>
    <mergeCell ref="B32:D32"/>
    <mergeCell ref="E32:J32"/>
    <mergeCell ref="K32:O32"/>
    <mergeCell ref="B33:D34"/>
    <mergeCell ref="E33:E34"/>
    <mergeCell ref="F33:H34"/>
    <mergeCell ref="I33:I34"/>
    <mergeCell ref="J33:J34"/>
    <mergeCell ref="K33:K34"/>
    <mergeCell ref="L33:L34"/>
    <mergeCell ref="M33:M34"/>
    <mergeCell ref="N33:N34"/>
    <mergeCell ref="O33:O34"/>
    <mergeCell ref="L18:L19"/>
    <mergeCell ref="E20:E22"/>
    <mergeCell ref="J20:J22"/>
    <mergeCell ref="E23:E25"/>
    <mergeCell ref="J23:J25"/>
    <mergeCell ref="E26:E28"/>
    <mergeCell ref="E12:E14"/>
    <mergeCell ref="I12:I14"/>
    <mergeCell ref="J12:J14"/>
    <mergeCell ref="E17:I17"/>
    <mergeCell ref="J17:L17"/>
    <mergeCell ref="E18:E19"/>
    <mergeCell ref="F18:H19"/>
    <mergeCell ref="I18:I19"/>
    <mergeCell ref="J18:J19"/>
    <mergeCell ref="K18:K19"/>
    <mergeCell ref="E6:E8"/>
    <mergeCell ref="I6:I8"/>
    <mergeCell ref="J6:J8"/>
    <mergeCell ref="K6:K8"/>
    <mergeCell ref="M6:M8"/>
    <mergeCell ref="N6:N8"/>
    <mergeCell ref="O6:O11"/>
    <mergeCell ref="P6:P8"/>
    <mergeCell ref="E9:E11"/>
    <mergeCell ref="I9:I11"/>
    <mergeCell ref="J9:J11"/>
    <mergeCell ref="K9:K11"/>
    <mergeCell ref="M9:M11"/>
    <mergeCell ref="N9:N11"/>
    <mergeCell ref="B2:O2"/>
    <mergeCell ref="B3:D3"/>
    <mergeCell ref="E3:J3"/>
    <mergeCell ref="K3:O3"/>
    <mergeCell ref="P3:P5"/>
    <mergeCell ref="B4:D5"/>
    <mergeCell ref="E4:E5"/>
    <mergeCell ref="F4:H5"/>
    <mergeCell ref="I4:I5"/>
    <mergeCell ref="J4:J5"/>
    <mergeCell ref="K4:K5"/>
    <mergeCell ref="L4:L5"/>
    <mergeCell ref="M4:M5"/>
    <mergeCell ref="N4:N5"/>
    <mergeCell ref="O4:O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3D0C-ED43-40C5-AFF9-D4B5235FB69A}">
  <dimension ref="A1:CU286"/>
  <sheetViews>
    <sheetView zoomScaleNormal="100" workbookViewId="0">
      <selection activeCell="W9" sqref="W9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4.5546875" customWidth="1"/>
    <col min="10" max="11" width="11.109375" customWidth="1"/>
    <col min="12" max="12" width="10" customWidth="1"/>
    <col min="13" max="13" width="12.77734375" customWidth="1"/>
    <col min="14" max="15" width="10.77734375" customWidth="1"/>
    <col min="16" max="16" width="10.109375" customWidth="1"/>
    <col min="17" max="17" width="11.6640625" customWidth="1"/>
    <col min="18" max="19" width="2.6640625" customWidth="1"/>
    <col min="20" max="20" width="5.21875" customWidth="1"/>
    <col min="21" max="22" width="11.33203125" customWidth="1"/>
    <col min="23" max="24" width="11.5546875" customWidth="1"/>
    <col min="25" max="29" width="11.6640625" customWidth="1"/>
    <col min="30" max="31" width="8.21875" customWidth="1"/>
    <col min="32" max="33" width="8" customWidth="1"/>
    <col min="34" max="34" width="9.88671875" customWidth="1"/>
    <col min="36" max="36" width="12.88671875" bestFit="1" customWidth="1"/>
  </cols>
  <sheetData>
    <row r="1" spans="2:99" ht="13.8" thickBot="1" x14ac:dyDescent="0.25"/>
    <row r="2" spans="2:99" ht="13.8" thickBot="1" x14ac:dyDescent="0.25">
      <c r="B2" s="345" t="s">
        <v>26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70"/>
    </row>
    <row r="3" spans="2:99" ht="13.8" thickBot="1" x14ac:dyDescent="0.25">
      <c r="B3" s="268" t="s">
        <v>15</v>
      </c>
      <c r="C3" s="269"/>
      <c r="D3" s="269"/>
      <c r="E3" s="268" t="s">
        <v>13</v>
      </c>
      <c r="F3" s="269"/>
      <c r="G3" s="269"/>
      <c r="H3" s="269"/>
      <c r="I3" s="269"/>
      <c r="J3" s="270"/>
      <c r="K3" s="268" t="s">
        <v>3</v>
      </c>
      <c r="L3" s="269"/>
      <c r="M3" s="269"/>
      <c r="N3" s="269"/>
      <c r="O3" s="270"/>
      <c r="P3" s="304" t="s">
        <v>2</v>
      </c>
    </row>
    <row r="4" spans="2:99" ht="13.2" customHeight="1" x14ac:dyDescent="0.2">
      <c r="B4" s="324" t="s">
        <v>10</v>
      </c>
      <c r="C4" s="347"/>
      <c r="D4" s="347"/>
      <c r="E4" s="350" t="s">
        <v>9</v>
      </c>
      <c r="F4" s="352" t="s">
        <v>7</v>
      </c>
      <c r="G4" s="283"/>
      <c r="H4" s="284"/>
      <c r="I4" s="288" t="s">
        <v>14</v>
      </c>
      <c r="J4" s="354" t="s">
        <v>4</v>
      </c>
      <c r="K4" s="356" t="s">
        <v>16</v>
      </c>
      <c r="L4" s="357" t="s">
        <v>7</v>
      </c>
      <c r="M4" s="357" t="s">
        <v>14</v>
      </c>
      <c r="N4" s="332" t="s">
        <v>4</v>
      </c>
      <c r="O4" s="309"/>
      <c r="P4" s="346"/>
    </row>
    <row r="5" spans="2:99" ht="13.8" thickBot="1" x14ac:dyDescent="0.25">
      <c r="B5" s="348"/>
      <c r="C5" s="349"/>
      <c r="D5" s="349"/>
      <c r="E5" s="351"/>
      <c r="F5" s="353"/>
      <c r="G5" s="286"/>
      <c r="H5" s="287"/>
      <c r="I5" s="289"/>
      <c r="J5" s="355"/>
      <c r="K5" s="281"/>
      <c r="L5" s="358"/>
      <c r="M5" s="358"/>
      <c r="N5" s="296"/>
      <c r="O5" s="310"/>
      <c r="P5" s="305"/>
    </row>
    <row r="6" spans="2:99" x14ac:dyDescent="0.2">
      <c r="B6" s="192"/>
      <c r="C6" s="20"/>
      <c r="D6" s="193"/>
      <c r="E6" s="359">
        <v>1</v>
      </c>
      <c r="F6" s="176">
        <f>$F$20*B6</f>
        <v>0</v>
      </c>
      <c r="G6" s="123">
        <f>$G$20*C6</f>
        <v>0</v>
      </c>
      <c r="H6" s="124">
        <f>$H$20*D6</f>
        <v>0</v>
      </c>
      <c r="I6" s="253">
        <f>SUM(F6:H8)</f>
        <v>1.8915129724125994</v>
      </c>
      <c r="J6" s="362">
        <f>1/(1+EXP(-I6+$I$20))</f>
        <v>0.8398297413540261</v>
      </c>
      <c r="K6" s="365" t="s">
        <v>0</v>
      </c>
      <c r="L6" s="177">
        <f>$K$20*J6</f>
        <v>0</v>
      </c>
      <c r="M6" s="368">
        <f>SUM(L6:L8)</f>
        <v>1.017904334492187</v>
      </c>
      <c r="N6" s="256">
        <f>1/(1+EXP(-M6+$L$20))</f>
        <v>3.921184925988138E-24</v>
      </c>
      <c r="O6" s="301"/>
      <c r="P6" s="372" t="str">
        <f>IF(N6&gt;N9,"〇","×")</f>
        <v>×</v>
      </c>
    </row>
    <row r="7" spans="2:99" x14ac:dyDescent="0.2">
      <c r="B7" s="12">
        <v>1</v>
      </c>
      <c r="C7" s="2"/>
      <c r="D7" s="104"/>
      <c r="E7" s="360"/>
      <c r="F7" s="178">
        <f>$F$21*B7</f>
        <v>0.9085064987500292</v>
      </c>
      <c r="G7" s="126">
        <f>$G$21*C7</f>
        <v>0</v>
      </c>
      <c r="H7" s="127">
        <f>$H$21*D7</f>
        <v>0</v>
      </c>
      <c r="I7" s="254"/>
      <c r="J7" s="363"/>
      <c r="K7" s="366"/>
      <c r="L7" s="179">
        <f>$K$21*J9</f>
        <v>4.2936897306281231E-13</v>
      </c>
      <c r="M7" s="369"/>
      <c r="N7" s="257"/>
      <c r="O7" s="302"/>
      <c r="P7" s="373"/>
    </row>
    <row r="8" spans="2:99" ht="13.8" thickBot="1" x14ac:dyDescent="0.25">
      <c r="B8" s="12">
        <v>1</v>
      </c>
      <c r="C8" s="2">
        <v>1</v>
      </c>
      <c r="D8" s="104"/>
      <c r="E8" s="361"/>
      <c r="F8" s="181">
        <f>$F$22*B8</f>
        <v>0.58002458777954813</v>
      </c>
      <c r="G8" s="155">
        <f>$G$22*C8</f>
        <v>0.40298188588302203</v>
      </c>
      <c r="H8" s="156">
        <f>$H$22*D8</f>
        <v>0</v>
      </c>
      <c r="I8" s="321"/>
      <c r="J8" s="364"/>
      <c r="K8" s="367"/>
      <c r="L8" s="182">
        <f>$K$22*J12</f>
        <v>1.0179043344917575</v>
      </c>
      <c r="M8" s="370"/>
      <c r="N8" s="322"/>
      <c r="O8" s="302"/>
      <c r="P8" s="374"/>
    </row>
    <row r="9" spans="2:99" ht="14.4" customHeight="1" x14ac:dyDescent="0.2">
      <c r="B9" s="13"/>
      <c r="C9" s="6"/>
      <c r="D9" s="6"/>
      <c r="E9" s="375">
        <v>2</v>
      </c>
      <c r="F9" s="184">
        <f>$F$23*B6</f>
        <v>0</v>
      </c>
      <c r="G9" s="185">
        <f>$G$23*C6</f>
        <v>0</v>
      </c>
      <c r="H9" s="186">
        <f>$H$23*D6</f>
        <v>0</v>
      </c>
      <c r="I9" s="377">
        <f>SUM(F9:H11)</f>
        <v>45.505758089866617</v>
      </c>
      <c r="J9" s="378">
        <f>1/(1+EXP(-I9+$I$23))</f>
        <v>1.2885481554007048E-14</v>
      </c>
      <c r="K9" s="380" t="s">
        <v>1</v>
      </c>
      <c r="L9" s="187">
        <f>$K$23*J6</f>
        <v>0</v>
      </c>
      <c r="M9" s="382">
        <f>SUM(L9:L11)</f>
        <v>0</v>
      </c>
      <c r="N9" s="384">
        <f>1/(1+EXP(-M9+$L$23))</f>
        <v>0.5</v>
      </c>
      <c r="O9" s="30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2:99" ht="14.4" customHeight="1" x14ac:dyDescent="0.2">
      <c r="B10" s="13"/>
      <c r="C10" s="6"/>
      <c r="D10" s="6"/>
      <c r="E10" s="360"/>
      <c r="F10" s="178">
        <f>$F$24*B7</f>
        <v>15.001924209029214</v>
      </c>
      <c r="G10" s="126">
        <f>$G$24*C7</f>
        <v>0</v>
      </c>
      <c r="H10" s="127">
        <f>$H$24*D7</f>
        <v>0</v>
      </c>
      <c r="I10" s="254"/>
      <c r="J10" s="363"/>
      <c r="K10" s="366"/>
      <c r="L10" s="179">
        <f>$K$24*J9</f>
        <v>0</v>
      </c>
      <c r="M10" s="369"/>
      <c r="N10" s="257"/>
      <c r="O10" s="30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2:99" ht="14.4" customHeight="1" x14ac:dyDescent="0.2">
      <c r="B11" s="13"/>
      <c r="C11" s="6"/>
      <c r="D11" s="6"/>
      <c r="E11" s="376"/>
      <c r="F11" s="188">
        <f>$F$25*B8</f>
        <v>12.492864758604089</v>
      </c>
      <c r="G11" s="129">
        <f>$G$25*C8</f>
        <v>18.010969122233313</v>
      </c>
      <c r="H11" s="130">
        <f>$H$25*D8</f>
        <v>0</v>
      </c>
      <c r="I11" s="255"/>
      <c r="J11" s="379"/>
      <c r="K11" s="381"/>
      <c r="L11" s="189">
        <f>$K$25*J12</f>
        <v>0</v>
      </c>
      <c r="M11" s="383"/>
      <c r="N11" s="258"/>
      <c r="O11" s="37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2:99" ht="14.4" customHeight="1" x14ac:dyDescent="0.2">
      <c r="B12" s="13"/>
      <c r="C12" s="6"/>
      <c r="D12" s="6"/>
      <c r="E12" s="385">
        <v>3</v>
      </c>
      <c r="F12" s="183">
        <f>$F$26*B6</f>
        <v>0</v>
      </c>
      <c r="G12" s="132">
        <f>$G$26*C6</f>
        <v>0</v>
      </c>
      <c r="H12" s="133">
        <f>$H$26*D6</f>
        <v>0</v>
      </c>
      <c r="I12" s="264">
        <f>SUM(F12:H14)</f>
        <v>56.877514149336797</v>
      </c>
      <c r="J12" s="387">
        <f>1/(1+EXP(-I12+$I$26))</f>
        <v>1.8649090434767542E-2</v>
      </c>
      <c r="K12" s="195"/>
      <c r="L12" s="196"/>
      <c r="M12" s="196"/>
      <c r="N12" s="196"/>
      <c r="O12" s="19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2:99" ht="14.4" customHeight="1" x14ac:dyDescent="0.2">
      <c r="B13" s="13"/>
      <c r="C13" s="6"/>
      <c r="D13" s="6"/>
      <c r="E13" s="360"/>
      <c r="F13" s="178">
        <f>$F$27*B7</f>
        <v>55.971353607878463</v>
      </c>
      <c r="G13" s="126">
        <f>$G$27*C7</f>
        <v>0</v>
      </c>
      <c r="H13" s="127">
        <f>$H$27*D7</f>
        <v>0</v>
      </c>
      <c r="I13" s="254"/>
      <c r="J13" s="363"/>
      <c r="K13" s="195"/>
      <c r="L13" s="196"/>
      <c r="M13" s="196"/>
      <c r="N13" s="196"/>
      <c r="O13" s="19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2:99" ht="14.4" customHeight="1" thickBot="1" x14ac:dyDescent="0.25">
      <c r="B14" s="19"/>
      <c r="C14" s="8"/>
      <c r="D14" s="8"/>
      <c r="E14" s="386"/>
      <c r="F14" s="180">
        <f>$F$28*B8</f>
        <v>0</v>
      </c>
      <c r="G14" s="135">
        <f>$G$28*C8</f>
        <v>0.90616054145833524</v>
      </c>
      <c r="H14" s="136">
        <f>$H$28*D8</f>
        <v>0</v>
      </c>
      <c r="I14" s="265"/>
      <c r="J14" s="388"/>
      <c r="K14" s="198"/>
      <c r="L14" s="199"/>
      <c r="M14" s="199"/>
      <c r="N14" s="199"/>
      <c r="O14" s="200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2:99" ht="14.4" customHeight="1" x14ac:dyDescent="0.2">
      <c r="I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2:99" ht="13.8" thickBot="1" x14ac:dyDescent="0.25"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2:99" ht="13.2" customHeight="1" thickBot="1" x14ac:dyDescent="0.25">
      <c r="E17" s="268" t="s">
        <v>22</v>
      </c>
      <c r="F17" s="269"/>
      <c r="G17" s="269"/>
      <c r="H17" s="269"/>
      <c r="I17" s="270"/>
      <c r="J17" s="268" t="s">
        <v>21</v>
      </c>
      <c r="K17" s="269"/>
      <c r="L17" s="270"/>
      <c r="M17" s="2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2:99" x14ac:dyDescent="0.2">
      <c r="E18" s="280" t="s">
        <v>9</v>
      </c>
      <c r="F18" s="294" t="s">
        <v>6</v>
      </c>
      <c r="G18" s="295"/>
      <c r="H18" s="295"/>
      <c r="I18" s="297" t="s">
        <v>5</v>
      </c>
      <c r="J18" s="333" t="s">
        <v>16</v>
      </c>
      <c r="K18" s="357" t="s">
        <v>6</v>
      </c>
      <c r="L18" s="337" t="s">
        <v>5</v>
      </c>
      <c r="M18" s="2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2:99" ht="13.8" thickBot="1" x14ac:dyDescent="0.25">
      <c r="E19" s="281"/>
      <c r="F19" s="296"/>
      <c r="G19" s="296"/>
      <c r="H19" s="296"/>
      <c r="I19" s="293"/>
      <c r="J19" s="334"/>
      <c r="K19" s="358"/>
      <c r="L19" s="338"/>
      <c r="M19" s="16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2:99" x14ac:dyDescent="0.2">
      <c r="E20" s="298">
        <v>1</v>
      </c>
      <c r="F20" s="30">
        <v>0.11687619715867528</v>
      </c>
      <c r="G20" s="30">
        <v>0.36360369956678545</v>
      </c>
      <c r="H20" s="30">
        <v>0.7944983524981617</v>
      </c>
      <c r="I20" s="44">
        <v>0.23455115598414839</v>
      </c>
      <c r="J20" s="339" t="s">
        <v>0</v>
      </c>
      <c r="K20" s="174">
        <v>0</v>
      </c>
      <c r="L20" s="44">
        <v>54.913552681185621</v>
      </c>
      <c r="M20" s="16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2:99" x14ac:dyDescent="0.2">
      <c r="E21" s="299"/>
      <c r="F21" s="31">
        <v>0.9085064987500292</v>
      </c>
      <c r="G21" s="31">
        <v>2.6878502902401801E-2</v>
      </c>
      <c r="H21" s="31">
        <v>0.78337698839932235</v>
      </c>
      <c r="I21" s="170"/>
      <c r="J21" s="340"/>
      <c r="K21" s="1">
        <v>33.321919034472543</v>
      </c>
      <c r="L21" s="172"/>
      <c r="M21" s="16"/>
      <c r="V21" s="16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2:99" ht="13.8" thickBot="1" x14ac:dyDescent="0.25">
      <c r="E22" s="300"/>
      <c r="F22" s="32">
        <v>0.58002458777954813</v>
      </c>
      <c r="G22" s="32">
        <v>0.40298188588302203</v>
      </c>
      <c r="H22" s="32">
        <v>0.69556253871048068</v>
      </c>
      <c r="I22" s="171"/>
      <c r="J22" s="341"/>
      <c r="K22" s="175">
        <v>54.58198286143093</v>
      </c>
      <c r="L22" s="173"/>
      <c r="M22" s="16"/>
      <c r="V22" s="16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x14ac:dyDescent="0.2">
      <c r="E23" s="298">
        <v>2</v>
      </c>
      <c r="F23" s="30">
        <v>13.697238042614389</v>
      </c>
      <c r="G23" s="30">
        <v>4.5408005483325473</v>
      </c>
      <c r="H23" s="30">
        <v>11.235945272565326</v>
      </c>
      <c r="I23" s="44">
        <v>77.488433268146096</v>
      </c>
      <c r="J23" s="342" t="s">
        <v>1</v>
      </c>
      <c r="K23" s="61">
        <v>0</v>
      </c>
      <c r="L23" s="71">
        <v>0</v>
      </c>
      <c r="M23" s="16"/>
      <c r="V23" s="16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x14ac:dyDescent="0.2">
      <c r="E24" s="299"/>
      <c r="F24" s="31">
        <v>15.001924209029214</v>
      </c>
      <c r="G24" s="31">
        <v>0</v>
      </c>
      <c r="H24" s="31">
        <v>14.793426956218477</v>
      </c>
      <c r="I24" s="170"/>
      <c r="J24" s="340"/>
      <c r="K24" s="1">
        <v>0</v>
      </c>
      <c r="L24" s="172"/>
      <c r="M24" s="16"/>
      <c r="V24" s="1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2:99" ht="13.8" thickBot="1" x14ac:dyDescent="0.25">
      <c r="E25" s="300"/>
      <c r="F25" s="32">
        <v>12.492864758604089</v>
      </c>
      <c r="G25" s="32">
        <v>18.010969122233313</v>
      </c>
      <c r="H25" s="32">
        <v>12.650284490049261</v>
      </c>
      <c r="I25" s="171"/>
      <c r="J25" s="341"/>
      <c r="K25" s="175">
        <v>0</v>
      </c>
      <c r="L25" s="173"/>
      <c r="M25" s="16"/>
      <c r="V25" s="1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2:99" ht="13.2" customHeight="1" x14ac:dyDescent="0.2">
      <c r="E26" s="298">
        <v>3</v>
      </c>
      <c r="F26" s="30">
        <v>0</v>
      </c>
      <c r="G26" s="30">
        <v>1.6934150359670583</v>
      </c>
      <c r="H26" s="30">
        <v>0</v>
      </c>
      <c r="I26" s="44">
        <v>60.840646876272693</v>
      </c>
      <c r="M26" s="16"/>
      <c r="V26" s="1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2:99" ht="13.2" customHeight="1" x14ac:dyDescent="0.2">
      <c r="E27" s="299"/>
      <c r="F27" s="31">
        <v>55.971353607878463</v>
      </c>
      <c r="G27" s="31">
        <v>52.023965748851907</v>
      </c>
      <c r="H27" s="31">
        <v>55.551008188217352</v>
      </c>
      <c r="I27" s="170"/>
      <c r="M27" s="16"/>
      <c r="V27" s="16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2:99" ht="13.2" customHeight="1" thickBot="1" x14ac:dyDescent="0.25">
      <c r="E28" s="300"/>
      <c r="F28" s="32">
        <v>0</v>
      </c>
      <c r="G28" s="32">
        <v>0.90616054145833524</v>
      </c>
      <c r="H28" s="32">
        <v>0</v>
      </c>
      <c r="I28" s="171"/>
      <c r="M28" s="16"/>
      <c r="V28" s="16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2:99" ht="13.2" customHeight="1" x14ac:dyDescent="0.2">
      <c r="E29" s="6"/>
      <c r="F29" s="6"/>
      <c r="G29" s="6"/>
      <c r="M29" s="16"/>
      <c r="V29" s="16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2:99" ht="13.8" thickBot="1" x14ac:dyDescent="0.25">
      <c r="M30" s="16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2:99" ht="13.8" thickBot="1" x14ac:dyDescent="0.25">
      <c r="B31" s="268" t="s">
        <v>18</v>
      </c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70"/>
      <c r="AI31" s="4"/>
      <c r="AJ31" s="4"/>
      <c r="AK31" s="4"/>
      <c r="AL31" s="5"/>
      <c r="AM31" s="4"/>
      <c r="AN31" s="4"/>
      <c r="AO31" s="3"/>
      <c r="AP31" s="3"/>
      <c r="AQ31" s="3"/>
      <c r="AR31" s="3"/>
      <c r="AS31" s="3"/>
      <c r="AT31" s="3"/>
      <c r="AU31" s="3"/>
      <c r="AV31" s="3"/>
    </row>
    <row r="32" spans="2:99" ht="13.8" thickBot="1" x14ac:dyDescent="0.25">
      <c r="B32" s="268" t="s">
        <v>15</v>
      </c>
      <c r="C32" s="269"/>
      <c r="D32" s="269"/>
      <c r="E32" s="268" t="s">
        <v>13</v>
      </c>
      <c r="F32" s="269"/>
      <c r="G32" s="269"/>
      <c r="H32" s="269"/>
      <c r="I32" s="269"/>
      <c r="J32" s="270"/>
      <c r="K32" s="268" t="s">
        <v>3</v>
      </c>
      <c r="L32" s="269"/>
      <c r="M32" s="269"/>
      <c r="N32" s="269"/>
      <c r="O32" s="270"/>
      <c r="AG32" s="4"/>
      <c r="AH32" s="4"/>
      <c r="AI32" s="4"/>
      <c r="AJ32" s="5"/>
      <c r="AK32" s="4"/>
      <c r="AL32" s="4"/>
      <c r="AM32" s="3"/>
      <c r="AN32" s="3"/>
      <c r="AO32" s="3"/>
      <c r="AP32" s="3"/>
      <c r="AQ32" s="3"/>
      <c r="AR32" s="3"/>
      <c r="AS32" s="3"/>
      <c r="AT32" s="3"/>
    </row>
    <row r="33" spans="2:47" ht="13.2" customHeight="1" thickBot="1" x14ac:dyDescent="0.25">
      <c r="B33" s="392" t="s">
        <v>17</v>
      </c>
      <c r="C33" s="393"/>
      <c r="D33" s="394"/>
      <c r="E33" s="396" t="s">
        <v>9</v>
      </c>
      <c r="F33" s="329" t="s">
        <v>7</v>
      </c>
      <c r="G33" s="329"/>
      <c r="H33" s="329"/>
      <c r="I33" s="288" t="s">
        <v>14</v>
      </c>
      <c r="J33" s="297" t="s">
        <v>4</v>
      </c>
      <c r="K33" s="356" t="s">
        <v>16</v>
      </c>
      <c r="L33" s="332" t="s">
        <v>7</v>
      </c>
      <c r="M33" s="332" t="s">
        <v>14</v>
      </c>
      <c r="N33" s="332" t="s">
        <v>4</v>
      </c>
      <c r="O33" s="292" t="s">
        <v>20</v>
      </c>
      <c r="AF33" s="4"/>
      <c r="AG33" s="4"/>
      <c r="AH33" s="4"/>
      <c r="AI33" s="5"/>
      <c r="AJ33" s="4"/>
      <c r="AK33" s="4"/>
      <c r="AL33" s="3"/>
      <c r="AM33" s="3"/>
      <c r="AN33" s="3"/>
      <c r="AO33" s="3"/>
      <c r="AP33" s="3"/>
      <c r="AQ33" s="3"/>
      <c r="AR33" s="3"/>
      <c r="AS33" s="3"/>
    </row>
    <row r="34" spans="2:47" ht="13.8" thickBot="1" x14ac:dyDescent="0.25">
      <c r="B34" s="326"/>
      <c r="C34" s="327"/>
      <c r="D34" s="395"/>
      <c r="E34" s="397"/>
      <c r="F34" s="330"/>
      <c r="G34" s="330"/>
      <c r="H34" s="330"/>
      <c r="I34" s="289"/>
      <c r="J34" s="331"/>
      <c r="K34" s="281"/>
      <c r="L34" s="296"/>
      <c r="M34" s="296"/>
      <c r="N34" s="296"/>
      <c r="O34" s="293"/>
      <c r="Q34" s="137" t="s">
        <v>25</v>
      </c>
      <c r="AG34" s="4"/>
      <c r="AH34" s="4"/>
      <c r="AI34" s="4"/>
      <c r="AJ34" s="5"/>
      <c r="AK34" s="4"/>
      <c r="AL34" s="4"/>
      <c r="AM34" s="3"/>
      <c r="AN34" s="3"/>
      <c r="AO34" s="3"/>
      <c r="AP34" s="3"/>
      <c r="AQ34" s="3"/>
      <c r="AR34" s="3"/>
      <c r="AS34" s="3"/>
      <c r="AT34" s="3"/>
    </row>
    <row r="35" spans="2:47" ht="13.8" thickBot="1" x14ac:dyDescent="0.25">
      <c r="B35" s="36">
        <v>1</v>
      </c>
      <c r="C35" s="24">
        <v>1</v>
      </c>
      <c r="D35" s="68">
        <v>1</v>
      </c>
      <c r="E35" s="398">
        <v>1</v>
      </c>
      <c r="F35" s="122">
        <f>$F$20*B35</f>
        <v>0.11687619715867528</v>
      </c>
      <c r="G35" s="123">
        <f>$G$20*C35</f>
        <v>0.36360369956678545</v>
      </c>
      <c r="H35" s="124">
        <f>$H$20*D35</f>
        <v>0.7944983524981617</v>
      </c>
      <c r="I35" s="253">
        <f>SUM(F35:H37)</f>
        <v>4.6454307487460254</v>
      </c>
      <c r="J35" s="362">
        <f>1/(1+EXP(-I35+$I$20))</f>
        <v>0.98800122756514286</v>
      </c>
      <c r="K35" s="365" t="s">
        <v>0</v>
      </c>
      <c r="L35" s="177">
        <f>$K$20*J35</f>
        <v>0</v>
      </c>
      <c r="M35" s="368">
        <f>SUM(L35:L37)</f>
        <v>87.903901895409632</v>
      </c>
      <c r="N35" s="256">
        <f>1/(1+EXP(-M35+$L$20))</f>
        <v>0.99999999999999534</v>
      </c>
      <c r="O35" s="259">
        <f>(C40-N35)^2+(C41-N38)^2</f>
        <v>0.25</v>
      </c>
      <c r="Q35" s="194">
        <f>SUM(O35:O283)</f>
        <v>9.9168604984797035</v>
      </c>
      <c r="AH35" s="4"/>
      <c r="AI35" s="4"/>
      <c r="AJ35" s="4"/>
      <c r="AK35" s="5"/>
      <c r="AL35" s="4"/>
      <c r="AM35" s="4"/>
      <c r="AN35" s="3"/>
      <c r="AO35" s="3"/>
      <c r="AP35" s="3"/>
      <c r="AQ35" s="3"/>
      <c r="AR35" s="3"/>
      <c r="AS35" s="3"/>
      <c r="AT35" s="3"/>
      <c r="AU35" s="3"/>
    </row>
    <row r="36" spans="2:47" x14ac:dyDescent="0.2">
      <c r="B36" s="39">
        <v>1</v>
      </c>
      <c r="C36" s="216"/>
      <c r="D36" s="69">
        <v>1</v>
      </c>
      <c r="E36" s="391"/>
      <c r="F36" s="125">
        <f>$F$21*B36</f>
        <v>0.9085064987500292</v>
      </c>
      <c r="G36" s="126">
        <f>$G$21*C36</f>
        <v>0</v>
      </c>
      <c r="H36" s="127">
        <f>$H$21*D36</f>
        <v>0.78337698839932235</v>
      </c>
      <c r="I36" s="254"/>
      <c r="J36" s="363"/>
      <c r="K36" s="366"/>
      <c r="L36" s="179">
        <f>$K$21*J38</f>
        <v>33.321919033978702</v>
      </c>
      <c r="M36" s="369"/>
      <c r="N36" s="257"/>
      <c r="O36" s="260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2:47" ht="13.8" thickBot="1" x14ac:dyDescent="0.25">
      <c r="B37" s="37">
        <v>1</v>
      </c>
      <c r="C37" s="25">
        <v>1</v>
      </c>
      <c r="D37" s="70">
        <v>1</v>
      </c>
      <c r="E37" s="399"/>
      <c r="F37" s="154">
        <f>$F$22*B37</f>
        <v>0.58002458777954813</v>
      </c>
      <c r="G37" s="155">
        <f>$G$22*C37</f>
        <v>0.40298188588302203</v>
      </c>
      <c r="H37" s="156">
        <f>$H$22*D37</f>
        <v>0.69556253871048068</v>
      </c>
      <c r="I37" s="321"/>
      <c r="J37" s="364"/>
      <c r="K37" s="367"/>
      <c r="L37" s="182">
        <f>$K$22*J41</f>
        <v>54.58198286143093</v>
      </c>
      <c r="M37" s="370"/>
      <c r="N37" s="322"/>
      <c r="O37" s="260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2:47" x14ac:dyDescent="0.2">
      <c r="B38" s="13"/>
      <c r="C38" s="6"/>
      <c r="D38" s="114"/>
      <c r="E38" s="401">
        <v>2</v>
      </c>
      <c r="F38" s="190">
        <f>$F$23*B35</f>
        <v>13.697238042614389</v>
      </c>
      <c r="G38" s="185">
        <f>$G$23*C35</f>
        <v>4.5408005483325473</v>
      </c>
      <c r="H38" s="186">
        <f>$H$23*D35</f>
        <v>11.235945272565326</v>
      </c>
      <c r="I38" s="377">
        <f>SUM(F38:H40)</f>
        <v>102.42345339964662</v>
      </c>
      <c r="J38" s="378">
        <f>1/(1+EXP(-I38+$I$23))</f>
        <v>0.99999999998517963</v>
      </c>
      <c r="K38" s="380" t="s">
        <v>1</v>
      </c>
      <c r="L38" s="187">
        <f>$K$23*J35</f>
        <v>0</v>
      </c>
      <c r="M38" s="382">
        <f>SUM(L38:L40)</f>
        <v>0</v>
      </c>
      <c r="N38" s="384">
        <f>1/(1+EXP(-M38+$L$23))</f>
        <v>0.5</v>
      </c>
      <c r="O38" s="260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2:47" x14ac:dyDescent="0.2">
      <c r="B39" s="299" t="s">
        <v>23</v>
      </c>
      <c r="C39" s="389"/>
      <c r="D39" s="115"/>
      <c r="E39" s="391"/>
      <c r="F39" s="125">
        <f>$F$24*B36</f>
        <v>15.001924209029214</v>
      </c>
      <c r="G39" s="126">
        <f>$G$24*C36</f>
        <v>0</v>
      </c>
      <c r="H39" s="127">
        <f>$H$24*D36</f>
        <v>14.793426956218477</v>
      </c>
      <c r="I39" s="254"/>
      <c r="J39" s="363"/>
      <c r="K39" s="366"/>
      <c r="L39" s="179">
        <f>$K$24*J38</f>
        <v>0</v>
      </c>
      <c r="M39" s="369"/>
      <c r="N39" s="257"/>
      <c r="O39" s="260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2:47" x14ac:dyDescent="0.2">
      <c r="B40" s="160" t="s">
        <v>0</v>
      </c>
      <c r="C40" s="159">
        <v>1</v>
      </c>
      <c r="D40" s="115"/>
      <c r="E40" s="402"/>
      <c r="F40" s="128">
        <f>$F$25*B37</f>
        <v>12.492864758604089</v>
      </c>
      <c r="G40" s="129">
        <f>$G$25*C37</f>
        <v>18.010969122233313</v>
      </c>
      <c r="H40" s="130">
        <f>$H$25*D37</f>
        <v>12.650284490049261</v>
      </c>
      <c r="I40" s="255"/>
      <c r="J40" s="379"/>
      <c r="K40" s="381"/>
      <c r="L40" s="189">
        <f>$K$25*J41</f>
        <v>0</v>
      </c>
      <c r="M40" s="383"/>
      <c r="N40" s="258"/>
      <c r="O40" s="400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2:47" x14ac:dyDescent="0.2">
      <c r="B41" s="161" t="s">
        <v>1</v>
      </c>
      <c r="C41" s="159">
        <v>0</v>
      </c>
      <c r="D41" s="115"/>
      <c r="E41" s="390">
        <v>3</v>
      </c>
      <c r="F41" s="131">
        <f>$F$26*B35</f>
        <v>0</v>
      </c>
      <c r="G41" s="132">
        <f>$G$26*C35</f>
        <v>1.6934150359670583</v>
      </c>
      <c r="H41" s="133">
        <f>$H$26*D35</f>
        <v>0</v>
      </c>
      <c r="I41" s="264">
        <f>SUM(F41:H43)</f>
        <v>114.12193737352121</v>
      </c>
      <c r="J41" s="387">
        <f>1/(1+EXP(-I41+$I$26))</f>
        <v>1</v>
      </c>
      <c r="K41" s="195"/>
      <c r="L41" s="196"/>
      <c r="M41" s="196"/>
      <c r="N41" s="196"/>
      <c r="O41" s="197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2:47" x14ac:dyDescent="0.2">
      <c r="B42" s="55"/>
      <c r="C42" s="56"/>
      <c r="D42" s="115"/>
      <c r="E42" s="391"/>
      <c r="F42" s="125">
        <f>$F$27*B36</f>
        <v>55.971353607878463</v>
      </c>
      <c r="G42" s="126">
        <f>$G$27*C36</f>
        <v>0</v>
      </c>
      <c r="H42" s="127">
        <f>$H$27*D36</f>
        <v>55.551008188217352</v>
      </c>
      <c r="I42" s="254"/>
      <c r="J42" s="363"/>
      <c r="K42" s="195"/>
      <c r="L42" s="196"/>
      <c r="M42" s="196"/>
      <c r="N42" s="196"/>
      <c r="O42" s="197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2:47" ht="13.8" thickBot="1" x14ac:dyDescent="0.25">
      <c r="B43" s="57"/>
      <c r="C43" s="58"/>
      <c r="D43" s="116"/>
      <c r="E43" s="391"/>
      <c r="F43" s="134">
        <f>$F$28*B37</f>
        <v>0</v>
      </c>
      <c r="G43" s="135">
        <f>$G$28*C37</f>
        <v>0.90616054145833524</v>
      </c>
      <c r="H43" s="136">
        <f>$H$28*D37</f>
        <v>0</v>
      </c>
      <c r="I43" s="265"/>
      <c r="J43" s="388"/>
      <c r="K43" s="198"/>
      <c r="L43" s="199"/>
      <c r="M43" s="199"/>
      <c r="N43" s="199"/>
      <c r="O43" s="200"/>
    </row>
    <row r="44" spans="2:47" x14ac:dyDescent="0.2">
      <c r="B44" s="41"/>
      <c r="C44" s="24">
        <v>1</v>
      </c>
      <c r="D44" s="117"/>
      <c r="E44" s="398">
        <v>1</v>
      </c>
      <c r="F44" s="122">
        <f>$F$20*B44</f>
        <v>0</v>
      </c>
      <c r="G44" s="123">
        <f>$G$20*C44</f>
        <v>0.36360369956678545</v>
      </c>
      <c r="H44" s="124">
        <f>$H$20*D44</f>
        <v>0</v>
      </c>
      <c r="I44" s="253">
        <f>SUM(F44:H46)</f>
        <v>2.4584690725991591</v>
      </c>
      <c r="J44" s="362">
        <f>1/(1+EXP(-I44+$I$20))</f>
        <v>0.90237688065002597</v>
      </c>
      <c r="K44" s="365" t="s">
        <v>0</v>
      </c>
      <c r="L44" s="177">
        <f>$K$20*J44</f>
        <v>0</v>
      </c>
      <c r="M44" s="368">
        <f>SUM(L44:L46)</f>
        <v>54.581982861832721</v>
      </c>
      <c r="N44" s="256">
        <f>1/(1+EXP(-M44+$L$20))</f>
        <v>0.41785871102351657</v>
      </c>
      <c r="O44" s="259">
        <f>(C49-N44)^2+(C50-N47)^2</f>
        <v>0.58888848033120156</v>
      </c>
    </row>
    <row r="45" spans="2:47" x14ac:dyDescent="0.2">
      <c r="B45" s="39">
        <v>1</v>
      </c>
      <c r="C45" s="216"/>
      <c r="D45" s="69">
        <v>1</v>
      </c>
      <c r="E45" s="391"/>
      <c r="F45" s="125">
        <f>$F$21*B45</f>
        <v>0.9085064987500292</v>
      </c>
      <c r="G45" s="126">
        <f>$G$21*C45</f>
        <v>0</v>
      </c>
      <c r="H45" s="127">
        <f>$H$21*D45</f>
        <v>0.78337698839932235</v>
      </c>
      <c r="I45" s="254"/>
      <c r="J45" s="363"/>
      <c r="K45" s="366"/>
      <c r="L45" s="179">
        <f>$K$21*J47</f>
        <v>4.0178780190484189E-10</v>
      </c>
      <c r="M45" s="369"/>
      <c r="N45" s="257"/>
      <c r="O45" s="260"/>
      <c r="AE45" s="3"/>
      <c r="AF45" s="3"/>
      <c r="AG45" s="3"/>
    </row>
    <row r="46" spans="2:47" ht="13.8" thickBot="1" x14ac:dyDescent="0.25">
      <c r="B46" s="23"/>
      <c r="C46" s="25">
        <v>1</v>
      </c>
      <c r="D46" s="118"/>
      <c r="E46" s="399"/>
      <c r="F46" s="154">
        <f>$F$22*B46</f>
        <v>0</v>
      </c>
      <c r="G46" s="155">
        <f>$G$22*C46</f>
        <v>0.40298188588302203</v>
      </c>
      <c r="H46" s="156">
        <f>$H$22*D46</f>
        <v>0</v>
      </c>
      <c r="I46" s="321"/>
      <c r="J46" s="364"/>
      <c r="K46" s="367"/>
      <c r="L46" s="182">
        <f>$K$22*J50</f>
        <v>54.58198286143093</v>
      </c>
      <c r="M46" s="370"/>
      <c r="N46" s="322"/>
      <c r="O46" s="260"/>
    </row>
    <row r="47" spans="2:47" x14ac:dyDescent="0.2">
      <c r="B47" s="13"/>
      <c r="C47" s="6"/>
      <c r="D47" s="114"/>
      <c r="E47" s="401">
        <v>2</v>
      </c>
      <c r="F47" s="190">
        <f>$F$23*B44</f>
        <v>0</v>
      </c>
      <c r="G47" s="185">
        <f>$G$23*C44</f>
        <v>4.5408005483325473</v>
      </c>
      <c r="H47" s="186">
        <f>$H$23*D44</f>
        <v>0</v>
      </c>
      <c r="I47" s="377">
        <f>SUM(F47:H49)</f>
        <v>52.347120835813548</v>
      </c>
      <c r="J47" s="378">
        <f>1/(1+EXP(-I47+$I$23))</f>
        <v>1.2057762984454171E-11</v>
      </c>
      <c r="K47" s="380" t="s">
        <v>1</v>
      </c>
      <c r="L47" s="187">
        <f>$K$23*J44</f>
        <v>0</v>
      </c>
      <c r="M47" s="382">
        <f>SUM(L47:L49)</f>
        <v>0</v>
      </c>
      <c r="N47" s="384">
        <f>1/(1+EXP(-M47+$L$23))</f>
        <v>0.5</v>
      </c>
      <c r="O47" s="260"/>
    </row>
    <row r="48" spans="2:47" x14ac:dyDescent="0.2">
      <c r="B48" s="299" t="s">
        <v>23</v>
      </c>
      <c r="C48" s="389"/>
      <c r="D48" s="115"/>
      <c r="E48" s="391"/>
      <c r="F48" s="125">
        <f>$F$24*B45</f>
        <v>15.001924209029214</v>
      </c>
      <c r="G48" s="126">
        <f>$G$24*C45</f>
        <v>0</v>
      </c>
      <c r="H48" s="127">
        <f>$H$24*D45</f>
        <v>14.793426956218477</v>
      </c>
      <c r="I48" s="254"/>
      <c r="J48" s="363"/>
      <c r="K48" s="366"/>
      <c r="L48" s="179">
        <f>$K$24*J47</f>
        <v>0</v>
      </c>
      <c r="M48" s="369"/>
      <c r="N48" s="257"/>
      <c r="O48" s="260"/>
    </row>
    <row r="49" spans="2:15" x14ac:dyDescent="0.2">
      <c r="B49" s="160" t="s">
        <v>0</v>
      </c>
      <c r="C49" s="159">
        <v>1</v>
      </c>
      <c r="D49" s="115"/>
      <c r="E49" s="402"/>
      <c r="F49" s="128">
        <f>$F$25*B46</f>
        <v>0</v>
      </c>
      <c r="G49" s="129">
        <f>$G$25*C46</f>
        <v>18.010969122233313</v>
      </c>
      <c r="H49" s="130">
        <f>$H$25*D46</f>
        <v>0</v>
      </c>
      <c r="I49" s="255"/>
      <c r="J49" s="379"/>
      <c r="K49" s="381"/>
      <c r="L49" s="189">
        <f>$K$25*J50</f>
        <v>0</v>
      </c>
      <c r="M49" s="383"/>
      <c r="N49" s="258"/>
      <c r="O49" s="400"/>
    </row>
    <row r="50" spans="2:15" x14ac:dyDescent="0.2">
      <c r="B50" s="161" t="s">
        <v>1</v>
      </c>
      <c r="C50" s="159">
        <v>0</v>
      </c>
      <c r="D50" s="115"/>
      <c r="E50" s="390">
        <v>3</v>
      </c>
      <c r="F50" s="131">
        <f>$F$26*B44</f>
        <v>0</v>
      </c>
      <c r="G50" s="132">
        <f>$G$26*C44</f>
        <v>1.6934150359670583</v>
      </c>
      <c r="H50" s="133">
        <f>$H$26*D44</f>
        <v>0</v>
      </c>
      <c r="I50" s="264">
        <f>SUM(F50:H52)</f>
        <v>114.12193737352121</v>
      </c>
      <c r="J50" s="387">
        <f>1/(1+EXP(-I50+$I$26))</f>
        <v>1</v>
      </c>
      <c r="K50" s="195"/>
      <c r="L50" s="196"/>
      <c r="M50" s="196"/>
      <c r="N50" s="196"/>
      <c r="O50" s="197"/>
    </row>
    <row r="51" spans="2:15" x14ac:dyDescent="0.2">
      <c r="B51" s="55"/>
      <c r="C51" s="56"/>
      <c r="D51" s="115"/>
      <c r="E51" s="391"/>
      <c r="F51" s="125">
        <f>$F$27*B45</f>
        <v>55.971353607878463</v>
      </c>
      <c r="G51" s="126">
        <f>$G$27*C45</f>
        <v>0</v>
      </c>
      <c r="H51" s="127">
        <f>$H$27*D45</f>
        <v>55.551008188217352</v>
      </c>
      <c r="I51" s="254"/>
      <c r="J51" s="363"/>
      <c r="K51" s="195"/>
      <c r="L51" s="196"/>
      <c r="M51" s="196"/>
      <c r="N51" s="196"/>
      <c r="O51" s="197"/>
    </row>
    <row r="52" spans="2:15" ht="13.8" thickBot="1" x14ac:dyDescent="0.25">
      <c r="B52" s="57"/>
      <c r="C52" s="58"/>
      <c r="D52" s="116"/>
      <c r="E52" s="391"/>
      <c r="F52" s="134">
        <f>$F$28*B46</f>
        <v>0</v>
      </c>
      <c r="G52" s="135">
        <f>$G$28*C46</f>
        <v>0.90616054145833524</v>
      </c>
      <c r="H52" s="136">
        <f>$H$28*D46</f>
        <v>0</v>
      </c>
      <c r="I52" s="265"/>
      <c r="J52" s="388"/>
      <c r="K52" s="198"/>
      <c r="L52" s="199"/>
      <c r="M52" s="199"/>
      <c r="N52" s="199"/>
      <c r="O52" s="200"/>
    </row>
    <row r="53" spans="2:15" x14ac:dyDescent="0.2">
      <c r="B53" s="41"/>
      <c r="C53" s="24">
        <v>1</v>
      </c>
      <c r="D53" s="117"/>
      <c r="E53" s="398">
        <v>1</v>
      </c>
      <c r="F53" s="122">
        <f>$F$20*B53</f>
        <v>0</v>
      </c>
      <c r="G53" s="123">
        <f>$G$20*C53</f>
        <v>0.36360369956678545</v>
      </c>
      <c r="H53" s="124">
        <f>$H$20*D53</f>
        <v>0</v>
      </c>
      <c r="I53" s="253">
        <f>SUM(F53:H55)</f>
        <v>3.7340561990891876</v>
      </c>
      <c r="J53" s="362">
        <f>1/(1+EXP(-I53+$I$20))</f>
        <v>0.97067368294689149</v>
      </c>
      <c r="K53" s="365" t="s">
        <v>0</v>
      </c>
      <c r="L53" s="177">
        <f>$K$20*J53</f>
        <v>0</v>
      </c>
      <c r="M53" s="368">
        <f>SUM(L53:L55)</f>
        <v>71.258243935545806</v>
      </c>
      <c r="N53" s="256">
        <f>1/(1+EXP(-M53+$L$20))</f>
        <v>0.99999992027569429</v>
      </c>
      <c r="O53" s="259">
        <f>(C58-N53)^2+(C59-N56)^2</f>
        <v>0.25000000000000633</v>
      </c>
    </row>
    <row r="54" spans="2:15" x14ac:dyDescent="0.2">
      <c r="B54" s="39">
        <v>1</v>
      </c>
      <c r="C54" s="216"/>
      <c r="D54" s="69">
        <v>1</v>
      </c>
      <c r="E54" s="391"/>
      <c r="F54" s="125">
        <f>$F$21*B54</f>
        <v>0.9085064987500292</v>
      </c>
      <c r="G54" s="126">
        <f>$G$21*C54</f>
        <v>0</v>
      </c>
      <c r="H54" s="127">
        <f>$H$21*D54</f>
        <v>0.78337698839932235</v>
      </c>
      <c r="I54" s="254"/>
      <c r="J54" s="363"/>
      <c r="K54" s="366"/>
      <c r="L54" s="179">
        <f>$K$21*J56</f>
        <v>16.676261074114873</v>
      </c>
      <c r="M54" s="369"/>
      <c r="N54" s="257"/>
      <c r="O54" s="260"/>
    </row>
    <row r="55" spans="2:15" ht="13.8" thickBot="1" x14ac:dyDescent="0.25">
      <c r="B55" s="37">
        <v>1</v>
      </c>
      <c r="C55" s="25">
        <v>1</v>
      </c>
      <c r="D55" s="70">
        <v>1</v>
      </c>
      <c r="E55" s="399"/>
      <c r="F55" s="154">
        <f>$F$22*B55</f>
        <v>0.58002458777954813</v>
      </c>
      <c r="G55" s="155">
        <f>$G$22*C55</f>
        <v>0.40298188588302203</v>
      </c>
      <c r="H55" s="156">
        <f>$H$22*D55</f>
        <v>0.69556253871048068</v>
      </c>
      <c r="I55" s="321"/>
      <c r="J55" s="364"/>
      <c r="K55" s="367"/>
      <c r="L55" s="182">
        <f>$K$22*J59</f>
        <v>54.58198286143093</v>
      </c>
      <c r="M55" s="370"/>
      <c r="N55" s="322"/>
      <c r="O55" s="260"/>
    </row>
    <row r="56" spans="2:15" x14ac:dyDescent="0.2">
      <c r="B56" s="13"/>
      <c r="C56" s="6"/>
      <c r="D56" s="114"/>
      <c r="E56" s="401">
        <v>2</v>
      </c>
      <c r="F56" s="190">
        <f>$F$23*B53</f>
        <v>0</v>
      </c>
      <c r="G56" s="185">
        <f>$G$23*C53</f>
        <v>4.5408005483325473</v>
      </c>
      <c r="H56" s="186">
        <f>$H$23*D53</f>
        <v>0</v>
      </c>
      <c r="I56" s="377">
        <f>SUM(F56:H58)</f>
        <v>77.4902700844669</v>
      </c>
      <c r="J56" s="378">
        <f>1/(1+EXP(-I56+$I$23))</f>
        <v>0.50045920395109211</v>
      </c>
      <c r="K56" s="380" t="s">
        <v>1</v>
      </c>
      <c r="L56" s="187">
        <f>$K$23*J53</f>
        <v>0</v>
      </c>
      <c r="M56" s="382">
        <f>SUM(L56:L58)</f>
        <v>0</v>
      </c>
      <c r="N56" s="384">
        <f>1/(1+EXP(-M56+$L$23))</f>
        <v>0.5</v>
      </c>
      <c r="O56" s="260"/>
    </row>
    <row r="57" spans="2:15" x14ac:dyDescent="0.2">
      <c r="B57" s="299" t="s">
        <v>23</v>
      </c>
      <c r="C57" s="389"/>
      <c r="D57" s="115"/>
      <c r="E57" s="391"/>
      <c r="F57" s="125">
        <f>$F$24*B54</f>
        <v>15.001924209029214</v>
      </c>
      <c r="G57" s="126">
        <f>$G$24*C54</f>
        <v>0</v>
      </c>
      <c r="H57" s="127">
        <f>$H$24*D54</f>
        <v>14.793426956218477</v>
      </c>
      <c r="I57" s="254"/>
      <c r="J57" s="363"/>
      <c r="K57" s="366"/>
      <c r="L57" s="179">
        <f>$K$24*J56</f>
        <v>0</v>
      </c>
      <c r="M57" s="369"/>
      <c r="N57" s="257"/>
      <c r="O57" s="260"/>
    </row>
    <row r="58" spans="2:15" x14ac:dyDescent="0.2">
      <c r="B58" s="160" t="s">
        <v>0</v>
      </c>
      <c r="C58" s="159">
        <v>1</v>
      </c>
      <c r="D58" s="115"/>
      <c r="E58" s="402"/>
      <c r="F58" s="128">
        <f>$F$25*B55</f>
        <v>12.492864758604089</v>
      </c>
      <c r="G58" s="129">
        <f>$G$25*C55</f>
        <v>18.010969122233313</v>
      </c>
      <c r="H58" s="130">
        <f>$H$25*D55</f>
        <v>12.650284490049261</v>
      </c>
      <c r="I58" s="255"/>
      <c r="J58" s="379"/>
      <c r="K58" s="381"/>
      <c r="L58" s="189">
        <f>$K$25*J59</f>
        <v>0</v>
      </c>
      <c r="M58" s="383"/>
      <c r="N58" s="258"/>
      <c r="O58" s="400"/>
    </row>
    <row r="59" spans="2:15" x14ac:dyDescent="0.2">
      <c r="B59" s="161" t="s">
        <v>1</v>
      </c>
      <c r="C59" s="159">
        <v>0</v>
      </c>
      <c r="D59" s="115"/>
      <c r="E59" s="390">
        <v>3</v>
      </c>
      <c r="F59" s="131">
        <f>$F$26*B53</f>
        <v>0</v>
      </c>
      <c r="G59" s="132">
        <f>$G$26*C53</f>
        <v>1.6934150359670583</v>
      </c>
      <c r="H59" s="133">
        <f>$H$26*D53</f>
        <v>0</v>
      </c>
      <c r="I59" s="264">
        <f>SUM(F59:H61)</f>
        <v>114.12193737352121</v>
      </c>
      <c r="J59" s="387">
        <f>1/(1+EXP(-I59+$I$26))</f>
        <v>1</v>
      </c>
      <c r="K59" s="195"/>
      <c r="L59" s="196"/>
      <c r="M59" s="196"/>
      <c r="N59" s="196"/>
      <c r="O59" s="197"/>
    </row>
    <row r="60" spans="2:15" x14ac:dyDescent="0.2">
      <c r="B60" s="55"/>
      <c r="C60" s="56"/>
      <c r="D60" s="115"/>
      <c r="E60" s="391"/>
      <c r="F60" s="125">
        <f>$F$27*B54</f>
        <v>55.971353607878463</v>
      </c>
      <c r="G60" s="126">
        <f>$G$27*C54</f>
        <v>0</v>
      </c>
      <c r="H60" s="127">
        <f>$H$27*D54</f>
        <v>55.551008188217352</v>
      </c>
      <c r="I60" s="254"/>
      <c r="J60" s="363"/>
      <c r="K60" s="195"/>
      <c r="L60" s="196"/>
      <c r="M60" s="196"/>
      <c r="N60" s="196"/>
      <c r="O60" s="197"/>
    </row>
    <row r="61" spans="2:15" ht="13.8" thickBot="1" x14ac:dyDescent="0.25">
      <c r="B61" s="57"/>
      <c r="C61" s="58"/>
      <c r="D61" s="116"/>
      <c r="E61" s="391"/>
      <c r="F61" s="134">
        <f>$F$28*B55</f>
        <v>0</v>
      </c>
      <c r="G61" s="135">
        <f>$G$28*C55</f>
        <v>0.90616054145833524</v>
      </c>
      <c r="H61" s="136">
        <f>$H$28*D55</f>
        <v>0</v>
      </c>
      <c r="I61" s="265"/>
      <c r="J61" s="388"/>
      <c r="K61" s="198"/>
      <c r="L61" s="199"/>
      <c r="M61" s="199"/>
      <c r="N61" s="199"/>
      <c r="O61" s="200"/>
    </row>
    <row r="62" spans="2:15" x14ac:dyDescent="0.2">
      <c r="B62" s="36">
        <v>1</v>
      </c>
      <c r="C62" s="24">
        <v>1</v>
      </c>
      <c r="D62" s="66"/>
      <c r="E62" s="398">
        <v>1</v>
      </c>
      <c r="F62" s="122">
        <f>$F$20*B62</f>
        <v>0.11687619715867528</v>
      </c>
      <c r="G62" s="123">
        <f>$G$20*C62</f>
        <v>0.36360369956678545</v>
      </c>
      <c r="H62" s="124">
        <f>$H$20*D62</f>
        <v>0</v>
      </c>
      <c r="I62" s="253">
        <f>SUM(F62:H64)</f>
        <v>3.1553698575373823</v>
      </c>
      <c r="J62" s="362">
        <f>1/(1+EXP(-I62+$I$20))</f>
        <v>0.94886603649463075</v>
      </c>
      <c r="K62" s="365" t="s">
        <v>0</v>
      </c>
      <c r="L62" s="177">
        <f>$K$20*J62</f>
        <v>0</v>
      </c>
      <c r="M62" s="368">
        <f>SUM(L62:L64)</f>
        <v>79.25828172622407</v>
      </c>
      <c r="N62" s="256">
        <f>1/(1+EXP(-M62+$L$20))</f>
        <v>0.9999999999732565</v>
      </c>
      <c r="O62" s="259">
        <f>(C67-N62)^2+(C68-N65)^2</f>
        <v>0.25</v>
      </c>
    </row>
    <row r="63" spans="2:15" x14ac:dyDescent="0.2">
      <c r="B63" s="39">
        <v>1</v>
      </c>
      <c r="C63" s="216"/>
      <c r="D63" s="69">
        <v>1</v>
      </c>
      <c r="E63" s="391"/>
      <c r="F63" s="125">
        <f>$F$21*B63</f>
        <v>0.9085064987500292</v>
      </c>
      <c r="G63" s="126">
        <f>$G$21*C63</f>
        <v>0</v>
      </c>
      <c r="H63" s="127">
        <f>$H$21*D63</f>
        <v>0.78337698839932235</v>
      </c>
      <c r="I63" s="254"/>
      <c r="J63" s="363"/>
      <c r="K63" s="366"/>
      <c r="L63" s="179">
        <f>$K$21*J65</f>
        <v>24.676298864793136</v>
      </c>
      <c r="M63" s="369"/>
      <c r="N63" s="257"/>
      <c r="O63" s="260"/>
    </row>
    <row r="64" spans="2:15" ht="13.8" thickBot="1" x14ac:dyDescent="0.25">
      <c r="B64" s="37">
        <v>1</v>
      </c>
      <c r="C64" s="25">
        <v>1</v>
      </c>
      <c r="D64" s="67"/>
      <c r="E64" s="399"/>
      <c r="F64" s="154">
        <f>$F$22*B64</f>
        <v>0.58002458777954813</v>
      </c>
      <c r="G64" s="155">
        <f>$G$22*C64</f>
        <v>0.40298188588302203</v>
      </c>
      <c r="H64" s="156">
        <f>$H$22*D64</f>
        <v>0</v>
      </c>
      <c r="I64" s="321"/>
      <c r="J64" s="364"/>
      <c r="K64" s="367"/>
      <c r="L64" s="182">
        <f>$K$22*J68</f>
        <v>54.58198286143093</v>
      </c>
      <c r="M64" s="370"/>
      <c r="N64" s="322"/>
      <c r="O64" s="260"/>
    </row>
    <row r="65" spans="2:16" x14ac:dyDescent="0.2">
      <c r="B65" s="13"/>
      <c r="C65" s="6"/>
      <c r="D65" s="114"/>
      <c r="E65" s="401">
        <v>2</v>
      </c>
      <c r="F65" s="190">
        <f>$F$23*B62</f>
        <v>13.697238042614389</v>
      </c>
      <c r="G65" s="185">
        <f>$G$23*C62</f>
        <v>4.5408005483325473</v>
      </c>
      <c r="H65" s="186">
        <f>$H$23*D62</f>
        <v>0</v>
      </c>
      <c r="I65" s="377">
        <f>SUM(F65:H67)</f>
        <v>78.537223637032014</v>
      </c>
      <c r="J65" s="378">
        <f>1/(1+EXP(-I65+$I$23))</f>
        <v>0.7405425491630524</v>
      </c>
      <c r="K65" s="380" t="s">
        <v>1</v>
      </c>
      <c r="L65" s="187">
        <f>$K$23*J62</f>
        <v>0</v>
      </c>
      <c r="M65" s="382">
        <f>SUM(L65:L67)</f>
        <v>0</v>
      </c>
      <c r="N65" s="384">
        <f>1/(1+EXP(-M65+$L$23))</f>
        <v>0.5</v>
      </c>
      <c r="O65" s="260"/>
    </row>
    <row r="66" spans="2:16" x14ac:dyDescent="0.2">
      <c r="B66" s="299" t="s">
        <v>23</v>
      </c>
      <c r="C66" s="389"/>
      <c r="D66" s="115"/>
      <c r="E66" s="391"/>
      <c r="F66" s="125">
        <f>$F$24*B63</f>
        <v>15.001924209029214</v>
      </c>
      <c r="G66" s="126">
        <f>$G$24*C63</f>
        <v>0</v>
      </c>
      <c r="H66" s="127">
        <f>$H$24*D63</f>
        <v>14.793426956218477</v>
      </c>
      <c r="I66" s="254"/>
      <c r="J66" s="363"/>
      <c r="K66" s="366"/>
      <c r="L66" s="179">
        <f>$K$24*J65</f>
        <v>0</v>
      </c>
      <c r="M66" s="369"/>
      <c r="N66" s="257"/>
      <c r="O66" s="260"/>
    </row>
    <row r="67" spans="2:16" x14ac:dyDescent="0.2">
      <c r="B67" s="160" t="s">
        <v>0</v>
      </c>
      <c r="C67" s="159">
        <v>1</v>
      </c>
      <c r="D67" s="115"/>
      <c r="E67" s="402"/>
      <c r="F67" s="128">
        <f>$F$25*B64</f>
        <v>12.492864758604089</v>
      </c>
      <c r="G67" s="129">
        <f>$G$25*C64</f>
        <v>18.010969122233313</v>
      </c>
      <c r="H67" s="130">
        <f>$H$25*D64</f>
        <v>0</v>
      </c>
      <c r="I67" s="255"/>
      <c r="J67" s="379"/>
      <c r="K67" s="381"/>
      <c r="L67" s="189">
        <f>$K$25*J68</f>
        <v>0</v>
      </c>
      <c r="M67" s="383"/>
      <c r="N67" s="258"/>
      <c r="O67" s="400"/>
    </row>
    <row r="68" spans="2:16" x14ac:dyDescent="0.2">
      <c r="B68" s="161" t="s">
        <v>1</v>
      </c>
      <c r="C68" s="159">
        <v>0</v>
      </c>
      <c r="D68" s="115"/>
      <c r="E68" s="390">
        <v>3</v>
      </c>
      <c r="F68" s="131">
        <f>$F$26*B62</f>
        <v>0</v>
      </c>
      <c r="G68" s="132">
        <f>$G$26*C62</f>
        <v>1.6934150359670583</v>
      </c>
      <c r="H68" s="133">
        <f>$H$26*D62</f>
        <v>0</v>
      </c>
      <c r="I68" s="264">
        <f>SUM(F68:H70)</f>
        <v>114.12193737352121</v>
      </c>
      <c r="J68" s="387">
        <f>1/(1+EXP(-I68+$I$26))</f>
        <v>1</v>
      </c>
      <c r="K68" s="195"/>
      <c r="L68" s="196"/>
      <c r="M68" s="196"/>
      <c r="N68" s="196"/>
      <c r="O68" s="197"/>
    </row>
    <row r="69" spans="2:16" x14ac:dyDescent="0.2">
      <c r="B69" s="55"/>
      <c r="C69" s="56"/>
      <c r="D69" s="115"/>
      <c r="E69" s="391"/>
      <c r="F69" s="125">
        <f>$F$27*B63</f>
        <v>55.971353607878463</v>
      </c>
      <c r="G69" s="126">
        <f>$G$27*C63</f>
        <v>0</v>
      </c>
      <c r="H69" s="127">
        <f>$H$27*D63</f>
        <v>55.551008188217352</v>
      </c>
      <c r="I69" s="254"/>
      <c r="J69" s="363"/>
      <c r="K69" s="195"/>
      <c r="L69" s="196"/>
      <c r="M69" s="196"/>
      <c r="N69" s="196"/>
      <c r="O69" s="197"/>
      <c r="P69" s="17"/>
    </row>
    <row r="70" spans="2:16" ht="13.2" customHeight="1" thickBot="1" x14ac:dyDescent="0.25">
      <c r="B70" s="57"/>
      <c r="C70" s="58"/>
      <c r="D70" s="116"/>
      <c r="E70" s="391"/>
      <c r="F70" s="134">
        <f>$F$28*B64</f>
        <v>0</v>
      </c>
      <c r="G70" s="135">
        <f>$G$28*C64</f>
        <v>0.90616054145833524</v>
      </c>
      <c r="H70" s="136">
        <f>$H$28*D64</f>
        <v>0</v>
      </c>
      <c r="I70" s="265"/>
      <c r="J70" s="388"/>
      <c r="K70" s="198"/>
      <c r="L70" s="199"/>
      <c r="M70" s="199"/>
      <c r="N70" s="199"/>
      <c r="O70" s="200"/>
      <c r="P70" s="17"/>
    </row>
    <row r="71" spans="2:16" x14ac:dyDescent="0.2">
      <c r="B71" s="36">
        <v>1</v>
      </c>
      <c r="C71" s="24">
        <v>1</v>
      </c>
      <c r="D71" s="68">
        <v>1</v>
      </c>
      <c r="E71" s="398">
        <v>1</v>
      </c>
      <c r="F71" s="122">
        <f>$F$20*B71</f>
        <v>0.11687619715867528</v>
      </c>
      <c r="G71" s="123">
        <f>$G$20*C71</f>
        <v>0.36360369956678545</v>
      </c>
      <c r="H71" s="124">
        <f>$H$20*D71</f>
        <v>0.7944983524981617</v>
      </c>
      <c r="I71" s="253">
        <f>SUM(F71:H73)</f>
        <v>3.3698436222559964</v>
      </c>
      <c r="J71" s="362">
        <f>1/(1+EXP(-I71+$I$20))</f>
        <v>0.9583252766124678</v>
      </c>
      <c r="K71" s="365" t="s">
        <v>0</v>
      </c>
      <c r="L71" s="177">
        <f>$K$20*J71</f>
        <v>0</v>
      </c>
      <c r="M71" s="368">
        <f>SUM(L71:L73)</f>
        <v>69.515358733421152</v>
      </c>
      <c r="N71" s="256">
        <f>1/(1+EXP(-M71+$L$20))</f>
        <v>0.99999954447102357</v>
      </c>
      <c r="O71" s="259">
        <f>(C76-N71)^2+(C77-N74)^2</f>
        <v>0.2500000000002075</v>
      </c>
      <c r="P71" s="17"/>
    </row>
    <row r="72" spans="2:16" x14ac:dyDescent="0.2">
      <c r="B72" s="39">
        <v>1</v>
      </c>
      <c r="C72" s="216"/>
      <c r="D72" s="69">
        <v>1</v>
      </c>
      <c r="E72" s="391"/>
      <c r="F72" s="125">
        <f>$F$21*B72</f>
        <v>0.9085064987500292</v>
      </c>
      <c r="G72" s="126">
        <f>$G$21*C72</f>
        <v>0</v>
      </c>
      <c r="H72" s="127">
        <f>$H$21*D72</f>
        <v>0.78337698839932235</v>
      </c>
      <c r="I72" s="254"/>
      <c r="J72" s="363"/>
      <c r="K72" s="366"/>
      <c r="L72" s="179">
        <f>$K$21*J74</f>
        <v>14.933375871990227</v>
      </c>
      <c r="M72" s="369"/>
      <c r="N72" s="257"/>
      <c r="O72" s="260"/>
    </row>
    <row r="73" spans="2:16" ht="13.8" thickBot="1" x14ac:dyDescent="0.25">
      <c r="B73" s="23"/>
      <c r="C73" s="25">
        <v>1</v>
      </c>
      <c r="D73" s="118"/>
      <c r="E73" s="399"/>
      <c r="F73" s="154">
        <f>$F$22*B73</f>
        <v>0</v>
      </c>
      <c r="G73" s="155">
        <f>$G$22*C73</f>
        <v>0.40298188588302203</v>
      </c>
      <c r="H73" s="156">
        <f>$H$22*D73</f>
        <v>0</v>
      </c>
      <c r="I73" s="321"/>
      <c r="J73" s="364"/>
      <c r="K73" s="367"/>
      <c r="L73" s="182">
        <f>$K$22*J77</f>
        <v>54.58198286143093</v>
      </c>
      <c r="M73" s="370"/>
      <c r="N73" s="322"/>
      <c r="O73" s="260"/>
    </row>
    <row r="74" spans="2:16" x14ac:dyDescent="0.2">
      <c r="B74" s="13"/>
      <c r="C74" s="6"/>
      <c r="D74" s="114"/>
      <c r="E74" s="401">
        <v>2</v>
      </c>
      <c r="F74" s="190">
        <f>$F$23*B71</f>
        <v>13.697238042614389</v>
      </c>
      <c r="G74" s="185">
        <f>$G$23*C71</f>
        <v>4.5408005483325473</v>
      </c>
      <c r="H74" s="186">
        <f>$H$23*D71</f>
        <v>11.235945272565326</v>
      </c>
      <c r="I74" s="377">
        <f>SUM(F74:H76)</f>
        <v>77.28030415099326</v>
      </c>
      <c r="J74" s="378">
        <f>1/(1+EXP(-I74+$I$23))</f>
        <v>0.44815473732293731</v>
      </c>
      <c r="K74" s="380" t="s">
        <v>1</v>
      </c>
      <c r="L74" s="187">
        <f>$K$23*J71</f>
        <v>0</v>
      </c>
      <c r="M74" s="382">
        <f>SUM(L74:L76)</f>
        <v>0</v>
      </c>
      <c r="N74" s="384">
        <f>1/(1+EXP(-M74+$L$23))</f>
        <v>0.5</v>
      </c>
      <c r="O74" s="260"/>
    </row>
    <row r="75" spans="2:16" x14ac:dyDescent="0.2">
      <c r="B75" s="299" t="s">
        <v>23</v>
      </c>
      <c r="C75" s="389"/>
      <c r="D75" s="115"/>
      <c r="E75" s="391"/>
      <c r="F75" s="125">
        <f>$F$24*B72</f>
        <v>15.001924209029214</v>
      </c>
      <c r="G75" s="126">
        <f>$G$24*C72</f>
        <v>0</v>
      </c>
      <c r="H75" s="127">
        <f>$H$24*D72</f>
        <v>14.793426956218477</v>
      </c>
      <c r="I75" s="254"/>
      <c r="J75" s="363"/>
      <c r="K75" s="366"/>
      <c r="L75" s="179">
        <f>$K$24*J74</f>
        <v>0</v>
      </c>
      <c r="M75" s="369"/>
      <c r="N75" s="257"/>
      <c r="O75" s="260"/>
    </row>
    <row r="76" spans="2:16" x14ac:dyDescent="0.2">
      <c r="B76" s="160" t="s">
        <v>0</v>
      </c>
      <c r="C76" s="159">
        <v>1</v>
      </c>
      <c r="D76" s="115"/>
      <c r="E76" s="402"/>
      <c r="F76" s="128">
        <f>$F$25*B73</f>
        <v>0</v>
      </c>
      <c r="G76" s="129">
        <f>$G$25*C73</f>
        <v>18.010969122233313</v>
      </c>
      <c r="H76" s="130">
        <f>$H$25*D73</f>
        <v>0</v>
      </c>
      <c r="I76" s="255"/>
      <c r="J76" s="379"/>
      <c r="K76" s="381"/>
      <c r="L76" s="189">
        <f>$K$25*J77</f>
        <v>0</v>
      </c>
      <c r="M76" s="383"/>
      <c r="N76" s="258"/>
      <c r="O76" s="400"/>
    </row>
    <row r="77" spans="2:16" x14ac:dyDescent="0.2">
      <c r="B77" s="161" t="s">
        <v>1</v>
      </c>
      <c r="C77" s="159">
        <v>0</v>
      </c>
      <c r="D77" s="115"/>
      <c r="E77" s="390">
        <v>3</v>
      </c>
      <c r="F77" s="131">
        <f>$F$26*B71</f>
        <v>0</v>
      </c>
      <c r="G77" s="132">
        <f>$G$26*C71</f>
        <v>1.6934150359670583</v>
      </c>
      <c r="H77" s="133">
        <f>$H$26*D71</f>
        <v>0</v>
      </c>
      <c r="I77" s="264">
        <f>SUM(F77:H79)</f>
        <v>114.12193737352121</v>
      </c>
      <c r="J77" s="387">
        <f>1/(1+EXP(-I77+$I$26))</f>
        <v>1</v>
      </c>
      <c r="K77" s="195"/>
      <c r="L77" s="196"/>
      <c r="M77" s="196"/>
      <c r="N77" s="196"/>
      <c r="O77" s="197"/>
    </row>
    <row r="78" spans="2:16" x14ac:dyDescent="0.2">
      <c r="B78" s="55"/>
      <c r="C78" s="56"/>
      <c r="D78" s="115"/>
      <c r="E78" s="391"/>
      <c r="F78" s="125">
        <f>$F$27*B72</f>
        <v>55.971353607878463</v>
      </c>
      <c r="G78" s="126">
        <f>$G$27*C72</f>
        <v>0</v>
      </c>
      <c r="H78" s="127">
        <f>$H$27*D72</f>
        <v>55.551008188217352</v>
      </c>
      <c r="I78" s="254"/>
      <c r="J78" s="363"/>
      <c r="K78" s="195"/>
      <c r="L78" s="196"/>
      <c r="M78" s="196"/>
      <c r="N78" s="196"/>
      <c r="O78" s="197"/>
    </row>
    <row r="79" spans="2:16" ht="13.8" thickBot="1" x14ac:dyDescent="0.25">
      <c r="B79" s="57"/>
      <c r="C79" s="58"/>
      <c r="D79" s="116"/>
      <c r="E79" s="391"/>
      <c r="F79" s="134">
        <f>$F$28*B73</f>
        <v>0</v>
      </c>
      <c r="G79" s="135">
        <f>$G$28*C73</f>
        <v>0.90616054145833524</v>
      </c>
      <c r="H79" s="136">
        <f>$H$28*D73</f>
        <v>0</v>
      </c>
      <c r="I79" s="265"/>
      <c r="J79" s="388"/>
      <c r="K79" s="198"/>
      <c r="L79" s="199"/>
      <c r="M79" s="199"/>
      <c r="N79" s="199"/>
      <c r="O79" s="200"/>
    </row>
    <row r="80" spans="2:16" x14ac:dyDescent="0.2">
      <c r="B80" s="38"/>
      <c r="C80" s="24">
        <v>1</v>
      </c>
      <c r="D80" s="68">
        <v>1</v>
      </c>
      <c r="E80" s="398">
        <v>1</v>
      </c>
      <c r="F80" s="122">
        <f>$F$20*B80</f>
        <v>0</v>
      </c>
      <c r="G80" s="123">
        <f>$G$20*C80</f>
        <v>0.36360369956678545</v>
      </c>
      <c r="H80" s="124">
        <f>$H$20*D80</f>
        <v>0.7944983524981617</v>
      </c>
      <c r="I80" s="253">
        <f>SUM(F80:H82)</f>
        <v>3.9485299638078013</v>
      </c>
      <c r="J80" s="362">
        <f>1/(1+EXP(-I80+$I$20))</f>
        <v>0.97619992809314182</v>
      </c>
      <c r="K80" s="365" t="s">
        <v>0</v>
      </c>
      <c r="L80" s="177">
        <f>$K$20*J80</f>
        <v>0</v>
      </c>
      <c r="M80" s="368">
        <f>SUM(L80:L82)</f>
        <v>61.973502409672278</v>
      </c>
      <c r="N80" s="256">
        <f>1/(1+EXP(-M80+$L$20))</f>
        <v>0.99914191567393429</v>
      </c>
      <c r="O80" s="259">
        <f>(C85-N80)^2+(C86-N83)^2</f>
        <v>0.25000073630871061</v>
      </c>
    </row>
    <row r="81" spans="2:15" x14ac:dyDescent="0.2">
      <c r="B81" s="39">
        <v>1</v>
      </c>
      <c r="C81" s="216"/>
      <c r="D81" s="69">
        <v>1</v>
      </c>
      <c r="E81" s="391"/>
      <c r="F81" s="125">
        <f>$F$21*B81</f>
        <v>0.9085064987500292</v>
      </c>
      <c r="G81" s="126">
        <f>$G$21*C81</f>
        <v>0</v>
      </c>
      <c r="H81" s="127">
        <f>$H$21*D81</f>
        <v>0.78337698839932235</v>
      </c>
      <c r="I81" s="254"/>
      <c r="J81" s="363"/>
      <c r="K81" s="366"/>
      <c r="L81" s="179">
        <f>$K$21*J83</f>
        <v>7.391519548241348</v>
      </c>
      <c r="M81" s="369"/>
      <c r="N81" s="257"/>
      <c r="O81" s="260"/>
    </row>
    <row r="82" spans="2:15" ht="13.8" thickBot="1" x14ac:dyDescent="0.25">
      <c r="B82" s="40"/>
      <c r="C82" s="25">
        <v>1</v>
      </c>
      <c r="D82" s="70">
        <v>1</v>
      </c>
      <c r="E82" s="399"/>
      <c r="F82" s="154">
        <f>$F$22*B82</f>
        <v>0</v>
      </c>
      <c r="G82" s="155">
        <f>$G$22*C82</f>
        <v>0.40298188588302203</v>
      </c>
      <c r="H82" s="156">
        <f>$H$22*D82</f>
        <v>0.69556253871048068</v>
      </c>
      <c r="I82" s="321"/>
      <c r="J82" s="364"/>
      <c r="K82" s="367"/>
      <c r="L82" s="182">
        <f>$K$22*J86</f>
        <v>54.58198286143093</v>
      </c>
      <c r="M82" s="370"/>
      <c r="N82" s="322"/>
      <c r="O82" s="260"/>
    </row>
    <row r="83" spans="2:15" x14ac:dyDescent="0.2">
      <c r="B83" s="13"/>
      <c r="C83" s="6"/>
      <c r="D83" s="114"/>
      <c r="E83" s="401">
        <v>2</v>
      </c>
      <c r="F83" s="190">
        <f>$F$23*B80</f>
        <v>0</v>
      </c>
      <c r="G83" s="185">
        <f>$G$23*C80</f>
        <v>4.5408005483325473</v>
      </c>
      <c r="H83" s="186">
        <f>$H$23*D80</f>
        <v>11.235945272565326</v>
      </c>
      <c r="I83" s="377">
        <f>SUM(F83:H85)</f>
        <v>76.233350598428132</v>
      </c>
      <c r="J83" s="378">
        <f>1/(1+EXP(-I83+$I$23))</f>
        <v>0.22182154456934475</v>
      </c>
      <c r="K83" s="380" t="s">
        <v>1</v>
      </c>
      <c r="L83" s="187">
        <f>$K$23*J80</f>
        <v>0</v>
      </c>
      <c r="M83" s="382">
        <f>SUM(L83:L85)</f>
        <v>0</v>
      </c>
      <c r="N83" s="384">
        <f>1/(1+EXP(-M83+$L$23))</f>
        <v>0.5</v>
      </c>
      <c r="O83" s="260"/>
    </row>
    <row r="84" spans="2:15" x14ac:dyDescent="0.2">
      <c r="B84" s="299" t="s">
        <v>23</v>
      </c>
      <c r="C84" s="389"/>
      <c r="D84" s="115"/>
      <c r="E84" s="391"/>
      <c r="F84" s="125">
        <f>$F$24*B81</f>
        <v>15.001924209029214</v>
      </c>
      <c r="G84" s="126">
        <f>$G$24*C81</f>
        <v>0</v>
      </c>
      <c r="H84" s="127">
        <f>$H$24*D81</f>
        <v>14.793426956218477</v>
      </c>
      <c r="I84" s="254"/>
      <c r="J84" s="363"/>
      <c r="K84" s="366"/>
      <c r="L84" s="179">
        <f>$K$24*J83</f>
        <v>0</v>
      </c>
      <c r="M84" s="369"/>
      <c r="N84" s="257"/>
      <c r="O84" s="260"/>
    </row>
    <row r="85" spans="2:15" x14ac:dyDescent="0.2">
      <c r="B85" s="160" t="s">
        <v>0</v>
      </c>
      <c r="C85" s="159">
        <v>1</v>
      </c>
      <c r="D85" s="115"/>
      <c r="E85" s="402"/>
      <c r="F85" s="128">
        <f>$F$25*B82</f>
        <v>0</v>
      </c>
      <c r="G85" s="129">
        <f>$G$25*C82</f>
        <v>18.010969122233313</v>
      </c>
      <c r="H85" s="130">
        <f>$H$25*D82</f>
        <v>12.650284490049261</v>
      </c>
      <c r="I85" s="255"/>
      <c r="J85" s="379"/>
      <c r="K85" s="381"/>
      <c r="L85" s="189">
        <f>$K$25*J86</f>
        <v>0</v>
      </c>
      <c r="M85" s="383"/>
      <c r="N85" s="258"/>
      <c r="O85" s="400"/>
    </row>
    <row r="86" spans="2:15" x14ac:dyDescent="0.2">
      <c r="B86" s="161" t="s">
        <v>1</v>
      </c>
      <c r="C86" s="159">
        <v>0</v>
      </c>
      <c r="D86" s="115"/>
      <c r="E86" s="390">
        <v>3</v>
      </c>
      <c r="F86" s="131">
        <f>$F$26*B80</f>
        <v>0</v>
      </c>
      <c r="G86" s="132">
        <f>$G$26*C80</f>
        <v>1.6934150359670583</v>
      </c>
      <c r="H86" s="133">
        <f>$H$26*D80</f>
        <v>0</v>
      </c>
      <c r="I86" s="264">
        <f>SUM(F86:H88)</f>
        <v>114.12193737352121</v>
      </c>
      <c r="J86" s="387">
        <f>1/(1+EXP(-I86+$I$26))</f>
        <v>1</v>
      </c>
      <c r="K86" s="195"/>
      <c r="L86" s="196"/>
      <c r="M86" s="196"/>
      <c r="N86" s="196"/>
      <c r="O86" s="197"/>
    </row>
    <row r="87" spans="2:15" x14ac:dyDescent="0.2">
      <c r="B87" s="55"/>
      <c r="C87" s="56"/>
      <c r="D87" s="115"/>
      <c r="E87" s="391"/>
      <c r="F87" s="125">
        <f>$F$27*B81</f>
        <v>55.971353607878463</v>
      </c>
      <c r="G87" s="126">
        <f>$G$27*C81</f>
        <v>0</v>
      </c>
      <c r="H87" s="127">
        <f>$H$27*D81</f>
        <v>55.551008188217352</v>
      </c>
      <c r="I87" s="254"/>
      <c r="J87" s="363"/>
      <c r="K87" s="195"/>
      <c r="L87" s="196"/>
      <c r="M87" s="196"/>
      <c r="N87" s="196"/>
      <c r="O87" s="197"/>
    </row>
    <row r="88" spans="2:15" ht="13.8" thickBot="1" x14ac:dyDescent="0.25">
      <c r="B88" s="57"/>
      <c r="C88" s="58"/>
      <c r="D88" s="116"/>
      <c r="E88" s="391"/>
      <c r="F88" s="134">
        <f>$F$28*B82</f>
        <v>0</v>
      </c>
      <c r="G88" s="135">
        <f>$G$28*C82</f>
        <v>0.90616054145833524</v>
      </c>
      <c r="H88" s="136">
        <f>$H$28*D82</f>
        <v>0</v>
      </c>
      <c r="I88" s="265"/>
      <c r="J88" s="388"/>
      <c r="K88" s="198"/>
      <c r="L88" s="199"/>
      <c r="M88" s="199"/>
      <c r="N88" s="199"/>
      <c r="O88" s="200"/>
    </row>
    <row r="89" spans="2:15" x14ac:dyDescent="0.2">
      <c r="B89" s="41"/>
      <c r="C89" s="24">
        <v>1</v>
      </c>
      <c r="D89" s="68">
        <v>1</v>
      </c>
      <c r="E89" s="398">
        <v>1</v>
      </c>
      <c r="F89" s="122">
        <f>$F$20*B89</f>
        <v>0</v>
      </c>
      <c r="G89" s="123">
        <f>$G$20*C89</f>
        <v>0.36360369956678545</v>
      </c>
      <c r="H89" s="124">
        <f>$H$20*D89</f>
        <v>0.7944983524981617</v>
      </c>
      <c r="I89" s="253">
        <f>SUM(F89:H91)</f>
        <v>4.5285545515873498</v>
      </c>
      <c r="J89" s="362">
        <f>1/(1+EXP(-I89+$I$20))</f>
        <v>0.98653364922152076</v>
      </c>
      <c r="K89" s="365" t="s">
        <v>0</v>
      </c>
      <c r="L89" s="177">
        <f>$K$20*J89</f>
        <v>0</v>
      </c>
      <c r="M89" s="368">
        <f>SUM(L89:L91)</f>
        <v>87.90346314549241</v>
      </c>
      <c r="N89" s="256">
        <f>1/(1+EXP(-M89+$L$20))</f>
        <v>0.99999999999999534</v>
      </c>
      <c r="O89" s="259">
        <f>(C94-N89)^2+(C95-N92)^2</f>
        <v>0.25</v>
      </c>
    </row>
    <row r="90" spans="2:15" x14ac:dyDescent="0.2">
      <c r="B90" s="39">
        <v>1</v>
      </c>
      <c r="C90" s="216"/>
      <c r="D90" s="69">
        <v>1</v>
      </c>
      <c r="E90" s="391"/>
      <c r="F90" s="125">
        <f>$F$21*B90</f>
        <v>0.9085064987500292</v>
      </c>
      <c r="G90" s="126">
        <f>$G$21*C90</f>
        <v>0</v>
      </c>
      <c r="H90" s="127">
        <f>$H$21*D90</f>
        <v>0.78337698839932235</v>
      </c>
      <c r="I90" s="254"/>
      <c r="J90" s="363"/>
      <c r="K90" s="366"/>
      <c r="L90" s="179">
        <f>$K$21*J92</f>
        <v>33.321480284061479</v>
      </c>
      <c r="M90" s="369"/>
      <c r="N90" s="257"/>
      <c r="O90" s="260"/>
    </row>
    <row r="91" spans="2:15" ht="13.8" thickBot="1" x14ac:dyDescent="0.25">
      <c r="B91" s="37">
        <v>1</v>
      </c>
      <c r="C91" s="25">
        <v>1</v>
      </c>
      <c r="D91" s="70">
        <v>1</v>
      </c>
      <c r="E91" s="399"/>
      <c r="F91" s="154">
        <f>$F$22*B91</f>
        <v>0.58002458777954813</v>
      </c>
      <c r="G91" s="155">
        <f>$G$22*C91</f>
        <v>0.40298188588302203</v>
      </c>
      <c r="H91" s="156">
        <f>$H$22*D91</f>
        <v>0.69556253871048068</v>
      </c>
      <c r="I91" s="321"/>
      <c r="J91" s="364"/>
      <c r="K91" s="367"/>
      <c r="L91" s="182">
        <f>$K$22*J95</f>
        <v>54.58198286143093</v>
      </c>
      <c r="M91" s="370"/>
      <c r="N91" s="322"/>
      <c r="O91" s="260"/>
    </row>
    <row r="92" spans="2:15" x14ac:dyDescent="0.2">
      <c r="B92" s="13"/>
      <c r="C92" s="6"/>
      <c r="D92" s="114"/>
      <c r="E92" s="401">
        <v>2</v>
      </c>
      <c r="F92" s="190">
        <f>$F$23*B89</f>
        <v>0</v>
      </c>
      <c r="G92" s="185">
        <f>$G$23*C89</f>
        <v>4.5408005483325473</v>
      </c>
      <c r="H92" s="186">
        <f>$H$23*D89</f>
        <v>11.235945272565326</v>
      </c>
      <c r="I92" s="377">
        <f>SUM(F92:H94)</f>
        <v>88.726215357032217</v>
      </c>
      <c r="J92" s="378">
        <f>1/(1+EXP(-I92+$I$23))</f>
        <v>0.99998683297889868</v>
      </c>
      <c r="K92" s="380" t="s">
        <v>1</v>
      </c>
      <c r="L92" s="187">
        <f>$K$23*J89</f>
        <v>0</v>
      </c>
      <c r="M92" s="382">
        <f>SUM(L92:L94)</f>
        <v>0</v>
      </c>
      <c r="N92" s="384">
        <f>1/(1+EXP(-M92+$L$23))</f>
        <v>0.5</v>
      </c>
      <c r="O92" s="260"/>
    </row>
    <row r="93" spans="2:15" x14ac:dyDescent="0.2">
      <c r="B93" s="299" t="s">
        <v>23</v>
      </c>
      <c r="C93" s="389"/>
      <c r="D93" s="115"/>
      <c r="E93" s="391"/>
      <c r="F93" s="125">
        <f>$F$24*B90</f>
        <v>15.001924209029214</v>
      </c>
      <c r="G93" s="126">
        <f>$G$24*C90</f>
        <v>0</v>
      </c>
      <c r="H93" s="127">
        <f>$H$24*D90</f>
        <v>14.793426956218477</v>
      </c>
      <c r="I93" s="254"/>
      <c r="J93" s="363"/>
      <c r="K93" s="366"/>
      <c r="L93" s="179">
        <f>$K$24*J92</f>
        <v>0</v>
      </c>
      <c r="M93" s="369"/>
      <c r="N93" s="257"/>
      <c r="O93" s="260"/>
    </row>
    <row r="94" spans="2:15" x14ac:dyDescent="0.2">
      <c r="B94" s="160" t="s">
        <v>0</v>
      </c>
      <c r="C94" s="159">
        <v>1</v>
      </c>
      <c r="D94" s="115"/>
      <c r="E94" s="402"/>
      <c r="F94" s="128">
        <f>$F$25*B91</f>
        <v>12.492864758604089</v>
      </c>
      <c r="G94" s="129">
        <f>$G$25*C91</f>
        <v>18.010969122233313</v>
      </c>
      <c r="H94" s="130">
        <f>$H$25*D91</f>
        <v>12.650284490049261</v>
      </c>
      <c r="I94" s="255"/>
      <c r="J94" s="379"/>
      <c r="K94" s="381"/>
      <c r="L94" s="189">
        <f>$K$25*J95</f>
        <v>0</v>
      </c>
      <c r="M94" s="383"/>
      <c r="N94" s="258"/>
      <c r="O94" s="400"/>
    </row>
    <row r="95" spans="2:15" x14ac:dyDescent="0.2">
      <c r="B95" s="161" t="s">
        <v>1</v>
      </c>
      <c r="C95" s="159">
        <v>0</v>
      </c>
      <c r="D95" s="115"/>
      <c r="E95" s="390">
        <v>3</v>
      </c>
      <c r="F95" s="131">
        <f>$F$26*B89</f>
        <v>0</v>
      </c>
      <c r="G95" s="132">
        <f>$G$26*C89</f>
        <v>1.6934150359670583</v>
      </c>
      <c r="H95" s="133">
        <f>$H$26*D89</f>
        <v>0</v>
      </c>
      <c r="I95" s="264">
        <f>SUM(F95:H97)</f>
        <v>114.12193737352121</v>
      </c>
      <c r="J95" s="387">
        <f>1/(1+EXP(-I95+$I$26))</f>
        <v>1</v>
      </c>
      <c r="K95" s="195"/>
      <c r="L95" s="196"/>
      <c r="M95" s="196"/>
      <c r="N95" s="196"/>
      <c r="O95" s="197"/>
    </row>
    <row r="96" spans="2:15" x14ac:dyDescent="0.2">
      <c r="B96" s="55"/>
      <c r="C96" s="56"/>
      <c r="D96" s="115"/>
      <c r="E96" s="391"/>
      <c r="F96" s="125">
        <f>$F$27*B90</f>
        <v>55.971353607878463</v>
      </c>
      <c r="G96" s="126">
        <f>$G$27*C90</f>
        <v>0</v>
      </c>
      <c r="H96" s="127">
        <f>$H$27*D90</f>
        <v>55.551008188217352</v>
      </c>
      <c r="I96" s="254"/>
      <c r="J96" s="363"/>
      <c r="K96" s="195"/>
      <c r="L96" s="196"/>
      <c r="M96" s="196"/>
      <c r="N96" s="196"/>
      <c r="O96" s="197"/>
    </row>
    <row r="97" spans="2:15" ht="13.8" thickBot="1" x14ac:dyDescent="0.25">
      <c r="B97" s="57"/>
      <c r="C97" s="58"/>
      <c r="D97" s="116"/>
      <c r="E97" s="391"/>
      <c r="F97" s="134">
        <f>$F$28*B91</f>
        <v>0</v>
      </c>
      <c r="G97" s="135">
        <f>$G$28*C91</f>
        <v>0.90616054145833524</v>
      </c>
      <c r="H97" s="136">
        <f>$H$28*D91</f>
        <v>0</v>
      </c>
      <c r="I97" s="265"/>
      <c r="J97" s="388"/>
      <c r="K97" s="198"/>
      <c r="L97" s="199"/>
      <c r="M97" s="199"/>
      <c r="N97" s="199"/>
      <c r="O97" s="200"/>
    </row>
    <row r="98" spans="2:15" x14ac:dyDescent="0.2">
      <c r="B98" s="36">
        <v>1</v>
      </c>
      <c r="C98" s="24">
        <v>1</v>
      </c>
      <c r="D98" s="117"/>
      <c r="E98" s="398">
        <v>1</v>
      </c>
      <c r="F98" s="122">
        <f>$F$20*B98</f>
        <v>0.11687619715867528</v>
      </c>
      <c r="G98" s="123">
        <f>$G$20*C98</f>
        <v>0.36360369956678545</v>
      </c>
      <c r="H98" s="124">
        <f>$H$20*D98</f>
        <v>0</v>
      </c>
      <c r="I98" s="253">
        <f>SUM(F98:H100)</f>
        <v>3.8509323962478632</v>
      </c>
      <c r="J98" s="362">
        <f>1/(1+EXP(-I98+$I$20))</f>
        <v>0.97382383715196652</v>
      </c>
      <c r="K98" s="365" t="s">
        <v>0</v>
      </c>
      <c r="L98" s="177">
        <f>$K$20*J98</f>
        <v>0</v>
      </c>
      <c r="M98" s="368">
        <f>SUM(L98:L100)</f>
        <v>87.903864459260433</v>
      </c>
      <c r="N98" s="256">
        <f>1/(1+EXP(-M98+$L$20))</f>
        <v>0.99999999999999534</v>
      </c>
      <c r="O98" s="259">
        <f>(C103-N98)^2+(C104-N101)^2</f>
        <v>0.25</v>
      </c>
    </row>
    <row r="99" spans="2:15" x14ac:dyDescent="0.2">
      <c r="B99" s="39">
        <v>1</v>
      </c>
      <c r="C99" s="216"/>
      <c r="D99" s="69">
        <v>1</v>
      </c>
      <c r="E99" s="391"/>
      <c r="F99" s="125">
        <f>$F$21*B99</f>
        <v>0.9085064987500292</v>
      </c>
      <c r="G99" s="126">
        <f>$G$21*C99</f>
        <v>0</v>
      </c>
      <c r="H99" s="127">
        <f>$H$21*D99</f>
        <v>0.78337698839932235</v>
      </c>
      <c r="I99" s="254"/>
      <c r="J99" s="363"/>
      <c r="K99" s="366"/>
      <c r="L99" s="179">
        <f>$K$21*J101</f>
        <v>33.321881597829496</v>
      </c>
      <c r="M99" s="369"/>
      <c r="N99" s="257"/>
      <c r="O99" s="260"/>
    </row>
    <row r="100" spans="2:15" ht="13.8" thickBot="1" x14ac:dyDescent="0.25">
      <c r="B100" s="37">
        <v>1</v>
      </c>
      <c r="C100" s="25">
        <v>1</v>
      </c>
      <c r="D100" s="70">
        <v>1</v>
      </c>
      <c r="E100" s="399"/>
      <c r="F100" s="154">
        <f>$F$22*B100</f>
        <v>0.58002458777954813</v>
      </c>
      <c r="G100" s="155">
        <f>$G$22*C100</f>
        <v>0.40298188588302203</v>
      </c>
      <c r="H100" s="156">
        <f>$H$22*D100</f>
        <v>0.69556253871048068</v>
      </c>
      <c r="I100" s="321"/>
      <c r="J100" s="364"/>
      <c r="K100" s="367"/>
      <c r="L100" s="182">
        <f>$K$22*J104</f>
        <v>54.58198286143093</v>
      </c>
      <c r="M100" s="370"/>
      <c r="N100" s="322"/>
      <c r="O100" s="260"/>
    </row>
    <row r="101" spans="2:15" x14ac:dyDescent="0.2">
      <c r="B101" s="13"/>
      <c r="C101" s="6"/>
      <c r="D101" s="114"/>
      <c r="E101" s="401">
        <v>2</v>
      </c>
      <c r="F101" s="190">
        <f>$F$23*B98</f>
        <v>13.697238042614389</v>
      </c>
      <c r="G101" s="185">
        <f>$G$23*C98</f>
        <v>4.5408005483325473</v>
      </c>
      <c r="H101" s="186">
        <f>$H$23*D98</f>
        <v>0</v>
      </c>
      <c r="I101" s="377">
        <f>SUM(F101:H103)</f>
        <v>91.187508127081273</v>
      </c>
      <c r="J101" s="378">
        <f>1/(1+EXP(-I101+$I$23))</f>
        <v>0.99999887651599517</v>
      </c>
      <c r="K101" s="380" t="s">
        <v>1</v>
      </c>
      <c r="L101" s="187">
        <f>$K$23*J98</f>
        <v>0</v>
      </c>
      <c r="M101" s="382">
        <f>SUM(L101:L103)</f>
        <v>0</v>
      </c>
      <c r="N101" s="384">
        <f>1/(1+EXP(-M101+$L$23))</f>
        <v>0.5</v>
      </c>
      <c r="O101" s="260"/>
    </row>
    <row r="102" spans="2:15" x14ac:dyDescent="0.2">
      <c r="B102" s="299" t="s">
        <v>23</v>
      </c>
      <c r="C102" s="389"/>
      <c r="D102" s="115"/>
      <c r="E102" s="391"/>
      <c r="F102" s="125">
        <f>$F$24*B99</f>
        <v>15.001924209029214</v>
      </c>
      <c r="G102" s="126">
        <f>$G$24*C99</f>
        <v>0</v>
      </c>
      <c r="H102" s="127">
        <f>$H$24*D99</f>
        <v>14.793426956218477</v>
      </c>
      <c r="I102" s="254"/>
      <c r="J102" s="363"/>
      <c r="K102" s="366"/>
      <c r="L102" s="179">
        <f>$K$24*J101</f>
        <v>0</v>
      </c>
      <c r="M102" s="369"/>
      <c r="N102" s="257"/>
      <c r="O102" s="260"/>
    </row>
    <row r="103" spans="2:15" x14ac:dyDescent="0.2">
      <c r="B103" s="160" t="s">
        <v>0</v>
      </c>
      <c r="C103" s="159">
        <v>1</v>
      </c>
      <c r="D103" s="115"/>
      <c r="E103" s="402"/>
      <c r="F103" s="128">
        <f>$F$25*B100</f>
        <v>12.492864758604089</v>
      </c>
      <c r="G103" s="129">
        <f>$G$25*C100</f>
        <v>18.010969122233313</v>
      </c>
      <c r="H103" s="130">
        <f>$H$25*D100</f>
        <v>12.650284490049261</v>
      </c>
      <c r="I103" s="255"/>
      <c r="J103" s="379"/>
      <c r="K103" s="381"/>
      <c r="L103" s="189">
        <f>$K$25*J104</f>
        <v>0</v>
      </c>
      <c r="M103" s="383"/>
      <c r="N103" s="258"/>
      <c r="O103" s="400"/>
    </row>
    <row r="104" spans="2:15" x14ac:dyDescent="0.2">
      <c r="B104" s="161" t="s">
        <v>1</v>
      </c>
      <c r="C104" s="159">
        <v>0</v>
      </c>
      <c r="D104" s="115"/>
      <c r="E104" s="390">
        <v>3</v>
      </c>
      <c r="F104" s="131">
        <f>$F$26*B98</f>
        <v>0</v>
      </c>
      <c r="G104" s="132">
        <f>$G$26*C98</f>
        <v>1.6934150359670583</v>
      </c>
      <c r="H104" s="133">
        <f>$H$26*D98</f>
        <v>0</v>
      </c>
      <c r="I104" s="264">
        <f>SUM(F104:H106)</f>
        <v>114.12193737352121</v>
      </c>
      <c r="J104" s="387">
        <f>1/(1+EXP(-I104+$I$26))</f>
        <v>1</v>
      </c>
      <c r="K104" s="195"/>
      <c r="L104" s="196"/>
      <c r="M104" s="196"/>
      <c r="N104" s="196"/>
      <c r="O104" s="197"/>
    </row>
    <row r="105" spans="2:15" x14ac:dyDescent="0.2">
      <c r="B105" s="55"/>
      <c r="C105" s="56"/>
      <c r="D105" s="115"/>
      <c r="E105" s="391"/>
      <c r="F105" s="125">
        <f>$F$27*B99</f>
        <v>55.971353607878463</v>
      </c>
      <c r="G105" s="126">
        <f>$G$27*C99</f>
        <v>0</v>
      </c>
      <c r="H105" s="127">
        <f>$H$27*D99</f>
        <v>55.551008188217352</v>
      </c>
      <c r="I105" s="254"/>
      <c r="J105" s="363"/>
      <c r="K105" s="195"/>
      <c r="L105" s="196"/>
      <c r="M105" s="196"/>
      <c r="N105" s="196"/>
      <c r="O105" s="197"/>
    </row>
    <row r="106" spans="2:15" ht="13.8" thickBot="1" x14ac:dyDescent="0.25">
      <c r="B106" s="57"/>
      <c r="C106" s="58"/>
      <c r="D106" s="116"/>
      <c r="E106" s="391"/>
      <c r="F106" s="134">
        <f>$F$28*B100</f>
        <v>0</v>
      </c>
      <c r="G106" s="135">
        <f>$G$28*C100</f>
        <v>0.90616054145833524</v>
      </c>
      <c r="H106" s="136">
        <f>$H$28*D100</f>
        <v>0</v>
      </c>
      <c r="I106" s="265"/>
      <c r="J106" s="388"/>
      <c r="K106" s="198"/>
      <c r="L106" s="199"/>
      <c r="M106" s="199"/>
      <c r="N106" s="199"/>
      <c r="O106" s="200"/>
    </row>
    <row r="107" spans="2:15" x14ac:dyDescent="0.2">
      <c r="B107" s="36">
        <v>1</v>
      </c>
      <c r="C107" s="24">
        <v>1</v>
      </c>
      <c r="D107" s="68">
        <v>1</v>
      </c>
      <c r="E107" s="398">
        <v>1</v>
      </c>
      <c r="F107" s="122">
        <f>$F$20*B107</f>
        <v>0.11687619715867528</v>
      </c>
      <c r="G107" s="123">
        <f>$G$20*C107</f>
        <v>0.36360369956678545</v>
      </c>
      <c r="H107" s="124">
        <f>$H$20*D107</f>
        <v>0.7944983524981617</v>
      </c>
      <c r="I107" s="253">
        <f>SUM(F107:H109)</f>
        <v>3.9498682100355444</v>
      </c>
      <c r="J107" s="362">
        <f>1/(1+EXP(-I107+$I$20))</f>
        <v>0.97623100060251644</v>
      </c>
      <c r="K107" s="365" t="s">
        <v>0</v>
      </c>
      <c r="L107" s="177">
        <f>$K$20*J107</f>
        <v>0</v>
      </c>
      <c r="M107" s="368">
        <f>SUM(L107:L109)</f>
        <v>87.903747890805676</v>
      </c>
      <c r="N107" s="256">
        <f>1/(1+EXP(-M107+$L$20))</f>
        <v>0.99999999999999534</v>
      </c>
      <c r="O107" s="259">
        <f>(C112-N107)^2+(C113-N110)^2</f>
        <v>0.25</v>
      </c>
    </row>
    <row r="108" spans="2:15" x14ac:dyDescent="0.2">
      <c r="B108" s="39">
        <v>1</v>
      </c>
      <c r="C108" s="216"/>
      <c r="D108" s="69">
        <v>1</v>
      </c>
      <c r="E108" s="391"/>
      <c r="F108" s="125">
        <f>$F$21*B108</f>
        <v>0.9085064987500292</v>
      </c>
      <c r="G108" s="126">
        <f>$G$21*C108</f>
        <v>0</v>
      </c>
      <c r="H108" s="127">
        <f>$H$21*D108</f>
        <v>0.78337698839932235</v>
      </c>
      <c r="I108" s="254"/>
      <c r="J108" s="363"/>
      <c r="K108" s="366"/>
      <c r="L108" s="179">
        <f>$K$21*J110</f>
        <v>33.321765029374745</v>
      </c>
      <c r="M108" s="369"/>
      <c r="N108" s="257"/>
      <c r="O108" s="260"/>
    </row>
    <row r="109" spans="2:15" ht="13.8" thickBot="1" x14ac:dyDescent="0.25">
      <c r="B109" s="37">
        <v>1</v>
      </c>
      <c r="C109" s="25">
        <v>1</v>
      </c>
      <c r="D109" s="67"/>
      <c r="E109" s="399"/>
      <c r="F109" s="154">
        <f>$F$22*B109</f>
        <v>0.58002458777954813</v>
      </c>
      <c r="G109" s="155">
        <f>$G$22*C109</f>
        <v>0.40298188588302203</v>
      </c>
      <c r="H109" s="156">
        <f>$H$22*D109</f>
        <v>0</v>
      </c>
      <c r="I109" s="321"/>
      <c r="J109" s="364"/>
      <c r="K109" s="367"/>
      <c r="L109" s="182">
        <f>$K$22*J113</f>
        <v>54.58198286143093</v>
      </c>
      <c r="M109" s="370"/>
      <c r="N109" s="322"/>
      <c r="O109" s="260"/>
    </row>
    <row r="110" spans="2:15" x14ac:dyDescent="0.2">
      <c r="B110" s="13"/>
      <c r="C110" s="6"/>
      <c r="D110" s="114"/>
      <c r="E110" s="401">
        <v>2</v>
      </c>
      <c r="F110" s="190">
        <f>$F$23*B107</f>
        <v>13.697238042614389</v>
      </c>
      <c r="G110" s="185">
        <f>$G$23*C107</f>
        <v>4.5408005483325473</v>
      </c>
      <c r="H110" s="186">
        <f>$H$23*D107</f>
        <v>11.235945272565326</v>
      </c>
      <c r="I110" s="377">
        <f>SUM(F110:H112)</f>
        <v>89.773168909597359</v>
      </c>
      <c r="J110" s="378">
        <f>1/(1+EXP(-I110+$I$23))</f>
        <v>0.99999537826444984</v>
      </c>
      <c r="K110" s="380" t="s">
        <v>1</v>
      </c>
      <c r="L110" s="187">
        <f>$K$23*J107</f>
        <v>0</v>
      </c>
      <c r="M110" s="382">
        <f>SUM(L110:L112)</f>
        <v>0</v>
      </c>
      <c r="N110" s="384">
        <f>1/(1+EXP(-M110+$L$23))</f>
        <v>0.5</v>
      </c>
      <c r="O110" s="260"/>
    </row>
    <row r="111" spans="2:15" x14ac:dyDescent="0.2">
      <c r="B111" s="299" t="s">
        <v>23</v>
      </c>
      <c r="C111" s="389"/>
      <c r="D111" s="115"/>
      <c r="E111" s="391"/>
      <c r="F111" s="125">
        <f>$F$24*B108</f>
        <v>15.001924209029214</v>
      </c>
      <c r="G111" s="126">
        <f>$G$24*C108</f>
        <v>0</v>
      </c>
      <c r="H111" s="127">
        <f>$H$24*D108</f>
        <v>14.793426956218477</v>
      </c>
      <c r="I111" s="254"/>
      <c r="J111" s="363"/>
      <c r="K111" s="366"/>
      <c r="L111" s="179">
        <f>$K$24*J110</f>
        <v>0</v>
      </c>
      <c r="M111" s="369"/>
      <c r="N111" s="257"/>
      <c r="O111" s="260"/>
    </row>
    <row r="112" spans="2:15" x14ac:dyDescent="0.2">
      <c r="B112" s="160" t="s">
        <v>0</v>
      </c>
      <c r="C112" s="159">
        <v>1</v>
      </c>
      <c r="D112" s="115"/>
      <c r="E112" s="402"/>
      <c r="F112" s="128">
        <f>$F$25*B109</f>
        <v>12.492864758604089</v>
      </c>
      <c r="G112" s="129">
        <f>$G$25*C109</f>
        <v>18.010969122233313</v>
      </c>
      <c r="H112" s="130">
        <f>$H$25*D109</f>
        <v>0</v>
      </c>
      <c r="I112" s="255"/>
      <c r="J112" s="379"/>
      <c r="K112" s="381"/>
      <c r="L112" s="189">
        <f>$K$25*J113</f>
        <v>0</v>
      </c>
      <c r="M112" s="383"/>
      <c r="N112" s="258"/>
      <c r="O112" s="400"/>
    </row>
    <row r="113" spans="1:16" x14ac:dyDescent="0.2">
      <c r="B113" s="161" t="s">
        <v>1</v>
      </c>
      <c r="C113" s="159">
        <v>0</v>
      </c>
      <c r="D113" s="115"/>
      <c r="E113" s="390">
        <v>3</v>
      </c>
      <c r="F113" s="131">
        <f>$F$26*B107</f>
        <v>0</v>
      </c>
      <c r="G113" s="132">
        <f>$G$26*C107</f>
        <v>1.6934150359670583</v>
      </c>
      <c r="H113" s="133">
        <f>$H$26*D107</f>
        <v>0</v>
      </c>
      <c r="I113" s="264">
        <f>SUM(F113:H115)</f>
        <v>114.12193737352121</v>
      </c>
      <c r="J113" s="387">
        <f>1/(1+EXP(-I113+$I$26))</f>
        <v>1</v>
      </c>
      <c r="K113" s="195"/>
      <c r="L113" s="196"/>
      <c r="M113" s="196"/>
      <c r="N113" s="196"/>
      <c r="O113" s="197"/>
    </row>
    <row r="114" spans="1:16" x14ac:dyDescent="0.2">
      <c r="B114" s="55"/>
      <c r="C114" s="56"/>
      <c r="D114" s="115"/>
      <c r="E114" s="391"/>
      <c r="F114" s="125">
        <f>$F$27*B108</f>
        <v>55.971353607878463</v>
      </c>
      <c r="G114" s="126">
        <f>$G$27*C108</f>
        <v>0</v>
      </c>
      <c r="H114" s="127">
        <f>$H$27*D108</f>
        <v>55.551008188217352</v>
      </c>
      <c r="I114" s="254"/>
      <c r="J114" s="363"/>
      <c r="K114" s="195"/>
      <c r="L114" s="196"/>
      <c r="M114" s="196"/>
      <c r="N114" s="196"/>
      <c r="O114" s="197"/>
    </row>
    <row r="115" spans="1:16" ht="13.8" thickBot="1" x14ac:dyDescent="0.25">
      <c r="B115" s="57"/>
      <c r="C115" s="58"/>
      <c r="D115" s="116"/>
      <c r="E115" s="391"/>
      <c r="F115" s="134">
        <f>$F$28*B109</f>
        <v>0</v>
      </c>
      <c r="G115" s="135">
        <f>$G$28*C109</f>
        <v>0.90616054145833524</v>
      </c>
      <c r="H115" s="136">
        <f>$H$28*D109</f>
        <v>0</v>
      </c>
      <c r="I115" s="265"/>
      <c r="J115" s="388"/>
      <c r="K115" s="198"/>
      <c r="L115" s="199"/>
      <c r="M115" s="199"/>
      <c r="N115" s="199"/>
      <c r="O115" s="200"/>
    </row>
    <row r="116" spans="1:16" x14ac:dyDescent="0.2">
      <c r="B116" s="36">
        <v>1</v>
      </c>
      <c r="C116" s="24">
        <v>1</v>
      </c>
      <c r="D116" s="68">
        <v>1</v>
      </c>
      <c r="E116" s="398">
        <v>1</v>
      </c>
      <c r="F116" s="122">
        <f>$F$20*B116</f>
        <v>0.11687619715867528</v>
      </c>
      <c r="G116" s="123">
        <f>$G$20*C116</f>
        <v>0.36360369956678545</v>
      </c>
      <c r="H116" s="124">
        <f>$H$20*D116</f>
        <v>0.7944983524981617</v>
      </c>
      <c r="I116" s="253">
        <f>SUM(F116:H118)</f>
        <v>4.0654061609664769</v>
      </c>
      <c r="J116" s="362">
        <f>1/(1+EXP(-I116+$I$20))</f>
        <v>0.9787694514068771</v>
      </c>
      <c r="K116" s="365" t="s">
        <v>0</v>
      </c>
      <c r="L116" s="177">
        <f>$K$20*J116</f>
        <v>0</v>
      </c>
      <c r="M116" s="368">
        <f>SUM(L116:L118)</f>
        <v>87.903770322269878</v>
      </c>
      <c r="N116" s="256">
        <f>1/(1+EXP(-M116+$L$20))</f>
        <v>0.99999999999999534</v>
      </c>
      <c r="O116" s="259">
        <f>(C121-N116)^2+(C122-N119)^2</f>
        <v>0.25</v>
      </c>
    </row>
    <row r="117" spans="1:16" x14ac:dyDescent="0.2">
      <c r="B117" s="39">
        <v>1</v>
      </c>
      <c r="C117" s="216"/>
      <c r="D117" s="69">
        <v>1</v>
      </c>
      <c r="E117" s="391"/>
      <c r="F117" s="125">
        <f>$F$21*B117</f>
        <v>0.9085064987500292</v>
      </c>
      <c r="G117" s="126">
        <f>$G$21*C117</f>
        <v>0</v>
      </c>
      <c r="H117" s="127">
        <f>$H$21*D117</f>
        <v>0.78337698839932235</v>
      </c>
      <c r="I117" s="254"/>
      <c r="J117" s="363"/>
      <c r="K117" s="366"/>
      <c r="L117" s="179">
        <f>$K$21*J119</f>
        <v>33.321787460838948</v>
      </c>
      <c r="M117" s="369"/>
      <c r="N117" s="257"/>
      <c r="O117" s="260"/>
    </row>
    <row r="118" spans="1:16" ht="13.8" thickBot="1" x14ac:dyDescent="0.25">
      <c r="B118" s="40"/>
      <c r="C118" s="25">
        <v>1</v>
      </c>
      <c r="D118" s="70">
        <v>1</v>
      </c>
      <c r="E118" s="399"/>
      <c r="F118" s="154">
        <f>$F$22*B118</f>
        <v>0</v>
      </c>
      <c r="G118" s="155">
        <f>$G$22*C118</f>
        <v>0.40298188588302203</v>
      </c>
      <c r="H118" s="156">
        <f>$H$22*D118</f>
        <v>0.69556253871048068</v>
      </c>
      <c r="I118" s="321"/>
      <c r="J118" s="364"/>
      <c r="K118" s="367"/>
      <c r="L118" s="182">
        <f>$K$22*J122</f>
        <v>54.58198286143093</v>
      </c>
      <c r="M118" s="370"/>
      <c r="N118" s="322"/>
      <c r="O118" s="260"/>
    </row>
    <row r="119" spans="1:16" x14ac:dyDescent="0.2">
      <c r="B119" s="13"/>
      <c r="C119" s="6"/>
      <c r="D119" s="114"/>
      <c r="E119" s="401">
        <v>2</v>
      </c>
      <c r="F119" s="190">
        <f>$F$23*B116</f>
        <v>13.697238042614389</v>
      </c>
      <c r="G119" s="185">
        <f>$G$23*C116</f>
        <v>4.5408005483325473</v>
      </c>
      <c r="H119" s="186">
        <f>$H$23*D116</f>
        <v>11.235945272565326</v>
      </c>
      <c r="I119" s="377">
        <f>SUM(F119:H121)</f>
        <v>89.930588641042519</v>
      </c>
      <c r="J119" s="378">
        <f>1/(1+EXP(-I119+$I$23))</f>
        <v>0.99999605143889048</v>
      </c>
      <c r="K119" s="380" t="s">
        <v>1</v>
      </c>
      <c r="L119" s="187">
        <f>$K$23*J116</f>
        <v>0</v>
      </c>
      <c r="M119" s="382">
        <f>SUM(L119:L121)</f>
        <v>0</v>
      </c>
      <c r="N119" s="384">
        <f>1/(1+EXP(-M119+$L$23))</f>
        <v>0.5</v>
      </c>
      <c r="O119" s="260"/>
    </row>
    <row r="120" spans="1:16" x14ac:dyDescent="0.2">
      <c r="B120" s="299" t="s">
        <v>23</v>
      </c>
      <c r="C120" s="389"/>
      <c r="D120" s="115"/>
      <c r="E120" s="391"/>
      <c r="F120" s="125">
        <f>$F$24*B117</f>
        <v>15.001924209029214</v>
      </c>
      <c r="G120" s="126">
        <f>$G$24*C117</f>
        <v>0</v>
      </c>
      <c r="H120" s="127">
        <f>$H$24*D117</f>
        <v>14.793426956218477</v>
      </c>
      <c r="I120" s="254"/>
      <c r="J120" s="363"/>
      <c r="K120" s="366"/>
      <c r="L120" s="179">
        <f>$K$24*J119</f>
        <v>0</v>
      </c>
      <c r="M120" s="369"/>
      <c r="N120" s="257"/>
      <c r="O120" s="260"/>
    </row>
    <row r="121" spans="1:16" x14ac:dyDescent="0.2">
      <c r="B121" s="160" t="s">
        <v>0</v>
      </c>
      <c r="C121" s="159">
        <v>1</v>
      </c>
      <c r="D121" s="115"/>
      <c r="E121" s="402"/>
      <c r="F121" s="128">
        <f>$F$25*B118</f>
        <v>0</v>
      </c>
      <c r="G121" s="129">
        <f>$G$25*C118</f>
        <v>18.010969122233313</v>
      </c>
      <c r="H121" s="130">
        <f>$H$25*D118</f>
        <v>12.650284490049261</v>
      </c>
      <c r="I121" s="255"/>
      <c r="J121" s="379"/>
      <c r="K121" s="381"/>
      <c r="L121" s="189">
        <f>$K$25*J122</f>
        <v>0</v>
      </c>
      <c r="M121" s="383"/>
      <c r="N121" s="258"/>
      <c r="O121" s="400"/>
    </row>
    <row r="122" spans="1:16" x14ac:dyDescent="0.2">
      <c r="B122" s="161" t="s">
        <v>1</v>
      </c>
      <c r="C122" s="159">
        <v>0</v>
      </c>
      <c r="D122" s="115"/>
      <c r="E122" s="390">
        <v>3</v>
      </c>
      <c r="F122" s="131">
        <f>$F$26*B116</f>
        <v>0</v>
      </c>
      <c r="G122" s="132">
        <f>$G$26*C116</f>
        <v>1.6934150359670583</v>
      </c>
      <c r="H122" s="133">
        <f>$H$26*D116</f>
        <v>0</v>
      </c>
      <c r="I122" s="264">
        <f>SUM(F122:H124)</f>
        <v>114.12193737352121</v>
      </c>
      <c r="J122" s="387">
        <f>1/(1+EXP(-I122+$I$26))</f>
        <v>1</v>
      </c>
      <c r="K122" s="195"/>
      <c r="L122" s="196"/>
      <c r="M122" s="196"/>
      <c r="N122" s="196"/>
      <c r="O122" s="197"/>
    </row>
    <row r="123" spans="1:16" x14ac:dyDescent="0.2">
      <c r="B123" s="55"/>
      <c r="C123" s="56"/>
      <c r="D123" s="115"/>
      <c r="E123" s="391"/>
      <c r="F123" s="125">
        <f>$F$27*B117</f>
        <v>55.971353607878463</v>
      </c>
      <c r="G123" s="126">
        <f>$G$27*C117</f>
        <v>0</v>
      </c>
      <c r="H123" s="127">
        <f>$H$27*D117</f>
        <v>55.551008188217352</v>
      </c>
      <c r="I123" s="254"/>
      <c r="J123" s="363"/>
      <c r="K123" s="195"/>
      <c r="L123" s="196"/>
      <c r="M123" s="196"/>
      <c r="N123" s="196"/>
      <c r="O123" s="197"/>
    </row>
    <row r="124" spans="1:16" ht="13.8" thickBot="1" x14ac:dyDescent="0.25">
      <c r="B124" s="57"/>
      <c r="C124" s="58"/>
      <c r="D124" s="116"/>
      <c r="E124" s="391"/>
      <c r="F124" s="134">
        <f>$F$28*B118</f>
        <v>0</v>
      </c>
      <c r="G124" s="135">
        <f>$G$28*C118</f>
        <v>0.90616054145833524</v>
      </c>
      <c r="H124" s="136">
        <f>$H$28*D118</f>
        <v>0</v>
      </c>
      <c r="I124" s="265"/>
      <c r="J124" s="388"/>
      <c r="K124" s="198"/>
      <c r="L124" s="199"/>
      <c r="M124" s="199"/>
      <c r="N124" s="199"/>
      <c r="O124" s="200"/>
    </row>
    <row r="125" spans="1:16" ht="13.8" thickTop="1" x14ac:dyDescent="0.2">
      <c r="A125" s="162"/>
      <c r="B125" s="163">
        <v>1</v>
      </c>
      <c r="C125" s="164"/>
      <c r="D125" s="191">
        <v>1</v>
      </c>
      <c r="E125" s="398">
        <v>1</v>
      </c>
      <c r="F125" s="122">
        <f>$F$20*B125</f>
        <v>0.11687619715867528</v>
      </c>
      <c r="G125" s="123">
        <f>$G$20*C125</f>
        <v>0</v>
      </c>
      <c r="H125" s="124">
        <f>$H$20*D125</f>
        <v>0.7944983524981617</v>
      </c>
      <c r="I125" s="253">
        <f>SUM(F125:H127)</f>
        <v>2.2138401790492672</v>
      </c>
      <c r="J125" s="362">
        <f>1/(1+EXP(-I125+$I$20))</f>
        <v>0.87860535114877902</v>
      </c>
      <c r="K125" s="365" t="s">
        <v>0</v>
      </c>
      <c r="L125" s="177">
        <f>$K$20*J125</f>
        <v>0</v>
      </c>
      <c r="M125" s="368">
        <f>SUM(L125:L127)</f>
        <v>8.0900084228483909E-3</v>
      </c>
      <c r="N125" s="256">
        <f>1/(1+EXP(-M125+$L$20))</f>
        <v>1.4284351710065433E-24</v>
      </c>
      <c r="O125" s="259">
        <f>(C130-N125)^2+(C131-N128)^2</f>
        <v>0.25</v>
      </c>
      <c r="P125" s="162"/>
    </row>
    <row r="126" spans="1:16" x14ac:dyDescent="0.2">
      <c r="A126" s="6"/>
      <c r="B126" s="22"/>
      <c r="C126" s="18">
        <v>1</v>
      </c>
      <c r="D126" s="90"/>
      <c r="E126" s="391"/>
      <c r="F126" s="125">
        <f>$F$21*B126</f>
        <v>0</v>
      </c>
      <c r="G126" s="126">
        <f>$G$21*C126</f>
        <v>2.6878502902401801E-2</v>
      </c>
      <c r="H126" s="127">
        <f>$H$21*D126</f>
        <v>0</v>
      </c>
      <c r="I126" s="254"/>
      <c r="J126" s="363"/>
      <c r="K126" s="366"/>
      <c r="L126" s="179">
        <f>$K$21*J128</f>
        <v>4.1476865805199259E-11</v>
      </c>
      <c r="M126" s="369"/>
      <c r="N126" s="257"/>
      <c r="O126" s="260"/>
      <c r="P126" s="6"/>
    </row>
    <row r="127" spans="1:16" ht="13.8" thickBot="1" x14ac:dyDescent="0.25">
      <c r="A127" s="6"/>
      <c r="B127" s="37">
        <v>1</v>
      </c>
      <c r="C127" s="92"/>
      <c r="D127" s="70">
        <v>1</v>
      </c>
      <c r="E127" s="399"/>
      <c r="F127" s="154">
        <f>$F$22*B127</f>
        <v>0.58002458777954813</v>
      </c>
      <c r="G127" s="155">
        <f>$G$22*C127</f>
        <v>0</v>
      </c>
      <c r="H127" s="156">
        <f>$H$22*D127</f>
        <v>0.69556253871048068</v>
      </c>
      <c r="I127" s="321"/>
      <c r="J127" s="364"/>
      <c r="K127" s="367"/>
      <c r="L127" s="182">
        <f>$K$22*J131</f>
        <v>8.0900083813715256E-3</v>
      </c>
      <c r="M127" s="370"/>
      <c r="N127" s="322"/>
      <c r="O127" s="260"/>
      <c r="P127" s="6"/>
    </row>
    <row r="128" spans="1:16" x14ac:dyDescent="0.2">
      <c r="B128" s="13"/>
      <c r="C128" s="6"/>
      <c r="D128" s="114"/>
      <c r="E128" s="401">
        <v>2</v>
      </c>
      <c r="F128" s="190">
        <f>$F$23*B125</f>
        <v>13.697238042614389</v>
      </c>
      <c r="G128" s="185">
        <f>$G$23*C125</f>
        <v>0</v>
      </c>
      <c r="H128" s="186">
        <f>$H$23*D125</f>
        <v>11.235945272565326</v>
      </c>
      <c r="I128" s="377">
        <f>SUM(F128:H130)</f>
        <v>50.076332563833063</v>
      </c>
      <c r="J128" s="378">
        <f>1/(1+EXP(-I128+$I$23))</f>
        <v>1.2447322065181832E-12</v>
      </c>
      <c r="K128" s="380" t="s">
        <v>1</v>
      </c>
      <c r="L128" s="187">
        <f>$K$23*J125</f>
        <v>0</v>
      </c>
      <c r="M128" s="382">
        <f>SUM(L128:L130)</f>
        <v>0</v>
      </c>
      <c r="N128" s="384">
        <f>1/(1+EXP(-M128+$L$23))</f>
        <v>0.5</v>
      </c>
      <c r="O128" s="260"/>
    </row>
    <row r="129" spans="2:15" x14ac:dyDescent="0.2">
      <c r="B129" s="299" t="s">
        <v>23</v>
      </c>
      <c r="C129" s="389"/>
      <c r="D129" s="115"/>
      <c r="E129" s="391"/>
      <c r="F129" s="125">
        <f>$F$24*B126</f>
        <v>0</v>
      </c>
      <c r="G129" s="126">
        <f>$G$24*C126</f>
        <v>0</v>
      </c>
      <c r="H129" s="127">
        <f>$H$24*D126</f>
        <v>0</v>
      </c>
      <c r="I129" s="254"/>
      <c r="J129" s="363"/>
      <c r="K129" s="366"/>
      <c r="L129" s="179">
        <f>$K$24*J128</f>
        <v>0</v>
      </c>
      <c r="M129" s="369"/>
      <c r="N129" s="257"/>
      <c r="O129" s="260"/>
    </row>
    <row r="130" spans="2:15" x14ac:dyDescent="0.2">
      <c r="B130" s="160" t="s">
        <v>0</v>
      </c>
      <c r="C130" s="159">
        <v>0</v>
      </c>
      <c r="D130" s="115"/>
      <c r="E130" s="402"/>
      <c r="F130" s="128">
        <f>$F$25*B127</f>
        <v>12.492864758604089</v>
      </c>
      <c r="G130" s="129">
        <f>$G$25*C127</f>
        <v>0</v>
      </c>
      <c r="H130" s="130">
        <f>$H$25*D127</f>
        <v>12.650284490049261</v>
      </c>
      <c r="I130" s="255"/>
      <c r="J130" s="379"/>
      <c r="K130" s="381"/>
      <c r="L130" s="189">
        <f>$K$25*J131</f>
        <v>0</v>
      </c>
      <c r="M130" s="383"/>
      <c r="N130" s="258"/>
      <c r="O130" s="400"/>
    </row>
    <row r="131" spans="2:15" x14ac:dyDescent="0.2">
      <c r="B131" s="161" t="s">
        <v>1</v>
      </c>
      <c r="C131" s="159">
        <v>1</v>
      </c>
      <c r="D131" s="115"/>
      <c r="E131" s="390">
        <v>3</v>
      </c>
      <c r="F131" s="131">
        <f>$F$26*B125</f>
        <v>0</v>
      </c>
      <c r="G131" s="132">
        <f>$G$26*C125</f>
        <v>0</v>
      </c>
      <c r="H131" s="133">
        <f>$H$26*D125</f>
        <v>0</v>
      </c>
      <c r="I131" s="264">
        <f>SUM(F131:H133)</f>
        <v>52.023965748851907</v>
      </c>
      <c r="J131" s="387">
        <f>1/(1+EXP(-I131+$I$26))</f>
        <v>1.482175611301974E-4</v>
      </c>
      <c r="K131" s="195"/>
      <c r="L131" s="196"/>
      <c r="M131" s="196"/>
      <c r="N131" s="196"/>
      <c r="O131" s="197"/>
    </row>
    <row r="132" spans="2:15" x14ac:dyDescent="0.2">
      <c r="B132" s="55"/>
      <c r="C132" s="56"/>
      <c r="D132" s="115"/>
      <c r="E132" s="391"/>
      <c r="F132" s="125">
        <f>$F$27*B126</f>
        <v>0</v>
      </c>
      <c r="G132" s="126">
        <f>$G$27*C126</f>
        <v>52.023965748851907</v>
      </c>
      <c r="H132" s="127">
        <f>$H$27*D126</f>
        <v>0</v>
      </c>
      <c r="I132" s="254"/>
      <c r="J132" s="363"/>
      <c r="K132" s="195"/>
      <c r="L132" s="196"/>
      <c r="M132" s="196"/>
      <c r="N132" s="196"/>
      <c r="O132" s="197"/>
    </row>
    <row r="133" spans="2:15" ht="13.8" thickBot="1" x14ac:dyDescent="0.25">
      <c r="B133" s="57"/>
      <c r="C133" s="58"/>
      <c r="D133" s="116"/>
      <c r="E133" s="391"/>
      <c r="F133" s="134">
        <f>$F$28*B127</f>
        <v>0</v>
      </c>
      <c r="G133" s="135">
        <f>$G$28*C127</f>
        <v>0</v>
      </c>
      <c r="H133" s="136">
        <f>$H$28*D127</f>
        <v>0</v>
      </c>
      <c r="I133" s="265"/>
      <c r="J133" s="388"/>
      <c r="K133" s="198"/>
      <c r="L133" s="199"/>
      <c r="M133" s="199"/>
      <c r="N133" s="199"/>
      <c r="O133" s="200"/>
    </row>
    <row r="134" spans="2:15" x14ac:dyDescent="0.2">
      <c r="B134" s="38"/>
      <c r="C134" s="24">
        <v>1</v>
      </c>
      <c r="D134" s="66"/>
      <c r="E134" s="398">
        <v>1</v>
      </c>
      <c r="F134" s="122">
        <f>$F$20*B134</f>
        <v>0</v>
      </c>
      <c r="G134" s="123">
        <f>$G$20*C134</f>
        <v>0.36360369956678545</v>
      </c>
      <c r="H134" s="124">
        <f>$H$20*D134</f>
        <v>0</v>
      </c>
      <c r="I134" s="253">
        <f>SUM(F134:H136)</f>
        <v>2.485347575501561</v>
      </c>
      <c r="J134" s="362">
        <f>1/(1+EXP(-I134+$I$20))</f>
        <v>0.90471921047562465</v>
      </c>
      <c r="K134" s="365" t="s">
        <v>0</v>
      </c>
      <c r="L134" s="177">
        <f>$K$20*J134</f>
        <v>0</v>
      </c>
      <c r="M134" s="368">
        <f>SUM(L134:L136)</f>
        <v>54.581982861832721</v>
      </c>
      <c r="N134" s="256">
        <f>1/(1+EXP(-M134+$L$20))</f>
        <v>0.41785871102351657</v>
      </c>
      <c r="O134" s="259">
        <f>(C139-N134)^2+(C140-N137)^2</f>
        <v>0.4246059023782347</v>
      </c>
    </row>
    <row r="135" spans="2:15" x14ac:dyDescent="0.2">
      <c r="B135" s="39">
        <v>1</v>
      </c>
      <c r="C135" s="18">
        <v>1</v>
      </c>
      <c r="D135" s="69">
        <v>1</v>
      </c>
      <c r="E135" s="391"/>
      <c r="F135" s="125">
        <f>$F$21*B135</f>
        <v>0.9085064987500292</v>
      </c>
      <c r="G135" s="126">
        <f>$G$21*C135</f>
        <v>2.6878502902401801E-2</v>
      </c>
      <c r="H135" s="127">
        <f>$H$21*D135</f>
        <v>0.78337698839932235</v>
      </c>
      <c r="I135" s="254"/>
      <c r="J135" s="363"/>
      <c r="K135" s="366"/>
      <c r="L135" s="179">
        <f>$K$21*J137</f>
        <v>4.0178780190484189E-10</v>
      </c>
      <c r="M135" s="369"/>
      <c r="N135" s="257"/>
      <c r="O135" s="260"/>
    </row>
    <row r="136" spans="2:15" ht="13.8" thickBot="1" x14ac:dyDescent="0.25">
      <c r="B136" s="40"/>
      <c r="C136" s="25">
        <v>1</v>
      </c>
      <c r="D136" s="67"/>
      <c r="E136" s="399"/>
      <c r="F136" s="154">
        <f>$F$22*B136</f>
        <v>0</v>
      </c>
      <c r="G136" s="155">
        <f>$G$22*C136</f>
        <v>0.40298188588302203</v>
      </c>
      <c r="H136" s="156">
        <f>$H$22*D136</f>
        <v>0</v>
      </c>
      <c r="I136" s="321"/>
      <c r="J136" s="364"/>
      <c r="K136" s="367"/>
      <c r="L136" s="182">
        <f>$K$22*J140</f>
        <v>54.58198286143093</v>
      </c>
      <c r="M136" s="370"/>
      <c r="N136" s="322"/>
      <c r="O136" s="260"/>
    </row>
    <row r="137" spans="2:15" x14ac:dyDescent="0.2">
      <c r="B137" s="13"/>
      <c r="C137" s="6"/>
      <c r="D137" s="114"/>
      <c r="E137" s="401">
        <v>2</v>
      </c>
      <c r="F137" s="190">
        <f>$F$23*B134</f>
        <v>0</v>
      </c>
      <c r="G137" s="185">
        <f>$G$23*C134</f>
        <v>4.5408005483325473</v>
      </c>
      <c r="H137" s="186">
        <f>$H$23*D134</f>
        <v>0</v>
      </c>
      <c r="I137" s="377">
        <f>SUM(F137:H139)</f>
        <v>52.347120835813548</v>
      </c>
      <c r="J137" s="378">
        <f>1/(1+EXP(-I137+$I$23))</f>
        <v>1.2057762984454171E-11</v>
      </c>
      <c r="K137" s="380" t="s">
        <v>1</v>
      </c>
      <c r="L137" s="187">
        <f>$K$23*J134</f>
        <v>0</v>
      </c>
      <c r="M137" s="382">
        <f>SUM(L137:L139)</f>
        <v>0</v>
      </c>
      <c r="N137" s="384">
        <f>1/(1+EXP(-M137+$L$23))</f>
        <v>0.5</v>
      </c>
      <c r="O137" s="260"/>
    </row>
    <row r="138" spans="2:15" x14ac:dyDescent="0.2">
      <c r="B138" s="299" t="s">
        <v>23</v>
      </c>
      <c r="C138" s="389"/>
      <c r="D138" s="115"/>
      <c r="E138" s="391"/>
      <c r="F138" s="125">
        <f>$F$24*B135</f>
        <v>15.001924209029214</v>
      </c>
      <c r="G138" s="126">
        <f>$G$24*C135</f>
        <v>0</v>
      </c>
      <c r="H138" s="127">
        <f>$H$24*D135</f>
        <v>14.793426956218477</v>
      </c>
      <c r="I138" s="254"/>
      <c r="J138" s="363"/>
      <c r="K138" s="366"/>
      <c r="L138" s="179">
        <f>$K$24*J137</f>
        <v>0</v>
      </c>
      <c r="M138" s="369"/>
      <c r="N138" s="257"/>
      <c r="O138" s="260"/>
    </row>
    <row r="139" spans="2:15" x14ac:dyDescent="0.2">
      <c r="B139" s="160" t="s">
        <v>0</v>
      </c>
      <c r="C139" s="159">
        <v>0</v>
      </c>
      <c r="D139" s="115"/>
      <c r="E139" s="402"/>
      <c r="F139" s="128">
        <f>$F$25*B136</f>
        <v>0</v>
      </c>
      <c r="G139" s="129">
        <f>$G$25*C136</f>
        <v>18.010969122233313</v>
      </c>
      <c r="H139" s="130">
        <f>$H$25*D136</f>
        <v>0</v>
      </c>
      <c r="I139" s="255"/>
      <c r="J139" s="379"/>
      <c r="K139" s="381"/>
      <c r="L139" s="189">
        <f>$K$25*J140</f>
        <v>0</v>
      </c>
      <c r="M139" s="383"/>
      <c r="N139" s="258"/>
      <c r="O139" s="400"/>
    </row>
    <row r="140" spans="2:15" x14ac:dyDescent="0.2">
      <c r="B140" s="161" t="s">
        <v>1</v>
      </c>
      <c r="C140" s="159">
        <v>1</v>
      </c>
      <c r="D140" s="115"/>
      <c r="E140" s="390">
        <v>3</v>
      </c>
      <c r="F140" s="131">
        <f>$F$26*B134</f>
        <v>0</v>
      </c>
      <c r="G140" s="132">
        <f>$G$26*C134</f>
        <v>1.6934150359670583</v>
      </c>
      <c r="H140" s="133">
        <f>$H$26*D134</f>
        <v>0</v>
      </c>
      <c r="I140" s="264">
        <f>SUM(F140:H142)</f>
        <v>166.14590312237311</v>
      </c>
      <c r="J140" s="387">
        <f>1/(1+EXP(-I140+$I$26))</f>
        <v>1</v>
      </c>
      <c r="K140" s="195"/>
      <c r="L140" s="196"/>
      <c r="M140" s="196"/>
      <c r="N140" s="196"/>
      <c r="O140" s="197"/>
    </row>
    <row r="141" spans="2:15" x14ac:dyDescent="0.2">
      <c r="B141" s="55"/>
      <c r="C141" s="56"/>
      <c r="D141" s="115"/>
      <c r="E141" s="391"/>
      <c r="F141" s="125">
        <f>$F$27*B135</f>
        <v>55.971353607878463</v>
      </c>
      <c r="G141" s="126">
        <f>$G$27*C135</f>
        <v>52.023965748851907</v>
      </c>
      <c r="H141" s="127">
        <f>$H$27*D135</f>
        <v>55.551008188217352</v>
      </c>
      <c r="I141" s="254"/>
      <c r="J141" s="363"/>
      <c r="K141" s="195"/>
      <c r="L141" s="196"/>
      <c r="M141" s="196"/>
      <c r="N141" s="196"/>
      <c r="O141" s="197"/>
    </row>
    <row r="142" spans="2:15" ht="13.8" thickBot="1" x14ac:dyDescent="0.25">
      <c r="B142" s="57"/>
      <c r="C142" s="58"/>
      <c r="D142" s="116"/>
      <c r="E142" s="391"/>
      <c r="F142" s="134">
        <f>$F$28*B136</f>
        <v>0</v>
      </c>
      <c r="G142" s="135">
        <f>$G$28*C136</f>
        <v>0.90616054145833524</v>
      </c>
      <c r="H142" s="136">
        <f>$H$28*D136</f>
        <v>0</v>
      </c>
      <c r="I142" s="265"/>
      <c r="J142" s="388"/>
      <c r="K142" s="198"/>
      <c r="L142" s="199"/>
      <c r="M142" s="199"/>
      <c r="N142" s="199"/>
      <c r="O142" s="200"/>
    </row>
    <row r="143" spans="2:15" x14ac:dyDescent="0.2">
      <c r="B143" s="36">
        <v>1</v>
      </c>
      <c r="C143" s="91"/>
      <c r="D143" s="68">
        <v>1</v>
      </c>
      <c r="E143" s="398">
        <v>1</v>
      </c>
      <c r="F143" s="122">
        <f>$F$20*B143</f>
        <v>0.11687619715867528</v>
      </c>
      <c r="G143" s="123">
        <f>$G$20*C143</f>
        <v>0</v>
      </c>
      <c r="H143" s="124">
        <f>$H$20*D143</f>
        <v>0.7944983524981617</v>
      </c>
      <c r="I143" s="253">
        <f>SUM(F143:H145)</f>
        <v>3.122346677799297</v>
      </c>
      <c r="J143" s="362">
        <f>1/(1+EXP(-I143+$I$20))</f>
        <v>0.94723981792057144</v>
      </c>
      <c r="K143" s="365" t="s">
        <v>0</v>
      </c>
      <c r="L143" s="177">
        <f>$K$20*J143</f>
        <v>0</v>
      </c>
      <c r="M143" s="368">
        <f>SUM(L143:L145)</f>
        <v>54.582118710623938</v>
      </c>
      <c r="N143" s="256">
        <f>1/(1+EXP(-M143+$L$20))</f>
        <v>0.41789175699223358</v>
      </c>
      <c r="O143" s="259">
        <f>(C148-N143)^2+(C149-N146)^2</f>
        <v>0.424633520562056</v>
      </c>
    </row>
    <row r="144" spans="2:15" x14ac:dyDescent="0.2">
      <c r="B144" s="39">
        <v>1</v>
      </c>
      <c r="C144" s="18">
        <v>1</v>
      </c>
      <c r="D144" s="90"/>
      <c r="E144" s="391"/>
      <c r="F144" s="125">
        <f>$F$21*B144</f>
        <v>0.9085064987500292</v>
      </c>
      <c r="G144" s="126">
        <f>$G$21*C144</f>
        <v>2.6878502902401801E-2</v>
      </c>
      <c r="H144" s="127">
        <f>$H$21*D144</f>
        <v>0</v>
      </c>
      <c r="I144" s="254"/>
      <c r="J144" s="363"/>
      <c r="K144" s="366"/>
      <c r="L144" s="179">
        <f>$K$21*J146</f>
        <v>1.3584919300448127E-4</v>
      </c>
      <c r="M144" s="369"/>
      <c r="N144" s="257"/>
      <c r="O144" s="260"/>
    </row>
    <row r="145" spans="2:15" ht="13.8" thickBot="1" x14ac:dyDescent="0.25">
      <c r="B145" s="37">
        <v>1</v>
      </c>
      <c r="C145" s="92"/>
      <c r="D145" s="70">
        <v>1</v>
      </c>
      <c r="E145" s="399"/>
      <c r="F145" s="154">
        <f>$F$22*B145</f>
        <v>0.58002458777954813</v>
      </c>
      <c r="G145" s="155">
        <f>$G$22*C145</f>
        <v>0</v>
      </c>
      <c r="H145" s="156">
        <f>$H$22*D145</f>
        <v>0.69556253871048068</v>
      </c>
      <c r="I145" s="321"/>
      <c r="J145" s="364"/>
      <c r="K145" s="367"/>
      <c r="L145" s="182">
        <f>$K$22*J149</f>
        <v>54.58198286143093</v>
      </c>
      <c r="M145" s="370"/>
      <c r="N145" s="322"/>
      <c r="O145" s="260"/>
    </row>
    <row r="146" spans="2:15" x14ac:dyDescent="0.2">
      <c r="B146" s="13"/>
      <c r="C146" s="6"/>
      <c r="D146" s="114"/>
      <c r="E146" s="401">
        <v>2</v>
      </c>
      <c r="F146" s="190">
        <f>$F$23*B143</f>
        <v>13.697238042614389</v>
      </c>
      <c r="G146" s="185">
        <f>$G$23*C143</f>
        <v>0</v>
      </c>
      <c r="H146" s="186">
        <f>$H$23*D143</f>
        <v>11.235945272565326</v>
      </c>
      <c r="I146" s="377">
        <f>SUM(F146:H148)</f>
        <v>65.078256772862275</v>
      </c>
      <c r="J146" s="378">
        <f>1/(1+EXP(-I146+$I$23))</f>
        <v>4.0768718291386856E-6</v>
      </c>
      <c r="K146" s="380" t="s">
        <v>1</v>
      </c>
      <c r="L146" s="187">
        <f>$K$23*J143</f>
        <v>0</v>
      </c>
      <c r="M146" s="382">
        <f>SUM(L146:L148)</f>
        <v>0</v>
      </c>
      <c r="N146" s="384">
        <f>1/(1+EXP(-M146+$L$23))</f>
        <v>0.5</v>
      </c>
      <c r="O146" s="260"/>
    </row>
    <row r="147" spans="2:15" x14ac:dyDescent="0.2">
      <c r="B147" s="299" t="s">
        <v>23</v>
      </c>
      <c r="C147" s="389"/>
      <c r="D147" s="115"/>
      <c r="E147" s="391"/>
      <c r="F147" s="125">
        <f>$F$24*B144</f>
        <v>15.001924209029214</v>
      </c>
      <c r="G147" s="126">
        <f>$G$24*C144</f>
        <v>0</v>
      </c>
      <c r="H147" s="127">
        <f>$H$24*D144</f>
        <v>0</v>
      </c>
      <c r="I147" s="254"/>
      <c r="J147" s="363"/>
      <c r="K147" s="366"/>
      <c r="L147" s="179">
        <f>$K$24*J146</f>
        <v>0</v>
      </c>
      <c r="M147" s="369"/>
      <c r="N147" s="257"/>
      <c r="O147" s="260"/>
    </row>
    <row r="148" spans="2:15" x14ac:dyDescent="0.2">
      <c r="B148" s="160" t="s">
        <v>0</v>
      </c>
      <c r="C148" s="159">
        <v>0</v>
      </c>
      <c r="D148" s="115"/>
      <c r="E148" s="402"/>
      <c r="F148" s="128">
        <f>$F$25*B145</f>
        <v>12.492864758604089</v>
      </c>
      <c r="G148" s="129">
        <f>$G$25*C145</f>
        <v>0</v>
      </c>
      <c r="H148" s="130">
        <f>$H$25*D145</f>
        <v>12.650284490049261</v>
      </c>
      <c r="I148" s="255"/>
      <c r="J148" s="379"/>
      <c r="K148" s="381"/>
      <c r="L148" s="189">
        <f>$K$25*J149</f>
        <v>0</v>
      </c>
      <c r="M148" s="383"/>
      <c r="N148" s="258"/>
      <c r="O148" s="400"/>
    </row>
    <row r="149" spans="2:15" x14ac:dyDescent="0.2">
      <c r="B149" s="161" t="s">
        <v>1</v>
      </c>
      <c r="C149" s="159">
        <v>1</v>
      </c>
      <c r="D149" s="115"/>
      <c r="E149" s="390">
        <v>3</v>
      </c>
      <c r="F149" s="131">
        <f>$F$26*B143</f>
        <v>0</v>
      </c>
      <c r="G149" s="132">
        <f>$G$26*C143</f>
        <v>0</v>
      </c>
      <c r="H149" s="133">
        <f>$H$26*D143</f>
        <v>0</v>
      </c>
      <c r="I149" s="264">
        <f>SUM(F149:H151)</f>
        <v>107.99531935673036</v>
      </c>
      <c r="J149" s="387">
        <f>1/(1+EXP(-I149+$I$26))</f>
        <v>1</v>
      </c>
      <c r="K149" s="195"/>
      <c r="L149" s="196"/>
      <c r="M149" s="196"/>
      <c r="N149" s="196"/>
      <c r="O149" s="197"/>
    </row>
    <row r="150" spans="2:15" x14ac:dyDescent="0.2">
      <c r="B150" s="55"/>
      <c r="C150" s="56"/>
      <c r="D150" s="115"/>
      <c r="E150" s="391"/>
      <c r="F150" s="125">
        <f>$F$27*B144</f>
        <v>55.971353607878463</v>
      </c>
      <c r="G150" s="126">
        <f>$G$27*C144</f>
        <v>52.023965748851907</v>
      </c>
      <c r="H150" s="127">
        <f>$H$27*D144</f>
        <v>0</v>
      </c>
      <c r="I150" s="254"/>
      <c r="J150" s="363"/>
      <c r="K150" s="195"/>
      <c r="L150" s="196"/>
      <c r="M150" s="196"/>
      <c r="N150" s="196"/>
      <c r="O150" s="197"/>
    </row>
    <row r="151" spans="2:15" ht="13.8" thickBot="1" x14ac:dyDescent="0.25">
      <c r="B151" s="57"/>
      <c r="C151" s="58"/>
      <c r="D151" s="116"/>
      <c r="E151" s="391"/>
      <c r="F151" s="134">
        <f>$F$28*B145</f>
        <v>0</v>
      </c>
      <c r="G151" s="135">
        <f>$G$28*C145</f>
        <v>0</v>
      </c>
      <c r="H151" s="136">
        <f>$H$28*D145</f>
        <v>0</v>
      </c>
      <c r="I151" s="265"/>
      <c r="J151" s="388"/>
      <c r="K151" s="198"/>
      <c r="L151" s="199"/>
      <c r="M151" s="199"/>
      <c r="N151" s="199"/>
      <c r="O151" s="200"/>
    </row>
    <row r="152" spans="2:15" x14ac:dyDescent="0.2">
      <c r="B152" s="36">
        <v>1</v>
      </c>
      <c r="C152" s="24">
        <v>1</v>
      </c>
      <c r="D152" s="68">
        <v>1</v>
      </c>
      <c r="E152" s="398">
        <v>1</v>
      </c>
      <c r="F152" s="122">
        <f>$F$20*B152</f>
        <v>0.11687619715867528</v>
      </c>
      <c r="G152" s="123">
        <f>$G$20*C152</f>
        <v>0.36360369956678545</v>
      </c>
      <c r="H152" s="124">
        <f>$H$20*D152</f>
        <v>0.7944983524981617</v>
      </c>
      <c r="I152" s="253">
        <f>SUM(F152:H154)</f>
        <v>2.5774438786160534</v>
      </c>
      <c r="J152" s="362">
        <f>1/(1+EXP(-I152+$I$20))</f>
        <v>0.91236764286810468</v>
      </c>
      <c r="K152" s="365" t="s">
        <v>0</v>
      </c>
      <c r="L152" s="177">
        <f>$K$20*J152</f>
        <v>0</v>
      </c>
      <c r="M152" s="368">
        <f>SUM(L152:L154)</f>
        <v>4.3964712136697011E-2</v>
      </c>
      <c r="N152" s="256">
        <f>1/(1+EXP(-M152+$L$20))</f>
        <v>1.4806101447821674E-24</v>
      </c>
      <c r="O152" s="259">
        <f>(C157-N152)^2+(C158-N155)^2</f>
        <v>0.25</v>
      </c>
    </row>
    <row r="153" spans="2:15" x14ac:dyDescent="0.2">
      <c r="B153" s="22"/>
      <c r="C153" s="18">
        <v>1</v>
      </c>
      <c r="D153" s="90"/>
      <c r="E153" s="391"/>
      <c r="F153" s="125">
        <f>$F$21*B153</f>
        <v>0</v>
      </c>
      <c r="G153" s="126">
        <f>$G$21*C153</f>
        <v>2.6878502902401801E-2</v>
      </c>
      <c r="H153" s="127">
        <f>$H$21*D153</f>
        <v>0</v>
      </c>
      <c r="I153" s="254"/>
      <c r="J153" s="363"/>
      <c r="K153" s="366"/>
      <c r="L153" s="179">
        <f>$K$21*J155</f>
        <v>3.8891129202615837E-9</v>
      </c>
      <c r="M153" s="369"/>
      <c r="N153" s="257"/>
      <c r="O153" s="260"/>
    </row>
    <row r="154" spans="2:15" ht="13.8" thickBot="1" x14ac:dyDescent="0.25">
      <c r="B154" s="37">
        <v>1</v>
      </c>
      <c r="C154" s="92"/>
      <c r="D154" s="70">
        <v>1</v>
      </c>
      <c r="E154" s="399"/>
      <c r="F154" s="154">
        <f>$F$22*B154</f>
        <v>0.58002458777954813</v>
      </c>
      <c r="G154" s="155">
        <f>$G$22*C154</f>
        <v>0</v>
      </c>
      <c r="H154" s="156">
        <f>$H$22*D154</f>
        <v>0.69556253871048068</v>
      </c>
      <c r="I154" s="321"/>
      <c r="J154" s="364"/>
      <c r="K154" s="367"/>
      <c r="L154" s="182">
        <f>$K$22*J158</f>
        <v>4.396470824758409E-2</v>
      </c>
      <c r="M154" s="370"/>
      <c r="N154" s="322"/>
      <c r="O154" s="260"/>
    </row>
    <row r="155" spans="2:15" x14ac:dyDescent="0.2">
      <c r="B155" s="13"/>
      <c r="C155" s="6"/>
      <c r="D155" s="114"/>
      <c r="E155" s="401">
        <v>2</v>
      </c>
      <c r="F155" s="190">
        <f>$F$23*B152</f>
        <v>13.697238042614389</v>
      </c>
      <c r="G155" s="185">
        <f>$G$23*C152</f>
        <v>4.5408005483325473</v>
      </c>
      <c r="H155" s="186">
        <f>$H$23*D152</f>
        <v>11.235945272565326</v>
      </c>
      <c r="I155" s="377">
        <f>SUM(F155:H157)</f>
        <v>54.617133112165604</v>
      </c>
      <c r="J155" s="378">
        <f>1/(1+EXP(-I155+$I$23))</f>
        <v>1.1671335364083256E-10</v>
      </c>
      <c r="K155" s="380" t="s">
        <v>1</v>
      </c>
      <c r="L155" s="187">
        <f>$K$23*J152</f>
        <v>0</v>
      </c>
      <c r="M155" s="382">
        <f>SUM(L155:L157)</f>
        <v>0</v>
      </c>
      <c r="N155" s="384">
        <f>1/(1+EXP(-M155+$L$23))</f>
        <v>0.5</v>
      </c>
      <c r="O155" s="260"/>
    </row>
    <row r="156" spans="2:15" x14ac:dyDescent="0.2">
      <c r="B156" s="299" t="s">
        <v>23</v>
      </c>
      <c r="C156" s="389"/>
      <c r="D156" s="115"/>
      <c r="E156" s="391"/>
      <c r="F156" s="125">
        <f>$F$24*B153</f>
        <v>0</v>
      </c>
      <c r="G156" s="126">
        <f>$G$24*C153</f>
        <v>0</v>
      </c>
      <c r="H156" s="127">
        <f>$H$24*D153</f>
        <v>0</v>
      </c>
      <c r="I156" s="254"/>
      <c r="J156" s="363"/>
      <c r="K156" s="366"/>
      <c r="L156" s="179">
        <f>$K$24*J155</f>
        <v>0</v>
      </c>
      <c r="M156" s="369"/>
      <c r="N156" s="257"/>
      <c r="O156" s="260"/>
    </row>
    <row r="157" spans="2:15" x14ac:dyDescent="0.2">
      <c r="B157" s="160" t="s">
        <v>0</v>
      </c>
      <c r="C157" s="159">
        <v>0</v>
      </c>
      <c r="D157" s="115"/>
      <c r="E157" s="402"/>
      <c r="F157" s="128">
        <f>$F$25*B154</f>
        <v>12.492864758604089</v>
      </c>
      <c r="G157" s="129">
        <f>$G$25*C154</f>
        <v>0</v>
      </c>
      <c r="H157" s="130">
        <f>$H$25*D154</f>
        <v>12.650284490049261</v>
      </c>
      <c r="I157" s="255"/>
      <c r="J157" s="379"/>
      <c r="K157" s="381"/>
      <c r="L157" s="189">
        <f>$K$25*J158</f>
        <v>0</v>
      </c>
      <c r="M157" s="383"/>
      <c r="N157" s="258"/>
      <c r="O157" s="400"/>
    </row>
    <row r="158" spans="2:15" x14ac:dyDescent="0.2">
      <c r="B158" s="161" t="s">
        <v>1</v>
      </c>
      <c r="C158" s="159">
        <v>1</v>
      </c>
      <c r="D158" s="115"/>
      <c r="E158" s="390">
        <v>3</v>
      </c>
      <c r="F158" s="131">
        <f>$F$26*B152</f>
        <v>0</v>
      </c>
      <c r="G158" s="132">
        <f>$G$26*C152</f>
        <v>1.6934150359670583</v>
      </c>
      <c r="H158" s="133">
        <f>$H$26*D152</f>
        <v>0</v>
      </c>
      <c r="I158" s="264">
        <f>SUM(F158:H160)</f>
        <v>53.717380784818964</v>
      </c>
      <c r="J158" s="387">
        <f>1/(1+EXP(-I158+$I$26))</f>
        <v>8.0548023253751585E-4</v>
      </c>
      <c r="K158" s="195"/>
      <c r="L158" s="196"/>
      <c r="M158" s="196"/>
      <c r="N158" s="196"/>
      <c r="O158" s="197"/>
    </row>
    <row r="159" spans="2:15" x14ac:dyDescent="0.2">
      <c r="B159" s="55"/>
      <c r="C159" s="56"/>
      <c r="D159" s="115"/>
      <c r="E159" s="391"/>
      <c r="F159" s="125">
        <f>$F$27*B153</f>
        <v>0</v>
      </c>
      <c r="G159" s="126">
        <f>$G$27*C153</f>
        <v>52.023965748851907</v>
      </c>
      <c r="H159" s="127">
        <f>$H$27*D153</f>
        <v>0</v>
      </c>
      <c r="I159" s="254"/>
      <c r="J159" s="363"/>
      <c r="K159" s="195"/>
      <c r="L159" s="196"/>
      <c r="M159" s="196"/>
      <c r="N159" s="196"/>
      <c r="O159" s="197"/>
    </row>
    <row r="160" spans="2:15" ht="13.8" thickBot="1" x14ac:dyDescent="0.25">
      <c r="B160" s="57"/>
      <c r="C160" s="58"/>
      <c r="D160" s="116"/>
      <c r="E160" s="391"/>
      <c r="F160" s="134">
        <f>$F$28*B154</f>
        <v>0</v>
      </c>
      <c r="G160" s="135">
        <f>$G$28*C154</f>
        <v>0</v>
      </c>
      <c r="H160" s="136">
        <f>$H$28*D154</f>
        <v>0</v>
      </c>
      <c r="I160" s="265"/>
      <c r="J160" s="388"/>
      <c r="K160" s="198"/>
      <c r="L160" s="199"/>
      <c r="M160" s="199"/>
      <c r="N160" s="199"/>
      <c r="O160" s="200"/>
    </row>
    <row r="161" spans="2:15" x14ac:dyDescent="0.2">
      <c r="B161" s="36">
        <v>1</v>
      </c>
      <c r="C161" s="91"/>
      <c r="D161" s="68">
        <v>1</v>
      </c>
      <c r="E161" s="398">
        <v>1</v>
      </c>
      <c r="F161" s="122">
        <f>$F$20*B161</f>
        <v>0.11687619715867528</v>
      </c>
      <c r="G161" s="123">
        <f>$G$20*C161</f>
        <v>0</v>
      </c>
      <c r="H161" s="124">
        <f>$H$20*D161</f>
        <v>0.7944983524981617</v>
      </c>
      <c r="I161" s="253">
        <f>SUM(F161:H163)</f>
        <v>2.9972171674485901</v>
      </c>
      <c r="J161" s="362">
        <f>1/(1+EXP(-I161+$I$20))</f>
        <v>0.94062470544188581</v>
      </c>
      <c r="K161" s="365" t="s">
        <v>0</v>
      </c>
      <c r="L161" s="177">
        <f>$K$20*J161</f>
        <v>0</v>
      </c>
      <c r="M161" s="368">
        <f>SUM(L161:L163)</f>
        <v>54.58209314433396</v>
      </c>
      <c r="N161" s="256">
        <f>1/(1+EXP(-M161+$L$20))</f>
        <v>0.4178855377946773</v>
      </c>
      <c r="O161" s="259">
        <f>(C166-N161)^2+(C167-N164)^2</f>
        <v>0.4246283226979467</v>
      </c>
    </row>
    <row r="162" spans="2:15" x14ac:dyDescent="0.2">
      <c r="B162" s="22"/>
      <c r="C162" s="18">
        <v>1</v>
      </c>
      <c r="D162" s="69">
        <v>1</v>
      </c>
      <c r="E162" s="391"/>
      <c r="F162" s="125">
        <f>$F$21*B162</f>
        <v>0</v>
      </c>
      <c r="G162" s="126">
        <f>$G$21*C162</f>
        <v>2.6878502902401801E-2</v>
      </c>
      <c r="H162" s="127">
        <f>$H$21*D162</f>
        <v>0.78337698839932235</v>
      </c>
      <c r="I162" s="254"/>
      <c r="J162" s="363"/>
      <c r="K162" s="366"/>
      <c r="L162" s="179">
        <f>$K$21*J164</f>
        <v>1.1028290302689764E-4</v>
      </c>
      <c r="M162" s="369"/>
      <c r="N162" s="257"/>
      <c r="O162" s="260"/>
    </row>
    <row r="163" spans="2:15" ht="13.8" thickBot="1" x14ac:dyDescent="0.25">
      <c r="B163" s="37">
        <v>1</v>
      </c>
      <c r="C163" s="92"/>
      <c r="D163" s="70">
        <v>1</v>
      </c>
      <c r="E163" s="399"/>
      <c r="F163" s="154">
        <f>$F$22*B163</f>
        <v>0.58002458777954813</v>
      </c>
      <c r="G163" s="155">
        <f>$G$22*C163</f>
        <v>0</v>
      </c>
      <c r="H163" s="156">
        <f>$H$22*D163</f>
        <v>0.69556253871048068</v>
      </c>
      <c r="I163" s="321"/>
      <c r="J163" s="364"/>
      <c r="K163" s="367"/>
      <c r="L163" s="182">
        <f>$K$22*J167</f>
        <v>54.58198286143093</v>
      </c>
      <c r="M163" s="370"/>
      <c r="N163" s="322"/>
      <c r="O163" s="260"/>
    </row>
    <row r="164" spans="2:15" x14ac:dyDescent="0.2">
      <c r="B164" s="13"/>
      <c r="C164" s="6"/>
      <c r="D164" s="114"/>
      <c r="E164" s="401">
        <v>2</v>
      </c>
      <c r="F164" s="190">
        <f>$F$23*B161</f>
        <v>13.697238042614389</v>
      </c>
      <c r="G164" s="185">
        <f>$G$23*C161</f>
        <v>0</v>
      </c>
      <c r="H164" s="186">
        <f>$H$23*D161</f>
        <v>11.235945272565326</v>
      </c>
      <c r="I164" s="377">
        <f>SUM(F164:H166)</f>
        <v>64.869759520051545</v>
      </c>
      <c r="J164" s="378">
        <f>1/(1+EXP(-I164+$I$23))</f>
        <v>3.3096204006980093E-6</v>
      </c>
      <c r="K164" s="380" t="s">
        <v>1</v>
      </c>
      <c r="L164" s="187">
        <f>$K$23*J161</f>
        <v>0</v>
      </c>
      <c r="M164" s="382">
        <f>SUM(L164:L166)</f>
        <v>0</v>
      </c>
      <c r="N164" s="384">
        <f>1/(1+EXP(-M164+$L$23))</f>
        <v>0.5</v>
      </c>
      <c r="O164" s="260"/>
    </row>
    <row r="165" spans="2:15" x14ac:dyDescent="0.2">
      <c r="B165" s="299" t="s">
        <v>23</v>
      </c>
      <c r="C165" s="389"/>
      <c r="D165" s="115"/>
      <c r="E165" s="391"/>
      <c r="F165" s="125">
        <f>$F$24*B162</f>
        <v>0</v>
      </c>
      <c r="G165" s="126">
        <f>$G$24*C162</f>
        <v>0</v>
      </c>
      <c r="H165" s="127">
        <f>$H$24*D162</f>
        <v>14.793426956218477</v>
      </c>
      <c r="I165" s="254"/>
      <c r="J165" s="363"/>
      <c r="K165" s="366"/>
      <c r="L165" s="179">
        <f>$K$24*J164</f>
        <v>0</v>
      </c>
      <c r="M165" s="369"/>
      <c r="N165" s="257"/>
      <c r="O165" s="260"/>
    </row>
    <row r="166" spans="2:15" x14ac:dyDescent="0.2">
      <c r="B166" s="160" t="s">
        <v>0</v>
      </c>
      <c r="C166" s="159">
        <v>0</v>
      </c>
      <c r="D166" s="115"/>
      <c r="E166" s="402"/>
      <c r="F166" s="128">
        <f>$F$25*B163</f>
        <v>12.492864758604089</v>
      </c>
      <c r="G166" s="129">
        <f>$G$25*C163</f>
        <v>0</v>
      </c>
      <c r="H166" s="130">
        <f>$H$25*D163</f>
        <v>12.650284490049261</v>
      </c>
      <c r="I166" s="255"/>
      <c r="J166" s="379"/>
      <c r="K166" s="381"/>
      <c r="L166" s="189">
        <f>$K$25*J167</f>
        <v>0</v>
      </c>
      <c r="M166" s="383"/>
      <c r="N166" s="258"/>
      <c r="O166" s="400"/>
    </row>
    <row r="167" spans="2:15" x14ac:dyDescent="0.2">
      <c r="B167" s="161" t="s">
        <v>1</v>
      </c>
      <c r="C167" s="159">
        <v>1</v>
      </c>
      <c r="D167" s="115"/>
      <c r="E167" s="390">
        <v>3</v>
      </c>
      <c r="F167" s="131">
        <f>$F$26*B161</f>
        <v>0</v>
      </c>
      <c r="G167" s="132">
        <f>$G$26*C161</f>
        <v>0</v>
      </c>
      <c r="H167" s="133">
        <f>$H$26*D161</f>
        <v>0</v>
      </c>
      <c r="I167" s="264">
        <f>SUM(F167:H169)</f>
        <v>107.57497393706926</v>
      </c>
      <c r="J167" s="387">
        <f>1/(1+EXP(-I167+$I$26))</f>
        <v>1</v>
      </c>
      <c r="K167" s="195"/>
      <c r="L167" s="196"/>
      <c r="M167" s="196"/>
      <c r="N167" s="196"/>
      <c r="O167" s="197"/>
    </row>
    <row r="168" spans="2:15" x14ac:dyDescent="0.2">
      <c r="B168" s="55"/>
      <c r="C168" s="56"/>
      <c r="D168" s="115"/>
      <c r="E168" s="391"/>
      <c r="F168" s="125">
        <f>$F$27*B162</f>
        <v>0</v>
      </c>
      <c r="G168" s="126">
        <f>$G$27*C162</f>
        <v>52.023965748851907</v>
      </c>
      <c r="H168" s="127">
        <f>$H$27*D162</f>
        <v>55.551008188217352</v>
      </c>
      <c r="I168" s="254"/>
      <c r="J168" s="363"/>
      <c r="K168" s="195"/>
      <c r="L168" s="196"/>
      <c r="M168" s="196"/>
      <c r="N168" s="196"/>
      <c r="O168" s="197"/>
    </row>
    <row r="169" spans="2:15" ht="13.8" thickBot="1" x14ac:dyDescent="0.25">
      <c r="B169" s="57"/>
      <c r="C169" s="58"/>
      <c r="D169" s="116"/>
      <c r="E169" s="391"/>
      <c r="F169" s="134">
        <f>$F$28*B163</f>
        <v>0</v>
      </c>
      <c r="G169" s="135">
        <f>$G$28*C163</f>
        <v>0</v>
      </c>
      <c r="H169" s="136">
        <f>$H$28*D163</f>
        <v>0</v>
      </c>
      <c r="I169" s="265"/>
      <c r="J169" s="388"/>
      <c r="K169" s="198"/>
      <c r="L169" s="199"/>
      <c r="M169" s="199"/>
      <c r="N169" s="199"/>
      <c r="O169" s="200"/>
    </row>
    <row r="170" spans="2:15" x14ac:dyDescent="0.2">
      <c r="B170" s="36">
        <v>1</v>
      </c>
      <c r="C170" s="91"/>
      <c r="D170" s="68">
        <v>1</v>
      </c>
      <c r="E170" s="398">
        <v>1</v>
      </c>
      <c r="F170" s="122">
        <f>$F$20*B170</f>
        <v>0.11687619715867528</v>
      </c>
      <c r="G170" s="123">
        <f>$G$20*C170</f>
        <v>0</v>
      </c>
      <c r="H170" s="124">
        <f>$H$20*D170</f>
        <v>0.7944983524981617</v>
      </c>
      <c r="I170" s="253">
        <f>SUM(F170:H172)</f>
        <v>2.6168220649322897</v>
      </c>
      <c r="J170" s="362">
        <f>1/(1+EXP(-I170+$I$20))</f>
        <v>0.91546534250907319</v>
      </c>
      <c r="K170" s="365" t="s">
        <v>0</v>
      </c>
      <c r="L170" s="177">
        <f>$K$20*J170</f>
        <v>0</v>
      </c>
      <c r="M170" s="368">
        <f>SUM(L170:L172)</f>
        <v>2.2769976042742047E-2</v>
      </c>
      <c r="N170" s="256">
        <f>1/(1+EXP(-M170+$L$20))</f>
        <v>1.4495592239164297E-24</v>
      </c>
      <c r="O170" s="259">
        <f>(C175-N170)^2+(C176-N173)^2</f>
        <v>0.25</v>
      </c>
    </row>
    <row r="171" spans="2:15" x14ac:dyDescent="0.2">
      <c r="B171" s="22"/>
      <c r="C171" s="18">
        <v>1</v>
      </c>
      <c r="D171" s="90"/>
      <c r="E171" s="391"/>
      <c r="F171" s="125">
        <f>$F$21*B171</f>
        <v>0</v>
      </c>
      <c r="G171" s="126">
        <f>$G$21*C171</f>
        <v>2.6878502902401801E-2</v>
      </c>
      <c r="H171" s="127">
        <f>$H$21*D171</f>
        <v>0</v>
      </c>
      <c r="I171" s="254"/>
      <c r="J171" s="363"/>
      <c r="K171" s="366"/>
      <c r="L171" s="179">
        <f>$K$21*J173</f>
        <v>2.7531796483564121E-3</v>
      </c>
      <c r="M171" s="369"/>
      <c r="N171" s="257"/>
      <c r="O171" s="260"/>
    </row>
    <row r="172" spans="2:15" ht="13.8" thickBot="1" x14ac:dyDescent="0.25">
      <c r="B172" s="37">
        <v>1</v>
      </c>
      <c r="C172" s="25">
        <v>1</v>
      </c>
      <c r="D172" s="70">
        <v>1</v>
      </c>
      <c r="E172" s="399"/>
      <c r="F172" s="154">
        <f>$F$22*B172</f>
        <v>0.58002458777954813</v>
      </c>
      <c r="G172" s="155">
        <f>$G$22*C172</f>
        <v>0.40298188588302203</v>
      </c>
      <c r="H172" s="156">
        <f>$H$22*D172</f>
        <v>0.69556253871048068</v>
      </c>
      <c r="I172" s="321"/>
      <c r="J172" s="364"/>
      <c r="K172" s="367"/>
      <c r="L172" s="182">
        <f>$K$22*J176</f>
        <v>2.0016796394385635E-2</v>
      </c>
      <c r="M172" s="370"/>
      <c r="N172" s="322"/>
      <c r="O172" s="260"/>
    </row>
    <row r="173" spans="2:15" x14ac:dyDescent="0.2">
      <c r="B173" s="13"/>
      <c r="C173" s="6"/>
      <c r="D173" s="114"/>
      <c r="E173" s="401">
        <v>2</v>
      </c>
      <c r="F173" s="190">
        <f>$F$23*B170</f>
        <v>13.697238042614389</v>
      </c>
      <c r="G173" s="185">
        <f>$G$23*C170</f>
        <v>0</v>
      </c>
      <c r="H173" s="186">
        <f>$H$23*D170</f>
        <v>11.235945272565326</v>
      </c>
      <c r="I173" s="377">
        <f>SUM(F173:H175)</f>
        <v>68.087301686066382</v>
      </c>
      <c r="J173" s="378">
        <f>1/(1+EXP(-I173+$I$23))</f>
        <v>8.262368219273817E-5</v>
      </c>
      <c r="K173" s="380" t="s">
        <v>1</v>
      </c>
      <c r="L173" s="187">
        <f>$K$23*J170</f>
        <v>0</v>
      </c>
      <c r="M173" s="382">
        <f>SUM(L173:L175)</f>
        <v>0</v>
      </c>
      <c r="N173" s="384">
        <f>1/(1+EXP(-M173+$L$23))</f>
        <v>0.5</v>
      </c>
      <c r="O173" s="260"/>
    </row>
    <row r="174" spans="2:15" x14ac:dyDescent="0.2">
      <c r="B174" s="299" t="s">
        <v>23</v>
      </c>
      <c r="C174" s="389"/>
      <c r="D174" s="115"/>
      <c r="E174" s="391"/>
      <c r="F174" s="125">
        <f>$F$24*B171</f>
        <v>0</v>
      </c>
      <c r="G174" s="126">
        <f>$G$24*C171</f>
        <v>0</v>
      </c>
      <c r="H174" s="127">
        <f>$H$24*D171</f>
        <v>0</v>
      </c>
      <c r="I174" s="254"/>
      <c r="J174" s="363"/>
      <c r="K174" s="366"/>
      <c r="L174" s="179">
        <f>$K$24*J173</f>
        <v>0</v>
      </c>
      <c r="M174" s="369"/>
      <c r="N174" s="257"/>
      <c r="O174" s="260"/>
    </row>
    <row r="175" spans="2:15" x14ac:dyDescent="0.2">
      <c r="B175" s="160" t="s">
        <v>0</v>
      </c>
      <c r="C175" s="159">
        <v>0</v>
      </c>
      <c r="D175" s="115"/>
      <c r="E175" s="402"/>
      <c r="F175" s="128">
        <f>$F$25*B172</f>
        <v>12.492864758604089</v>
      </c>
      <c r="G175" s="129">
        <f>$G$25*C172</f>
        <v>18.010969122233313</v>
      </c>
      <c r="H175" s="130">
        <f>$H$25*D172</f>
        <v>12.650284490049261</v>
      </c>
      <c r="I175" s="255"/>
      <c r="J175" s="379"/>
      <c r="K175" s="381"/>
      <c r="L175" s="189">
        <f>$K$25*J176</f>
        <v>0</v>
      </c>
      <c r="M175" s="383"/>
      <c r="N175" s="258"/>
      <c r="O175" s="400"/>
    </row>
    <row r="176" spans="2:15" x14ac:dyDescent="0.2">
      <c r="B176" s="161" t="s">
        <v>1</v>
      </c>
      <c r="C176" s="159">
        <v>1</v>
      </c>
      <c r="D176" s="115"/>
      <c r="E176" s="390">
        <v>3</v>
      </c>
      <c r="F176" s="131">
        <f>$F$26*B170</f>
        <v>0</v>
      </c>
      <c r="G176" s="132">
        <f>$G$26*C170</f>
        <v>0</v>
      </c>
      <c r="H176" s="133">
        <f>$H$26*D170</f>
        <v>0</v>
      </c>
      <c r="I176" s="264">
        <f>SUM(F176:H178)</f>
        <v>52.930126290310241</v>
      </c>
      <c r="J176" s="387">
        <f>1/(1+EXP(-I176+$I$26))</f>
        <v>3.6672900735766476E-4</v>
      </c>
      <c r="K176" s="195"/>
      <c r="L176" s="196"/>
      <c r="M176" s="196"/>
      <c r="N176" s="196"/>
      <c r="O176" s="197"/>
    </row>
    <row r="177" spans="2:15" x14ac:dyDescent="0.2">
      <c r="B177" s="55"/>
      <c r="C177" s="56"/>
      <c r="D177" s="115"/>
      <c r="E177" s="391"/>
      <c r="F177" s="125">
        <f>$F$27*B171</f>
        <v>0</v>
      </c>
      <c r="G177" s="126">
        <f>$G$27*C171</f>
        <v>52.023965748851907</v>
      </c>
      <c r="H177" s="127">
        <f>$H$27*D171</f>
        <v>0</v>
      </c>
      <c r="I177" s="254"/>
      <c r="J177" s="363"/>
      <c r="K177" s="195"/>
      <c r="L177" s="196"/>
      <c r="M177" s="196"/>
      <c r="N177" s="196"/>
      <c r="O177" s="197"/>
    </row>
    <row r="178" spans="2:15" ht="13.8" thickBot="1" x14ac:dyDescent="0.25">
      <c r="B178" s="57"/>
      <c r="C178" s="58"/>
      <c r="D178" s="116"/>
      <c r="E178" s="391"/>
      <c r="F178" s="134">
        <f>$F$28*B172</f>
        <v>0</v>
      </c>
      <c r="G178" s="135">
        <f>$G$28*C172</f>
        <v>0.90616054145833524</v>
      </c>
      <c r="H178" s="136">
        <f>$H$28*D172</f>
        <v>0</v>
      </c>
      <c r="I178" s="265"/>
      <c r="J178" s="388"/>
      <c r="K178" s="198"/>
      <c r="L178" s="199"/>
      <c r="M178" s="199"/>
      <c r="N178" s="199"/>
      <c r="O178" s="200"/>
    </row>
    <row r="179" spans="2:15" x14ac:dyDescent="0.2">
      <c r="B179" s="38"/>
      <c r="C179" s="24">
        <v>1</v>
      </c>
      <c r="D179" s="66"/>
      <c r="E179" s="398">
        <v>1</v>
      </c>
      <c r="F179" s="122">
        <f>$F$20*B179</f>
        <v>0</v>
      </c>
      <c r="G179" s="123">
        <f>$G$20*C179</f>
        <v>0.36360369956678545</v>
      </c>
      <c r="H179" s="124">
        <f>$H$20*D179</f>
        <v>0</v>
      </c>
      <c r="I179" s="253">
        <f>SUM(F179:H181)</f>
        <v>3.0653721632811091</v>
      </c>
      <c r="J179" s="362">
        <f>1/(1+EXP(-I179+$I$20))</f>
        <v>0.9443187870554951</v>
      </c>
      <c r="K179" s="365" t="s">
        <v>0</v>
      </c>
      <c r="L179" s="177">
        <f>$K$20*J179</f>
        <v>0</v>
      </c>
      <c r="M179" s="368">
        <f>SUM(L179:L181)</f>
        <v>54.58208990919001</v>
      </c>
      <c r="N179" s="256">
        <f>1/(1+EXP(-M179+$L$20))</f>
        <v>0.41788475082277865</v>
      </c>
      <c r="O179" s="259">
        <f>(C184-N179)^2+(C185-N182)^2</f>
        <v>0.42462766497021581</v>
      </c>
    </row>
    <row r="180" spans="2:15" x14ac:dyDescent="0.2">
      <c r="B180" s="39">
        <v>1</v>
      </c>
      <c r="C180" s="18">
        <v>1</v>
      </c>
      <c r="D180" s="69">
        <v>1</v>
      </c>
      <c r="E180" s="391"/>
      <c r="F180" s="125">
        <f>$F$21*B180</f>
        <v>0.9085064987500292</v>
      </c>
      <c r="G180" s="126">
        <f>$G$21*C180</f>
        <v>2.6878502902401801E-2</v>
      </c>
      <c r="H180" s="127">
        <f>$H$21*D180</f>
        <v>0.78337698839932235</v>
      </c>
      <c r="I180" s="254"/>
      <c r="J180" s="363"/>
      <c r="K180" s="366"/>
      <c r="L180" s="179">
        <f>$K$21*J182</f>
        <v>1.0704775907880305E-4</v>
      </c>
      <c r="M180" s="369"/>
      <c r="N180" s="257"/>
      <c r="O180" s="260"/>
    </row>
    <row r="181" spans="2:15" ht="13.8" thickBot="1" x14ac:dyDescent="0.25">
      <c r="B181" s="37">
        <v>1</v>
      </c>
      <c r="C181" s="25">
        <v>1</v>
      </c>
      <c r="D181" s="67"/>
      <c r="E181" s="399"/>
      <c r="F181" s="154">
        <f>$F$22*B181</f>
        <v>0.58002458777954813</v>
      </c>
      <c r="G181" s="155">
        <f>$G$22*C181</f>
        <v>0.40298188588302203</v>
      </c>
      <c r="H181" s="156">
        <f>$H$22*D181</f>
        <v>0</v>
      </c>
      <c r="I181" s="321"/>
      <c r="J181" s="364"/>
      <c r="K181" s="367"/>
      <c r="L181" s="182">
        <f>$K$22*J185</f>
        <v>54.58198286143093</v>
      </c>
      <c r="M181" s="370"/>
      <c r="N181" s="322"/>
      <c r="O181" s="260"/>
    </row>
    <row r="182" spans="2:15" x14ac:dyDescent="0.2">
      <c r="B182" s="13"/>
      <c r="C182" s="6"/>
      <c r="D182" s="114"/>
      <c r="E182" s="401">
        <v>2</v>
      </c>
      <c r="F182" s="190">
        <f>$F$23*B179</f>
        <v>0</v>
      </c>
      <c r="G182" s="185">
        <f>$G$23*C179</f>
        <v>4.5408005483325473</v>
      </c>
      <c r="H182" s="186">
        <f>$H$23*D179</f>
        <v>0</v>
      </c>
      <c r="I182" s="377">
        <f>SUM(F182:H184)</f>
        <v>64.839985594417641</v>
      </c>
      <c r="J182" s="378">
        <f>1/(1+EXP(-I182+$I$23))</f>
        <v>3.2125328366610239E-6</v>
      </c>
      <c r="K182" s="380" t="s">
        <v>1</v>
      </c>
      <c r="L182" s="187">
        <f>$K$23*J179</f>
        <v>0</v>
      </c>
      <c r="M182" s="382">
        <f>SUM(L182:L184)</f>
        <v>0</v>
      </c>
      <c r="N182" s="384">
        <f>1/(1+EXP(-M182+$L$23))</f>
        <v>0.5</v>
      </c>
      <c r="O182" s="260"/>
    </row>
    <row r="183" spans="2:15" x14ac:dyDescent="0.2">
      <c r="B183" s="299" t="s">
        <v>23</v>
      </c>
      <c r="C183" s="389"/>
      <c r="D183" s="115"/>
      <c r="E183" s="391"/>
      <c r="F183" s="125">
        <f>$F$24*B180</f>
        <v>15.001924209029214</v>
      </c>
      <c r="G183" s="126">
        <f>$G$24*C180</f>
        <v>0</v>
      </c>
      <c r="H183" s="127">
        <f>$H$24*D180</f>
        <v>14.793426956218477</v>
      </c>
      <c r="I183" s="254"/>
      <c r="J183" s="363"/>
      <c r="K183" s="366"/>
      <c r="L183" s="179">
        <f>$K$24*J182</f>
        <v>0</v>
      </c>
      <c r="M183" s="369"/>
      <c r="N183" s="257"/>
      <c r="O183" s="260"/>
    </row>
    <row r="184" spans="2:15" x14ac:dyDescent="0.2">
      <c r="B184" s="160" t="s">
        <v>0</v>
      </c>
      <c r="C184" s="159">
        <v>0</v>
      </c>
      <c r="D184" s="115"/>
      <c r="E184" s="402"/>
      <c r="F184" s="128">
        <f>$F$25*B181</f>
        <v>12.492864758604089</v>
      </c>
      <c r="G184" s="129">
        <f>$G$25*C181</f>
        <v>18.010969122233313</v>
      </c>
      <c r="H184" s="130">
        <f>$H$25*D181</f>
        <v>0</v>
      </c>
      <c r="I184" s="255"/>
      <c r="J184" s="379"/>
      <c r="K184" s="381"/>
      <c r="L184" s="189">
        <f>$K$25*J185</f>
        <v>0</v>
      </c>
      <c r="M184" s="383"/>
      <c r="N184" s="258"/>
      <c r="O184" s="400"/>
    </row>
    <row r="185" spans="2:15" x14ac:dyDescent="0.2">
      <c r="B185" s="161" t="s">
        <v>1</v>
      </c>
      <c r="C185" s="159">
        <v>1</v>
      </c>
      <c r="D185" s="115"/>
      <c r="E185" s="390">
        <v>3</v>
      </c>
      <c r="F185" s="131">
        <f>$F$26*B179</f>
        <v>0</v>
      </c>
      <c r="G185" s="132">
        <f>$G$26*C179</f>
        <v>1.6934150359670583</v>
      </c>
      <c r="H185" s="133">
        <f>$H$26*D179</f>
        <v>0</v>
      </c>
      <c r="I185" s="264">
        <f>SUM(F185:H187)</f>
        <v>166.14590312237311</v>
      </c>
      <c r="J185" s="387">
        <f>1/(1+EXP(-I185+$I$26))</f>
        <v>1</v>
      </c>
      <c r="K185" s="195"/>
      <c r="L185" s="196"/>
      <c r="M185" s="196"/>
      <c r="N185" s="196"/>
      <c r="O185" s="197"/>
    </row>
    <row r="186" spans="2:15" x14ac:dyDescent="0.2">
      <c r="B186" s="55"/>
      <c r="C186" s="56"/>
      <c r="D186" s="115"/>
      <c r="E186" s="391"/>
      <c r="F186" s="125">
        <f>$F$27*B180</f>
        <v>55.971353607878463</v>
      </c>
      <c r="G186" s="126">
        <f>$G$27*C180</f>
        <v>52.023965748851907</v>
      </c>
      <c r="H186" s="127">
        <f>$H$27*D180</f>
        <v>55.551008188217352</v>
      </c>
      <c r="I186" s="254"/>
      <c r="J186" s="363"/>
      <c r="K186" s="195"/>
      <c r="L186" s="196"/>
      <c r="M186" s="196"/>
      <c r="N186" s="196"/>
      <c r="O186" s="197"/>
    </row>
    <row r="187" spans="2:15" ht="13.8" thickBot="1" x14ac:dyDescent="0.25">
      <c r="B187" s="57"/>
      <c r="C187" s="58"/>
      <c r="D187" s="116"/>
      <c r="E187" s="391"/>
      <c r="F187" s="134">
        <f>$F$28*B181</f>
        <v>0</v>
      </c>
      <c r="G187" s="135">
        <f>$G$28*C181</f>
        <v>0.90616054145833524</v>
      </c>
      <c r="H187" s="136">
        <f>$H$28*D181</f>
        <v>0</v>
      </c>
      <c r="I187" s="265"/>
      <c r="J187" s="388"/>
      <c r="K187" s="198"/>
      <c r="L187" s="199"/>
      <c r="M187" s="199"/>
      <c r="N187" s="199"/>
      <c r="O187" s="200"/>
    </row>
    <row r="188" spans="2:15" x14ac:dyDescent="0.2">
      <c r="B188" s="36">
        <v>1</v>
      </c>
      <c r="C188" s="24">
        <v>1</v>
      </c>
      <c r="D188" s="66"/>
      <c r="E188" s="398">
        <v>1</v>
      </c>
      <c r="F188" s="122">
        <f>$F$20*B188</f>
        <v>0.11687619715867528</v>
      </c>
      <c r="G188" s="123">
        <f>$G$20*C188</f>
        <v>0.36360369956678545</v>
      </c>
      <c r="H188" s="124">
        <f>$H$20*D188</f>
        <v>0</v>
      </c>
      <c r="I188" s="253">
        <f>SUM(F188:H190)</f>
        <v>2.6022237726602362</v>
      </c>
      <c r="J188" s="362">
        <f>1/(1+EXP(-I188+$I$20))</f>
        <v>0.91432872837421431</v>
      </c>
      <c r="K188" s="365" t="s">
        <v>0</v>
      </c>
      <c r="L188" s="177">
        <f>$K$20*J188</f>
        <v>0</v>
      </c>
      <c r="M188" s="368">
        <f>SUM(L188:L190)</f>
        <v>54.582339827547337</v>
      </c>
      <c r="N188" s="256">
        <f>1/(1+EXP(-M188+$L$20))</f>
        <v>0.41794554648142157</v>
      </c>
      <c r="O188" s="259">
        <f>(C193-N188)^2+(C194-N191)^2</f>
        <v>0.42467847982365414</v>
      </c>
    </row>
    <row r="189" spans="2:15" x14ac:dyDescent="0.2">
      <c r="B189" s="39">
        <v>1</v>
      </c>
      <c r="C189" s="18">
        <v>1</v>
      </c>
      <c r="D189" s="69">
        <v>1</v>
      </c>
      <c r="E189" s="391"/>
      <c r="F189" s="125">
        <f>$F$21*B189</f>
        <v>0.9085064987500292</v>
      </c>
      <c r="G189" s="126">
        <f>$G$21*C189</f>
        <v>2.6878502902401801E-2</v>
      </c>
      <c r="H189" s="127">
        <f>$H$21*D189</f>
        <v>0.78337698839932235</v>
      </c>
      <c r="I189" s="254"/>
      <c r="J189" s="363"/>
      <c r="K189" s="366"/>
      <c r="L189" s="179">
        <f>$K$21*J191</f>
        <v>3.5696611640660724E-4</v>
      </c>
      <c r="M189" s="369"/>
      <c r="N189" s="257"/>
      <c r="O189" s="260"/>
    </row>
    <row r="190" spans="2:15" ht="13.8" thickBot="1" x14ac:dyDescent="0.25">
      <c r="B190" s="40"/>
      <c r="C190" s="25">
        <v>1</v>
      </c>
      <c r="D190" s="67"/>
      <c r="E190" s="399"/>
      <c r="F190" s="154">
        <f>$F$22*B190</f>
        <v>0</v>
      </c>
      <c r="G190" s="155">
        <f>$G$22*C190</f>
        <v>0.40298188588302203</v>
      </c>
      <c r="H190" s="156">
        <f>$H$22*D190</f>
        <v>0</v>
      </c>
      <c r="I190" s="321"/>
      <c r="J190" s="364"/>
      <c r="K190" s="367"/>
      <c r="L190" s="182">
        <f>$K$22*J194</f>
        <v>54.58198286143093</v>
      </c>
      <c r="M190" s="370"/>
      <c r="N190" s="322"/>
      <c r="O190" s="260"/>
    </row>
    <row r="191" spans="2:15" x14ac:dyDescent="0.2">
      <c r="B191" s="13"/>
      <c r="C191" s="6"/>
      <c r="D191" s="114"/>
      <c r="E191" s="401">
        <v>2</v>
      </c>
      <c r="F191" s="190">
        <f>$F$23*B188</f>
        <v>13.697238042614389</v>
      </c>
      <c r="G191" s="185">
        <f>$G$23*C188</f>
        <v>4.5408005483325473</v>
      </c>
      <c r="H191" s="186">
        <f>$H$23*D188</f>
        <v>0</v>
      </c>
      <c r="I191" s="377">
        <f>SUM(F191:H193)</f>
        <v>66.044358878427943</v>
      </c>
      <c r="J191" s="378">
        <f>1/(1+EXP(-I191+$I$23))</f>
        <v>1.0712651814480279E-5</v>
      </c>
      <c r="K191" s="380" t="s">
        <v>1</v>
      </c>
      <c r="L191" s="187">
        <f>$K$23*J188</f>
        <v>0</v>
      </c>
      <c r="M191" s="382">
        <f>SUM(L191:L193)</f>
        <v>0</v>
      </c>
      <c r="N191" s="384">
        <f>1/(1+EXP(-M191+$L$23))</f>
        <v>0.5</v>
      </c>
      <c r="O191" s="260"/>
    </row>
    <row r="192" spans="2:15" x14ac:dyDescent="0.2">
      <c r="B192" s="299" t="s">
        <v>23</v>
      </c>
      <c r="C192" s="389"/>
      <c r="D192" s="115"/>
      <c r="E192" s="391"/>
      <c r="F192" s="125">
        <f>$F$24*B189</f>
        <v>15.001924209029214</v>
      </c>
      <c r="G192" s="126">
        <f>$G$24*C189</f>
        <v>0</v>
      </c>
      <c r="H192" s="127">
        <f>$H$24*D189</f>
        <v>14.793426956218477</v>
      </c>
      <c r="I192" s="254"/>
      <c r="J192" s="363"/>
      <c r="K192" s="366"/>
      <c r="L192" s="179">
        <f>$K$24*J191</f>
        <v>0</v>
      </c>
      <c r="M192" s="369"/>
      <c r="N192" s="257"/>
      <c r="O192" s="260"/>
    </row>
    <row r="193" spans="2:15" x14ac:dyDescent="0.2">
      <c r="B193" s="160" t="s">
        <v>0</v>
      </c>
      <c r="C193" s="159">
        <v>0</v>
      </c>
      <c r="D193" s="115"/>
      <c r="E193" s="402"/>
      <c r="F193" s="128">
        <f>$F$25*B190</f>
        <v>0</v>
      </c>
      <c r="G193" s="129">
        <f>$G$25*C190</f>
        <v>18.010969122233313</v>
      </c>
      <c r="H193" s="130">
        <f>$H$25*D190</f>
        <v>0</v>
      </c>
      <c r="I193" s="255"/>
      <c r="J193" s="379"/>
      <c r="K193" s="381"/>
      <c r="L193" s="189">
        <f>$K$25*J194</f>
        <v>0</v>
      </c>
      <c r="M193" s="383"/>
      <c r="N193" s="258"/>
      <c r="O193" s="400"/>
    </row>
    <row r="194" spans="2:15" x14ac:dyDescent="0.2">
      <c r="B194" s="161" t="s">
        <v>1</v>
      </c>
      <c r="C194" s="159">
        <v>1</v>
      </c>
      <c r="D194" s="115"/>
      <c r="E194" s="390">
        <v>3</v>
      </c>
      <c r="F194" s="131">
        <f>$F$26*B188</f>
        <v>0</v>
      </c>
      <c r="G194" s="132">
        <f>$G$26*C188</f>
        <v>1.6934150359670583</v>
      </c>
      <c r="H194" s="133">
        <f>$H$26*D188</f>
        <v>0</v>
      </c>
      <c r="I194" s="264">
        <f>SUM(F194:H196)</f>
        <v>166.14590312237311</v>
      </c>
      <c r="J194" s="387">
        <f>1/(1+EXP(-I194+$I$26))</f>
        <v>1</v>
      </c>
      <c r="K194" s="195"/>
      <c r="L194" s="196"/>
      <c r="M194" s="196"/>
      <c r="N194" s="196"/>
      <c r="O194" s="197"/>
    </row>
    <row r="195" spans="2:15" x14ac:dyDescent="0.2">
      <c r="B195" s="55"/>
      <c r="C195" s="56"/>
      <c r="D195" s="115"/>
      <c r="E195" s="391"/>
      <c r="F195" s="125">
        <f>$F$27*B189</f>
        <v>55.971353607878463</v>
      </c>
      <c r="G195" s="126">
        <f>$G$27*C189</f>
        <v>52.023965748851907</v>
      </c>
      <c r="H195" s="127">
        <f>$H$27*D189</f>
        <v>55.551008188217352</v>
      </c>
      <c r="I195" s="254"/>
      <c r="J195" s="363"/>
      <c r="K195" s="195"/>
      <c r="L195" s="196"/>
      <c r="M195" s="196"/>
      <c r="N195" s="196"/>
      <c r="O195" s="197"/>
    </row>
    <row r="196" spans="2:15" ht="13.8" thickBot="1" x14ac:dyDescent="0.25">
      <c r="B196" s="57"/>
      <c r="C196" s="58"/>
      <c r="D196" s="116"/>
      <c r="E196" s="391"/>
      <c r="F196" s="134">
        <f>$F$28*B190</f>
        <v>0</v>
      </c>
      <c r="G196" s="135">
        <f>$G$28*C190</f>
        <v>0.90616054145833524</v>
      </c>
      <c r="H196" s="136">
        <f>$H$28*D190</f>
        <v>0</v>
      </c>
      <c r="I196" s="265"/>
      <c r="J196" s="388"/>
      <c r="K196" s="198"/>
      <c r="L196" s="199"/>
      <c r="M196" s="199"/>
      <c r="N196" s="199"/>
      <c r="O196" s="200"/>
    </row>
    <row r="197" spans="2:15" x14ac:dyDescent="0.2">
      <c r="B197" s="38"/>
      <c r="C197" s="24">
        <v>1</v>
      </c>
      <c r="D197" s="68">
        <v>1</v>
      </c>
      <c r="E197" s="398">
        <v>1</v>
      </c>
      <c r="F197" s="122">
        <f>$F$20*B197</f>
        <v>0</v>
      </c>
      <c r="G197" s="123">
        <f>$G$20*C197</f>
        <v>0.36360369956678545</v>
      </c>
      <c r="H197" s="124">
        <f>$H$20*D197</f>
        <v>0.7944983524981617</v>
      </c>
      <c r="I197" s="253">
        <f>SUM(F197:H199)</f>
        <v>3.2798459279997227</v>
      </c>
      <c r="J197" s="362">
        <f>1/(1+EXP(-I197+$I$20))</f>
        <v>0.95457895315591235</v>
      </c>
      <c r="K197" s="365" t="s">
        <v>0</v>
      </c>
      <c r="L197" s="177">
        <f>$K$20*J197</f>
        <v>0</v>
      </c>
      <c r="M197" s="368">
        <f>SUM(L197:L199)</f>
        <v>54.5820133197114</v>
      </c>
      <c r="N197" s="256">
        <f>1/(1+EXP(-M197+$L$20))</f>
        <v>0.41786612000658635</v>
      </c>
      <c r="O197" s="259">
        <f>(C202-N197)^2+(C203-N200)^2</f>
        <v>0.42461209424935886</v>
      </c>
    </row>
    <row r="198" spans="2:15" x14ac:dyDescent="0.2">
      <c r="B198" s="39">
        <v>1</v>
      </c>
      <c r="C198" s="18">
        <v>1</v>
      </c>
      <c r="D198" s="69">
        <v>1</v>
      </c>
      <c r="E198" s="391"/>
      <c r="F198" s="125">
        <f>$F$21*B198</f>
        <v>0.9085064987500292</v>
      </c>
      <c r="G198" s="126">
        <f>$G$21*C198</f>
        <v>2.6878502902401801E-2</v>
      </c>
      <c r="H198" s="127">
        <f>$H$21*D198</f>
        <v>0.78337698839932235</v>
      </c>
      <c r="I198" s="254"/>
      <c r="J198" s="363"/>
      <c r="K198" s="366"/>
      <c r="L198" s="179">
        <f>$K$21*J200</f>
        <v>3.0458280471277366E-5</v>
      </c>
      <c r="M198" s="369"/>
      <c r="N198" s="257"/>
      <c r="O198" s="260"/>
    </row>
    <row r="199" spans="2:15" ht="13.8" thickBot="1" x14ac:dyDescent="0.25">
      <c r="B199" s="40"/>
      <c r="C199" s="25">
        <v>1</v>
      </c>
      <c r="D199" s="67"/>
      <c r="E199" s="399"/>
      <c r="F199" s="154">
        <f>$F$22*B199</f>
        <v>0</v>
      </c>
      <c r="G199" s="155">
        <f>$G$22*C199</f>
        <v>0.40298188588302203</v>
      </c>
      <c r="H199" s="156">
        <f>$H$22*D199</f>
        <v>0</v>
      </c>
      <c r="I199" s="321"/>
      <c r="J199" s="364"/>
      <c r="K199" s="367"/>
      <c r="L199" s="182">
        <f>$K$22*J203</f>
        <v>54.58198286143093</v>
      </c>
      <c r="M199" s="370"/>
      <c r="N199" s="322"/>
      <c r="O199" s="260"/>
    </row>
    <row r="200" spans="2:15" x14ac:dyDescent="0.2">
      <c r="B200" s="13"/>
      <c r="C200" s="6"/>
      <c r="D200" s="114"/>
      <c r="E200" s="401">
        <v>2</v>
      </c>
      <c r="F200" s="190">
        <f>$F$23*B197</f>
        <v>0</v>
      </c>
      <c r="G200" s="185">
        <f>$G$23*C197</f>
        <v>4.5408005483325473</v>
      </c>
      <c r="H200" s="186">
        <f>$H$23*D197</f>
        <v>11.235945272565326</v>
      </c>
      <c r="I200" s="377">
        <f>SUM(F200:H202)</f>
        <v>63.583066108378873</v>
      </c>
      <c r="J200" s="378">
        <f>1/(1+EXP(-I200+$I$23))</f>
        <v>9.140614152434421E-7</v>
      </c>
      <c r="K200" s="380" t="s">
        <v>1</v>
      </c>
      <c r="L200" s="187">
        <f>$K$23*J197</f>
        <v>0</v>
      </c>
      <c r="M200" s="382">
        <f>SUM(L200:L202)</f>
        <v>0</v>
      </c>
      <c r="N200" s="384">
        <f>1/(1+EXP(-M200+$L$23))</f>
        <v>0.5</v>
      </c>
      <c r="O200" s="260"/>
    </row>
    <row r="201" spans="2:15" x14ac:dyDescent="0.2">
      <c r="B201" s="299" t="s">
        <v>23</v>
      </c>
      <c r="C201" s="389"/>
      <c r="D201" s="115"/>
      <c r="E201" s="391"/>
      <c r="F201" s="125">
        <f>$F$24*B198</f>
        <v>15.001924209029214</v>
      </c>
      <c r="G201" s="126">
        <f>$G$24*C198</f>
        <v>0</v>
      </c>
      <c r="H201" s="127">
        <f>$H$24*D198</f>
        <v>14.793426956218477</v>
      </c>
      <c r="I201" s="254"/>
      <c r="J201" s="363"/>
      <c r="K201" s="366"/>
      <c r="L201" s="179">
        <f>$K$24*J200</f>
        <v>0</v>
      </c>
      <c r="M201" s="369"/>
      <c r="N201" s="257"/>
      <c r="O201" s="260"/>
    </row>
    <row r="202" spans="2:15" x14ac:dyDescent="0.2">
      <c r="B202" s="160" t="s">
        <v>0</v>
      </c>
      <c r="C202" s="159">
        <v>0</v>
      </c>
      <c r="D202" s="115"/>
      <c r="E202" s="402"/>
      <c r="F202" s="128">
        <f>$F$25*B199</f>
        <v>0</v>
      </c>
      <c r="G202" s="129">
        <f>$G$25*C199</f>
        <v>18.010969122233313</v>
      </c>
      <c r="H202" s="130">
        <f>$H$25*D199</f>
        <v>0</v>
      </c>
      <c r="I202" s="255"/>
      <c r="J202" s="379"/>
      <c r="K202" s="381"/>
      <c r="L202" s="189">
        <f>$K$25*J203</f>
        <v>0</v>
      </c>
      <c r="M202" s="383"/>
      <c r="N202" s="258"/>
      <c r="O202" s="400"/>
    </row>
    <row r="203" spans="2:15" x14ac:dyDescent="0.2">
      <c r="B203" s="161" t="s">
        <v>1</v>
      </c>
      <c r="C203" s="159">
        <v>1</v>
      </c>
      <c r="D203" s="115"/>
      <c r="E203" s="390">
        <v>3</v>
      </c>
      <c r="F203" s="131">
        <f>$F$26*B197</f>
        <v>0</v>
      </c>
      <c r="G203" s="132">
        <f>$G$26*C197</f>
        <v>1.6934150359670583</v>
      </c>
      <c r="H203" s="133">
        <f>$H$26*D197</f>
        <v>0</v>
      </c>
      <c r="I203" s="264">
        <f>SUM(F203:H205)</f>
        <v>166.14590312237311</v>
      </c>
      <c r="J203" s="387">
        <f>1/(1+EXP(-I203+$I$26))</f>
        <v>1</v>
      </c>
      <c r="K203" s="195"/>
      <c r="L203" s="196"/>
      <c r="M203" s="196"/>
      <c r="N203" s="196"/>
      <c r="O203" s="197"/>
    </row>
    <row r="204" spans="2:15" x14ac:dyDescent="0.2">
      <c r="B204" s="55"/>
      <c r="C204" s="56"/>
      <c r="D204" s="115"/>
      <c r="E204" s="391"/>
      <c r="F204" s="125">
        <f>$F$27*B198</f>
        <v>55.971353607878463</v>
      </c>
      <c r="G204" s="126">
        <f>$G$27*C198</f>
        <v>52.023965748851907</v>
      </c>
      <c r="H204" s="127">
        <f>$H$27*D198</f>
        <v>55.551008188217352</v>
      </c>
      <c r="I204" s="254"/>
      <c r="J204" s="363"/>
      <c r="K204" s="195"/>
      <c r="L204" s="196"/>
      <c r="M204" s="196"/>
      <c r="N204" s="196"/>
      <c r="O204" s="197"/>
    </row>
    <row r="205" spans="2:15" ht="13.8" thickBot="1" x14ac:dyDescent="0.25">
      <c r="B205" s="57"/>
      <c r="C205" s="58"/>
      <c r="D205" s="116"/>
      <c r="E205" s="391"/>
      <c r="F205" s="134">
        <f>$F$28*B199</f>
        <v>0</v>
      </c>
      <c r="G205" s="135">
        <f>$G$28*C199</f>
        <v>0.90616054145833524</v>
      </c>
      <c r="H205" s="136">
        <f>$H$28*D199</f>
        <v>0</v>
      </c>
      <c r="I205" s="265"/>
      <c r="J205" s="388"/>
      <c r="K205" s="198"/>
      <c r="L205" s="199"/>
      <c r="M205" s="199"/>
      <c r="N205" s="199"/>
      <c r="O205" s="200"/>
    </row>
    <row r="206" spans="2:15" x14ac:dyDescent="0.2">
      <c r="B206" s="38"/>
      <c r="C206" s="24">
        <v>1</v>
      </c>
      <c r="D206" s="66"/>
      <c r="E206" s="398">
        <v>1</v>
      </c>
      <c r="F206" s="122">
        <f>$F$20*B206</f>
        <v>0</v>
      </c>
      <c r="G206" s="123">
        <f>$G$20*C206</f>
        <v>0.36360369956678545</v>
      </c>
      <c r="H206" s="124">
        <f>$H$20*D206</f>
        <v>0</v>
      </c>
      <c r="I206" s="253">
        <f>SUM(F206:H208)</f>
        <v>3.1809101142120415</v>
      </c>
      <c r="J206" s="362">
        <f>1/(1+EXP(-I206+$I$20))</f>
        <v>0.95009112025038966</v>
      </c>
      <c r="K206" s="365" t="s">
        <v>0</v>
      </c>
      <c r="L206" s="177">
        <f>$K$20*J206</f>
        <v>0</v>
      </c>
      <c r="M206" s="368">
        <f>SUM(L206:L208)</f>
        <v>54.582108159351378</v>
      </c>
      <c r="N206" s="256">
        <f>1/(1+EXP(-M206+$L$20))</f>
        <v>0.41788919031050226</v>
      </c>
      <c r="O206" s="259">
        <f>(C211-N206)^2+(C212-N209)^2</f>
        <v>0.42463137537836715</v>
      </c>
    </row>
    <row r="207" spans="2:15" x14ac:dyDescent="0.2">
      <c r="B207" s="39">
        <v>1</v>
      </c>
      <c r="C207" s="18">
        <v>1</v>
      </c>
      <c r="D207" s="69">
        <v>1</v>
      </c>
      <c r="E207" s="391"/>
      <c r="F207" s="125">
        <f>$F$21*B207</f>
        <v>0.9085064987500292</v>
      </c>
      <c r="G207" s="126">
        <f>$G$21*C207</f>
        <v>2.6878502902401801E-2</v>
      </c>
      <c r="H207" s="127">
        <f>$H$21*D207</f>
        <v>0.78337698839932235</v>
      </c>
      <c r="I207" s="254"/>
      <c r="J207" s="363"/>
      <c r="K207" s="366"/>
      <c r="L207" s="179">
        <f>$K$21*J209</f>
        <v>1.252979204455657E-4</v>
      </c>
      <c r="M207" s="369"/>
      <c r="N207" s="257"/>
      <c r="O207" s="260"/>
    </row>
    <row r="208" spans="2:15" ht="13.8" thickBot="1" x14ac:dyDescent="0.25">
      <c r="B208" s="40"/>
      <c r="C208" s="25">
        <v>1</v>
      </c>
      <c r="D208" s="70">
        <v>1</v>
      </c>
      <c r="E208" s="399"/>
      <c r="F208" s="154">
        <f>$F$22*B208</f>
        <v>0</v>
      </c>
      <c r="G208" s="155">
        <f>$G$22*C208</f>
        <v>0.40298188588302203</v>
      </c>
      <c r="H208" s="156">
        <f>$H$22*D208</f>
        <v>0.69556253871048068</v>
      </c>
      <c r="I208" s="321"/>
      <c r="J208" s="364"/>
      <c r="K208" s="367"/>
      <c r="L208" s="182">
        <f>$K$22*J212</f>
        <v>54.58198286143093</v>
      </c>
      <c r="M208" s="370"/>
      <c r="N208" s="322"/>
      <c r="O208" s="260"/>
    </row>
    <row r="209" spans="2:15" x14ac:dyDescent="0.2">
      <c r="B209" s="13"/>
      <c r="C209" s="6"/>
      <c r="D209" s="114"/>
      <c r="E209" s="401">
        <v>2</v>
      </c>
      <c r="F209" s="190">
        <f>$F$23*B206</f>
        <v>0</v>
      </c>
      <c r="G209" s="185">
        <f>$G$23*C206</f>
        <v>4.5408005483325473</v>
      </c>
      <c r="H209" s="186">
        <f>$H$23*D206</f>
        <v>0</v>
      </c>
      <c r="I209" s="377">
        <f>SUM(F209:H211)</f>
        <v>64.997405325862815</v>
      </c>
      <c r="J209" s="378">
        <f>1/(1+EXP(-I209+$I$23))</f>
        <v>3.7602252234014844E-6</v>
      </c>
      <c r="K209" s="380" t="s">
        <v>1</v>
      </c>
      <c r="L209" s="187">
        <f>$K$23*J206</f>
        <v>0</v>
      </c>
      <c r="M209" s="382">
        <f>SUM(L209:L211)</f>
        <v>0</v>
      </c>
      <c r="N209" s="384">
        <f>1/(1+EXP(-M209+$L$23))</f>
        <v>0.5</v>
      </c>
      <c r="O209" s="260"/>
    </row>
    <row r="210" spans="2:15" x14ac:dyDescent="0.2">
      <c r="B210" s="299" t="s">
        <v>23</v>
      </c>
      <c r="C210" s="389"/>
      <c r="D210" s="115"/>
      <c r="E210" s="391"/>
      <c r="F210" s="125">
        <f>$F$24*B207</f>
        <v>15.001924209029214</v>
      </c>
      <c r="G210" s="126">
        <f>$G$24*C207</f>
        <v>0</v>
      </c>
      <c r="H210" s="127">
        <f>$H$24*D207</f>
        <v>14.793426956218477</v>
      </c>
      <c r="I210" s="254"/>
      <c r="J210" s="363"/>
      <c r="K210" s="366"/>
      <c r="L210" s="179">
        <f>$K$24*J209</f>
        <v>0</v>
      </c>
      <c r="M210" s="369"/>
      <c r="N210" s="257"/>
      <c r="O210" s="260"/>
    </row>
    <row r="211" spans="2:15" x14ac:dyDescent="0.2">
      <c r="B211" s="160" t="s">
        <v>0</v>
      </c>
      <c r="C211" s="159">
        <v>0</v>
      </c>
      <c r="D211" s="115"/>
      <c r="E211" s="402"/>
      <c r="F211" s="128">
        <f>$F$25*B208</f>
        <v>0</v>
      </c>
      <c r="G211" s="129">
        <f>$G$25*C208</f>
        <v>18.010969122233313</v>
      </c>
      <c r="H211" s="130">
        <f>$H$25*D208</f>
        <v>12.650284490049261</v>
      </c>
      <c r="I211" s="255"/>
      <c r="J211" s="379"/>
      <c r="K211" s="381"/>
      <c r="L211" s="189">
        <f>$K$25*J212</f>
        <v>0</v>
      </c>
      <c r="M211" s="383"/>
      <c r="N211" s="258"/>
      <c r="O211" s="400"/>
    </row>
    <row r="212" spans="2:15" x14ac:dyDescent="0.2">
      <c r="B212" s="161" t="s">
        <v>1</v>
      </c>
      <c r="C212" s="159">
        <v>1</v>
      </c>
      <c r="D212" s="115"/>
      <c r="E212" s="390">
        <v>3</v>
      </c>
      <c r="F212" s="131">
        <f>$F$26*B206</f>
        <v>0</v>
      </c>
      <c r="G212" s="132">
        <f>$G$26*C206</f>
        <v>1.6934150359670583</v>
      </c>
      <c r="H212" s="133">
        <f>$H$26*D206</f>
        <v>0</v>
      </c>
      <c r="I212" s="264">
        <f>SUM(F212:H214)</f>
        <v>166.14590312237311</v>
      </c>
      <c r="J212" s="387">
        <f>1/(1+EXP(-I212+$I$26))</f>
        <v>1</v>
      </c>
      <c r="K212" s="195"/>
      <c r="L212" s="196"/>
      <c r="M212" s="196"/>
      <c r="N212" s="196"/>
      <c r="O212" s="197"/>
    </row>
    <row r="213" spans="2:15" x14ac:dyDescent="0.2">
      <c r="B213" s="55"/>
      <c r="C213" s="56"/>
      <c r="D213" s="115"/>
      <c r="E213" s="391"/>
      <c r="F213" s="125">
        <f>$F$27*B207</f>
        <v>55.971353607878463</v>
      </c>
      <c r="G213" s="126">
        <f>$G$27*C207</f>
        <v>52.023965748851907</v>
      </c>
      <c r="H213" s="127">
        <f>$H$27*D207</f>
        <v>55.551008188217352</v>
      </c>
      <c r="I213" s="254"/>
      <c r="J213" s="363"/>
      <c r="K213" s="195"/>
      <c r="L213" s="196"/>
      <c r="M213" s="196"/>
      <c r="N213" s="196"/>
      <c r="O213" s="197"/>
    </row>
    <row r="214" spans="2:15" ht="13.8" thickBot="1" x14ac:dyDescent="0.25">
      <c r="B214" s="57"/>
      <c r="C214" s="58"/>
      <c r="D214" s="116"/>
      <c r="E214" s="391"/>
      <c r="F214" s="134">
        <f>$F$28*B208</f>
        <v>0</v>
      </c>
      <c r="G214" s="135">
        <f>$G$28*C208</f>
        <v>0.90616054145833524</v>
      </c>
      <c r="H214" s="136">
        <f>$H$28*D208</f>
        <v>0</v>
      </c>
      <c r="I214" s="265"/>
      <c r="J214" s="388"/>
      <c r="K214" s="198"/>
      <c r="L214" s="199"/>
      <c r="M214" s="199"/>
      <c r="N214" s="199"/>
      <c r="O214" s="200"/>
    </row>
    <row r="215" spans="2:15" x14ac:dyDescent="0.2">
      <c r="B215" s="36">
        <v>1</v>
      </c>
      <c r="C215" s="24">
        <v>1</v>
      </c>
      <c r="D215" s="66"/>
      <c r="E215" s="398">
        <v>1</v>
      </c>
      <c r="F215" s="122">
        <f>$F$20*B215</f>
        <v>0.11687619715867528</v>
      </c>
      <c r="G215" s="123">
        <f>$G$20*C215</f>
        <v>0.36360369956678545</v>
      </c>
      <c r="H215" s="124">
        <f>$H$20*D215</f>
        <v>0</v>
      </c>
      <c r="I215" s="253">
        <f>SUM(F215:H217)</f>
        <v>1.4158648983778919</v>
      </c>
      <c r="J215" s="362">
        <f>1/(1+EXP(-I215+$I$20))</f>
        <v>0.76518393591716982</v>
      </c>
      <c r="K215" s="365" t="s">
        <v>0</v>
      </c>
      <c r="L215" s="177">
        <f>$K$20*J215</f>
        <v>0</v>
      </c>
      <c r="M215" s="368">
        <f>SUM(L215:L217)</f>
        <v>54.58198286143093</v>
      </c>
      <c r="N215" s="256">
        <f>1/(1+EXP(-M215+$L$20))</f>
        <v>0.41785871092577992</v>
      </c>
      <c r="O215" s="259">
        <f>(C220-N215)^2+(C221-N218)^2</f>
        <v>0.58888848044499476</v>
      </c>
    </row>
    <row r="216" spans="2:15" x14ac:dyDescent="0.2">
      <c r="B216" s="39">
        <v>1</v>
      </c>
      <c r="C216" s="18">
        <v>1</v>
      </c>
      <c r="D216" s="90"/>
      <c r="E216" s="391"/>
      <c r="F216" s="125">
        <f>$F$21*B216</f>
        <v>0.9085064987500292</v>
      </c>
      <c r="G216" s="126">
        <f>$G$21*C216</f>
        <v>2.6878502902401801E-2</v>
      </c>
      <c r="H216" s="127">
        <f>$H$21*D216</f>
        <v>0</v>
      </c>
      <c r="I216" s="254"/>
      <c r="J216" s="363"/>
      <c r="K216" s="366"/>
      <c r="L216" s="179">
        <f>$K$21*J218</f>
        <v>2.0223831948651145E-18</v>
      </c>
      <c r="M216" s="369"/>
      <c r="N216" s="257"/>
      <c r="O216" s="260"/>
    </row>
    <row r="217" spans="2:15" ht="13.8" thickBot="1" x14ac:dyDescent="0.25">
      <c r="B217" s="40"/>
      <c r="C217" s="92"/>
      <c r="D217" s="67"/>
      <c r="E217" s="399"/>
      <c r="F217" s="154">
        <f>$F$22*B217</f>
        <v>0</v>
      </c>
      <c r="G217" s="155">
        <f>$G$22*C217</f>
        <v>0</v>
      </c>
      <c r="H217" s="156">
        <f>$H$22*D217</f>
        <v>0</v>
      </c>
      <c r="I217" s="321"/>
      <c r="J217" s="364"/>
      <c r="K217" s="367"/>
      <c r="L217" s="182">
        <f>$K$22*J221</f>
        <v>54.58198286143093</v>
      </c>
      <c r="M217" s="370"/>
      <c r="N217" s="322"/>
      <c r="O217" s="260"/>
    </row>
    <row r="218" spans="2:15" x14ac:dyDescent="0.2">
      <c r="B218" s="13"/>
      <c r="C218" s="6"/>
      <c r="D218" s="114"/>
      <c r="E218" s="401">
        <v>2</v>
      </c>
      <c r="F218" s="190">
        <f>$F$23*B215</f>
        <v>13.697238042614389</v>
      </c>
      <c r="G218" s="185">
        <f>$G$23*C215</f>
        <v>4.5408005483325473</v>
      </c>
      <c r="H218" s="186">
        <f>$H$23*D215</f>
        <v>0</v>
      </c>
      <c r="I218" s="377">
        <f>SUM(F218:H220)</f>
        <v>33.239962799976148</v>
      </c>
      <c r="J218" s="378">
        <f>1/(1+EXP(-I218+$I$23))</f>
        <v>6.0692278640161673E-20</v>
      </c>
      <c r="K218" s="380" t="s">
        <v>1</v>
      </c>
      <c r="L218" s="187">
        <f>$K$23*J215</f>
        <v>0</v>
      </c>
      <c r="M218" s="382">
        <f>SUM(L218:L220)</f>
        <v>0</v>
      </c>
      <c r="N218" s="384">
        <f>1/(1+EXP(-M218+$L$23))</f>
        <v>0.5</v>
      </c>
      <c r="O218" s="260"/>
    </row>
    <row r="219" spans="2:15" x14ac:dyDescent="0.2">
      <c r="B219" s="299" t="s">
        <v>23</v>
      </c>
      <c r="C219" s="389"/>
      <c r="D219" s="115"/>
      <c r="E219" s="391"/>
      <c r="F219" s="125">
        <f>$F$24*B216</f>
        <v>15.001924209029214</v>
      </c>
      <c r="G219" s="126">
        <f>$G$24*C216</f>
        <v>0</v>
      </c>
      <c r="H219" s="127">
        <f>$H$24*D216</f>
        <v>0</v>
      </c>
      <c r="I219" s="254"/>
      <c r="J219" s="363"/>
      <c r="K219" s="366"/>
      <c r="L219" s="179">
        <f>$K$24*J218</f>
        <v>0</v>
      </c>
      <c r="M219" s="369"/>
      <c r="N219" s="257"/>
      <c r="O219" s="260"/>
    </row>
    <row r="220" spans="2:15" x14ac:dyDescent="0.2">
      <c r="B220" s="160" t="s">
        <v>0</v>
      </c>
      <c r="C220" s="159">
        <v>1</v>
      </c>
      <c r="D220" s="115"/>
      <c r="E220" s="402"/>
      <c r="F220" s="128">
        <f>$F$25*B217</f>
        <v>0</v>
      </c>
      <c r="G220" s="129">
        <f>$G$25*C217</f>
        <v>0</v>
      </c>
      <c r="H220" s="130">
        <f>$H$25*D217</f>
        <v>0</v>
      </c>
      <c r="I220" s="255"/>
      <c r="J220" s="379"/>
      <c r="K220" s="381"/>
      <c r="L220" s="189">
        <f>$K$25*J221</f>
        <v>0</v>
      </c>
      <c r="M220" s="383"/>
      <c r="N220" s="258"/>
      <c r="O220" s="400"/>
    </row>
    <row r="221" spans="2:15" x14ac:dyDescent="0.2">
      <c r="B221" s="161" t="s">
        <v>1</v>
      </c>
      <c r="C221" s="159">
        <v>0</v>
      </c>
      <c r="D221" s="115"/>
      <c r="E221" s="390">
        <v>3</v>
      </c>
      <c r="F221" s="131">
        <f>$F$26*B215</f>
        <v>0</v>
      </c>
      <c r="G221" s="132">
        <f>$G$26*C215</f>
        <v>1.6934150359670583</v>
      </c>
      <c r="H221" s="133">
        <f>$H$26*D215</f>
        <v>0</v>
      </c>
      <c r="I221" s="264">
        <f>SUM(F221:H223)</f>
        <v>109.68873439269743</v>
      </c>
      <c r="J221" s="387">
        <f>1/(1+EXP(-I221+$I$26))</f>
        <v>1</v>
      </c>
      <c r="K221" s="195"/>
      <c r="L221" s="196"/>
      <c r="M221" s="196"/>
      <c r="N221" s="196"/>
      <c r="O221" s="197"/>
    </row>
    <row r="222" spans="2:15" x14ac:dyDescent="0.2">
      <c r="B222" s="55"/>
      <c r="C222" s="56"/>
      <c r="D222" s="115"/>
      <c r="E222" s="391"/>
      <c r="F222" s="125">
        <f>$F$27*B216</f>
        <v>55.971353607878463</v>
      </c>
      <c r="G222" s="126">
        <f>$G$27*C216</f>
        <v>52.023965748851907</v>
      </c>
      <c r="H222" s="127">
        <f>$H$27*D216</f>
        <v>0</v>
      </c>
      <c r="I222" s="254"/>
      <c r="J222" s="363"/>
      <c r="K222" s="195"/>
      <c r="L222" s="196"/>
      <c r="M222" s="196"/>
      <c r="N222" s="196"/>
      <c r="O222" s="197"/>
    </row>
    <row r="223" spans="2:15" ht="13.8" thickBot="1" x14ac:dyDescent="0.25">
      <c r="B223" s="57"/>
      <c r="C223" s="58"/>
      <c r="D223" s="116"/>
      <c r="E223" s="391"/>
      <c r="F223" s="134">
        <f>$F$28*B217</f>
        <v>0</v>
      </c>
      <c r="G223" s="135">
        <f>$G$28*C217</f>
        <v>0</v>
      </c>
      <c r="H223" s="136">
        <f>$H$28*D217</f>
        <v>0</v>
      </c>
      <c r="I223" s="265"/>
      <c r="J223" s="388"/>
      <c r="K223" s="198"/>
      <c r="L223" s="199"/>
      <c r="M223" s="199"/>
      <c r="N223" s="199"/>
      <c r="O223" s="200"/>
    </row>
    <row r="224" spans="2:15" x14ac:dyDescent="0.2">
      <c r="B224" s="52"/>
      <c r="C224" s="24">
        <v>1</v>
      </c>
      <c r="D224" s="68">
        <v>1</v>
      </c>
      <c r="E224" s="398">
        <v>1</v>
      </c>
      <c r="F224" s="122">
        <f>$F$20*B224</f>
        <v>0</v>
      </c>
      <c r="G224" s="123">
        <f>$G$20*C224</f>
        <v>0.36360369956678545</v>
      </c>
      <c r="H224" s="124">
        <f>$H$20*D224</f>
        <v>0.7944983524981617</v>
      </c>
      <c r="I224" s="253">
        <f>SUM(F224:H226)</f>
        <v>1.9683575433666713</v>
      </c>
      <c r="J224" s="362">
        <f>1/(1+EXP(-I224+$I$20))</f>
        <v>0.84989865164621847</v>
      </c>
      <c r="K224" s="365" t="s">
        <v>0</v>
      </c>
      <c r="L224" s="177">
        <f>$K$20*J224</f>
        <v>0</v>
      </c>
      <c r="M224" s="368">
        <f>SUM(L224:L226)</f>
        <v>54.58198286143093</v>
      </c>
      <c r="N224" s="256">
        <f>1/(1+EXP(-M224+$L$20))</f>
        <v>0.41785871092577992</v>
      </c>
      <c r="O224" s="259">
        <f>(C229-N224)^2+(C230-N227)^2</f>
        <v>0.58888848044499476</v>
      </c>
    </row>
    <row r="225" spans="2:15" x14ac:dyDescent="0.2">
      <c r="B225" s="60"/>
      <c r="C225" s="18">
        <v>1</v>
      </c>
      <c r="D225" s="69">
        <v>1</v>
      </c>
      <c r="E225" s="391"/>
      <c r="F225" s="125">
        <f>$F$21*B225</f>
        <v>0</v>
      </c>
      <c r="G225" s="126">
        <f>$G$21*C225</f>
        <v>2.6878502902401801E-2</v>
      </c>
      <c r="H225" s="127">
        <f>$H$21*D225</f>
        <v>0.78337698839932235</v>
      </c>
      <c r="I225" s="254"/>
      <c r="J225" s="363"/>
      <c r="K225" s="366"/>
      <c r="L225" s="179">
        <f>$K$21*J227</f>
        <v>1.4008394801146277E-19</v>
      </c>
      <c r="M225" s="369"/>
      <c r="N225" s="257"/>
      <c r="O225" s="260"/>
    </row>
    <row r="226" spans="2:15" ht="13.8" thickBot="1" x14ac:dyDescent="0.25">
      <c r="B226" s="40"/>
      <c r="C226" s="92"/>
      <c r="D226" s="67"/>
      <c r="E226" s="399"/>
      <c r="F226" s="154">
        <f>$F$22*B226</f>
        <v>0</v>
      </c>
      <c r="G226" s="155">
        <f>$G$22*C226</f>
        <v>0</v>
      </c>
      <c r="H226" s="156">
        <f>$H$22*D226</f>
        <v>0</v>
      </c>
      <c r="I226" s="321"/>
      <c r="J226" s="364"/>
      <c r="K226" s="367"/>
      <c r="L226" s="182">
        <f>$K$22*J230</f>
        <v>54.58198286143093</v>
      </c>
      <c r="M226" s="370"/>
      <c r="N226" s="322"/>
      <c r="O226" s="260"/>
    </row>
    <row r="227" spans="2:15" x14ac:dyDescent="0.2">
      <c r="B227" s="13"/>
      <c r="C227" s="6"/>
      <c r="D227" s="114"/>
      <c r="E227" s="401">
        <v>2</v>
      </c>
      <c r="F227" s="190">
        <f>$F$23*B224</f>
        <v>0</v>
      </c>
      <c r="G227" s="185">
        <f>$G$23*C224</f>
        <v>4.5408005483325473</v>
      </c>
      <c r="H227" s="186">
        <f>$H$23*D224</f>
        <v>11.235945272565326</v>
      </c>
      <c r="I227" s="377">
        <f>SUM(F227:H229)</f>
        <v>30.570172777116348</v>
      </c>
      <c r="J227" s="378">
        <f>1/(1+EXP(-I227+$I$23))</f>
        <v>4.2039579973332759E-21</v>
      </c>
      <c r="K227" s="380" t="s">
        <v>1</v>
      </c>
      <c r="L227" s="187">
        <f>$K$23*J224</f>
        <v>0</v>
      </c>
      <c r="M227" s="382">
        <f>SUM(L227:L229)</f>
        <v>0</v>
      </c>
      <c r="N227" s="384">
        <f>1/(1+EXP(-M227+$L$23))</f>
        <v>0.5</v>
      </c>
      <c r="O227" s="260"/>
    </row>
    <row r="228" spans="2:15" x14ac:dyDescent="0.2">
      <c r="B228" s="299" t="s">
        <v>23</v>
      </c>
      <c r="C228" s="389"/>
      <c r="D228" s="115"/>
      <c r="E228" s="391"/>
      <c r="F228" s="125">
        <f>$F$24*B225</f>
        <v>0</v>
      </c>
      <c r="G228" s="126">
        <f>$G$24*C225</f>
        <v>0</v>
      </c>
      <c r="H228" s="127">
        <f>$H$24*D225</f>
        <v>14.793426956218477</v>
      </c>
      <c r="I228" s="254"/>
      <c r="J228" s="363"/>
      <c r="K228" s="366"/>
      <c r="L228" s="179">
        <f>$K$24*J227</f>
        <v>0</v>
      </c>
      <c r="M228" s="369"/>
      <c r="N228" s="257"/>
      <c r="O228" s="260"/>
    </row>
    <row r="229" spans="2:15" x14ac:dyDescent="0.2">
      <c r="B229" s="160" t="s">
        <v>0</v>
      </c>
      <c r="C229" s="159">
        <v>1</v>
      </c>
      <c r="D229" s="115"/>
      <c r="E229" s="402"/>
      <c r="F229" s="128">
        <f>$F$25*B226</f>
        <v>0</v>
      </c>
      <c r="G229" s="129">
        <f>$G$25*C226</f>
        <v>0</v>
      </c>
      <c r="H229" s="130">
        <f>$H$25*D226</f>
        <v>0</v>
      </c>
      <c r="I229" s="255"/>
      <c r="J229" s="379"/>
      <c r="K229" s="381"/>
      <c r="L229" s="189">
        <f>$K$25*J230</f>
        <v>0</v>
      </c>
      <c r="M229" s="383"/>
      <c r="N229" s="258"/>
      <c r="O229" s="400"/>
    </row>
    <row r="230" spans="2:15" x14ac:dyDescent="0.2">
      <c r="B230" s="161" t="s">
        <v>1</v>
      </c>
      <c r="C230" s="159">
        <v>0</v>
      </c>
      <c r="D230" s="115"/>
      <c r="E230" s="390">
        <v>3</v>
      </c>
      <c r="F230" s="131">
        <f>$F$26*B224</f>
        <v>0</v>
      </c>
      <c r="G230" s="132">
        <f>$G$26*C224</f>
        <v>1.6934150359670583</v>
      </c>
      <c r="H230" s="133">
        <f>$H$26*D224</f>
        <v>0</v>
      </c>
      <c r="I230" s="264">
        <f>SUM(F230:H232)</f>
        <v>109.26838897303631</v>
      </c>
      <c r="J230" s="387">
        <f>1/(1+EXP(-I230+$I$26))</f>
        <v>1</v>
      </c>
      <c r="K230" s="195"/>
      <c r="L230" s="196"/>
      <c r="M230" s="196"/>
      <c r="N230" s="196"/>
      <c r="O230" s="197"/>
    </row>
    <row r="231" spans="2:15" x14ac:dyDescent="0.2">
      <c r="B231" s="55"/>
      <c r="C231" s="56"/>
      <c r="D231" s="115"/>
      <c r="E231" s="391"/>
      <c r="F231" s="125">
        <f>$F$27*B225</f>
        <v>0</v>
      </c>
      <c r="G231" s="126">
        <f>$G$27*C225</f>
        <v>52.023965748851907</v>
      </c>
      <c r="H231" s="127">
        <f>$H$27*D225</f>
        <v>55.551008188217352</v>
      </c>
      <c r="I231" s="254"/>
      <c r="J231" s="363"/>
      <c r="K231" s="195"/>
      <c r="L231" s="196"/>
      <c r="M231" s="196"/>
      <c r="N231" s="196"/>
      <c r="O231" s="197"/>
    </row>
    <row r="232" spans="2:15" ht="13.8" thickBot="1" x14ac:dyDescent="0.25">
      <c r="B232" s="57"/>
      <c r="C232" s="58"/>
      <c r="D232" s="116"/>
      <c r="E232" s="391"/>
      <c r="F232" s="134">
        <f>$F$28*B226</f>
        <v>0</v>
      </c>
      <c r="G232" s="135">
        <f>$G$28*C226</f>
        <v>0</v>
      </c>
      <c r="H232" s="136">
        <f>$H$28*D226</f>
        <v>0</v>
      </c>
      <c r="I232" s="265"/>
      <c r="J232" s="388"/>
      <c r="K232" s="198"/>
      <c r="L232" s="199"/>
      <c r="M232" s="199"/>
      <c r="N232" s="199"/>
      <c r="O232" s="200"/>
    </row>
    <row r="233" spans="2:15" x14ac:dyDescent="0.2">
      <c r="B233" s="52"/>
      <c r="C233" s="29"/>
      <c r="D233" s="66"/>
      <c r="E233" s="398">
        <v>1</v>
      </c>
      <c r="F233" s="122">
        <f>$F$20*B233</f>
        <v>0</v>
      </c>
      <c r="G233" s="123">
        <f>$G$20*C233</f>
        <v>0</v>
      </c>
      <c r="H233" s="124">
        <f>$H$20*D233</f>
        <v>0</v>
      </c>
      <c r="I233" s="253">
        <f>SUM(F233:H235)</f>
        <v>1.9087999158952269</v>
      </c>
      <c r="J233" s="362">
        <f>1/(1+EXP(-I233+$I$20))</f>
        <v>0.84214146938091994</v>
      </c>
      <c r="K233" s="365" t="s">
        <v>0</v>
      </c>
      <c r="L233" s="177">
        <f>$K$20*J233</f>
        <v>0</v>
      </c>
      <c r="M233" s="368">
        <f>SUM(L233:L235)</f>
        <v>54.581982861431335</v>
      </c>
      <c r="N233" s="256">
        <f>1/(1+EXP(-M233+$L$20))</f>
        <v>0.4178587109258784</v>
      </c>
      <c r="O233" s="259">
        <f>(C238-N233)^2+(C239-N236)^2</f>
        <v>0.58888848044487996</v>
      </c>
    </row>
    <row r="234" spans="2:15" x14ac:dyDescent="0.2">
      <c r="B234" s="60"/>
      <c r="C234" s="18">
        <v>1</v>
      </c>
      <c r="D234" s="69">
        <v>1</v>
      </c>
      <c r="E234" s="391"/>
      <c r="F234" s="125">
        <f>$F$21*B234</f>
        <v>0</v>
      </c>
      <c r="G234" s="126">
        <f>$G$21*C234</f>
        <v>2.6878502902401801E-2</v>
      </c>
      <c r="H234" s="127">
        <f>$H$21*D234</f>
        <v>0.78337698839932235</v>
      </c>
      <c r="I234" s="254"/>
      <c r="J234" s="363"/>
      <c r="K234" s="366"/>
      <c r="L234" s="179">
        <f>$K$21*J236</f>
        <v>4.0798854783468974E-13</v>
      </c>
      <c r="M234" s="369"/>
      <c r="N234" s="257"/>
      <c r="O234" s="260"/>
    </row>
    <row r="235" spans="2:15" ht="13.8" thickBot="1" x14ac:dyDescent="0.25">
      <c r="B235" s="40"/>
      <c r="C235" s="25">
        <v>1</v>
      </c>
      <c r="D235" s="70">
        <v>1</v>
      </c>
      <c r="E235" s="399"/>
      <c r="F235" s="154">
        <f>$F$22*B235</f>
        <v>0</v>
      </c>
      <c r="G235" s="155">
        <f>$G$22*C235</f>
        <v>0.40298188588302203</v>
      </c>
      <c r="H235" s="156">
        <f>$H$22*D235</f>
        <v>0.69556253871048068</v>
      </c>
      <c r="I235" s="321"/>
      <c r="J235" s="364"/>
      <c r="K235" s="367"/>
      <c r="L235" s="182">
        <f>$K$22*J239</f>
        <v>54.58198286143093</v>
      </c>
      <c r="M235" s="370"/>
      <c r="N235" s="322"/>
      <c r="O235" s="260"/>
    </row>
    <row r="236" spans="2:15" x14ac:dyDescent="0.2">
      <c r="B236" s="13"/>
      <c r="C236" s="6"/>
      <c r="D236" s="114"/>
      <c r="E236" s="401">
        <v>2</v>
      </c>
      <c r="F236" s="190">
        <f>$F$23*B233</f>
        <v>0</v>
      </c>
      <c r="G236" s="185">
        <f>$G$23*C233</f>
        <v>0</v>
      </c>
      <c r="H236" s="186">
        <f>$H$23*D233</f>
        <v>0</v>
      </c>
      <c r="I236" s="377">
        <f>SUM(F236:H238)</f>
        <v>45.454680568501047</v>
      </c>
      <c r="J236" s="378">
        <f>1/(1+EXP(-I236+$I$23))</f>
        <v>1.2243849083620098E-14</v>
      </c>
      <c r="K236" s="380" t="s">
        <v>1</v>
      </c>
      <c r="L236" s="187">
        <f>$K$23*J233</f>
        <v>0</v>
      </c>
      <c r="M236" s="382">
        <f>SUM(L236:L238)</f>
        <v>0</v>
      </c>
      <c r="N236" s="384">
        <f>1/(1+EXP(-M236+$L$23))</f>
        <v>0.5</v>
      </c>
      <c r="O236" s="260"/>
    </row>
    <row r="237" spans="2:15" x14ac:dyDescent="0.2">
      <c r="B237" s="299" t="s">
        <v>23</v>
      </c>
      <c r="C237" s="389"/>
      <c r="D237" s="115"/>
      <c r="E237" s="391"/>
      <c r="F237" s="125">
        <f>$F$24*B234</f>
        <v>0</v>
      </c>
      <c r="G237" s="126">
        <f>$G$24*C234</f>
        <v>0</v>
      </c>
      <c r="H237" s="127">
        <f>$H$24*D234</f>
        <v>14.793426956218477</v>
      </c>
      <c r="I237" s="254"/>
      <c r="J237" s="363"/>
      <c r="K237" s="366"/>
      <c r="L237" s="179">
        <f>$K$24*J236</f>
        <v>0</v>
      </c>
      <c r="M237" s="369"/>
      <c r="N237" s="257"/>
      <c r="O237" s="260"/>
    </row>
    <row r="238" spans="2:15" x14ac:dyDescent="0.2">
      <c r="B238" s="160" t="s">
        <v>0</v>
      </c>
      <c r="C238" s="159">
        <v>1</v>
      </c>
      <c r="D238" s="115"/>
      <c r="E238" s="402"/>
      <c r="F238" s="128">
        <f>$F$25*B235</f>
        <v>0</v>
      </c>
      <c r="G238" s="129">
        <f>$G$25*C235</f>
        <v>18.010969122233313</v>
      </c>
      <c r="H238" s="130">
        <f>$H$25*D235</f>
        <v>12.650284490049261</v>
      </c>
      <c r="I238" s="255"/>
      <c r="J238" s="379"/>
      <c r="K238" s="381"/>
      <c r="L238" s="189">
        <f>$K$25*J239</f>
        <v>0</v>
      </c>
      <c r="M238" s="383"/>
      <c r="N238" s="258"/>
      <c r="O238" s="400"/>
    </row>
    <row r="239" spans="2:15" x14ac:dyDescent="0.2">
      <c r="B239" s="161" t="s">
        <v>1</v>
      </c>
      <c r="C239" s="159">
        <v>0</v>
      </c>
      <c r="D239" s="115"/>
      <c r="E239" s="390">
        <v>3</v>
      </c>
      <c r="F239" s="131">
        <f>$F$26*B233</f>
        <v>0</v>
      </c>
      <c r="G239" s="132">
        <f>$G$26*C233</f>
        <v>0</v>
      </c>
      <c r="H239" s="133">
        <f>$H$26*D233</f>
        <v>0</v>
      </c>
      <c r="I239" s="264">
        <f>SUM(F239:H241)</f>
        <v>108.48113447852759</v>
      </c>
      <c r="J239" s="387">
        <f>1/(1+EXP(-I239+$I$26))</f>
        <v>1</v>
      </c>
      <c r="K239" s="195"/>
      <c r="L239" s="196"/>
      <c r="M239" s="196"/>
      <c r="N239" s="196"/>
      <c r="O239" s="197"/>
    </row>
    <row r="240" spans="2:15" x14ac:dyDescent="0.2">
      <c r="B240" s="55"/>
      <c r="C240" s="56"/>
      <c r="D240" s="115"/>
      <c r="E240" s="391"/>
      <c r="F240" s="125">
        <f>$F$27*B234</f>
        <v>0</v>
      </c>
      <c r="G240" s="126">
        <f>$G$27*C234</f>
        <v>52.023965748851907</v>
      </c>
      <c r="H240" s="127">
        <f>$H$27*D234</f>
        <v>55.551008188217352</v>
      </c>
      <c r="I240" s="254"/>
      <c r="J240" s="363"/>
      <c r="K240" s="195"/>
      <c r="L240" s="196"/>
      <c r="M240" s="196"/>
      <c r="N240" s="196"/>
      <c r="O240" s="197"/>
    </row>
    <row r="241" spans="2:15" ht="13.8" thickBot="1" x14ac:dyDescent="0.25">
      <c r="B241" s="57"/>
      <c r="C241" s="58"/>
      <c r="D241" s="116"/>
      <c r="E241" s="391"/>
      <c r="F241" s="134">
        <f>$F$28*B235</f>
        <v>0</v>
      </c>
      <c r="G241" s="135">
        <f>$G$28*C235</f>
        <v>0.90616054145833524</v>
      </c>
      <c r="H241" s="136">
        <f>$H$28*D235</f>
        <v>0</v>
      </c>
      <c r="I241" s="265"/>
      <c r="J241" s="388"/>
      <c r="K241" s="198"/>
      <c r="L241" s="199"/>
      <c r="M241" s="199"/>
      <c r="N241" s="199"/>
      <c r="O241" s="200"/>
    </row>
    <row r="242" spans="2:15" x14ac:dyDescent="0.2">
      <c r="B242" s="52"/>
      <c r="C242" s="29"/>
      <c r="D242" s="66"/>
      <c r="E242" s="398">
        <v>1</v>
      </c>
      <c r="F242" s="122">
        <f>$F$20*B242</f>
        <v>0</v>
      </c>
      <c r="G242" s="123">
        <f>$G$20*C242</f>
        <v>0</v>
      </c>
      <c r="H242" s="124">
        <f>$H$20*D242</f>
        <v>0</v>
      </c>
      <c r="I242" s="253">
        <f>SUM(F242:H244)</f>
        <v>1.9183914753150013</v>
      </c>
      <c r="J242" s="362">
        <f>1/(1+EXP(-I242+$I$20))</f>
        <v>0.8434123832963244</v>
      </c>
      <c r="K242" s="365" t="s">
        <v>0</v>
      </c>
      <c r="L242" s="177">
        <f>$K$20*J242</f>
        <v>0</v>
      </c>
      <c r="M242" s="368">
        <f>SUM(L242:L244)</f>
        <v>54.581982861431356</v>
      </c>
      <c r="N242" s="256">
        <f>1/(1+EXP(-M242+$L$20))</f>
        <v>0.41785871092588367</v>
      </c>
      <c r="O242" s="259">
        <f>(C247-N242)^2+(C248-N245)^2</f>
        <v>0.58888848044487385</v>
      </c>
    </row>
    <row r="243" spans="2:15" x14ac:dyDescent="0.2">
      <c r="B243" s="39">
        <v>1</v>
      </c>
      <c r="C243" s="18">
        <v>1</v>
      </c>
      <c r="D243" s="90"/>
      <c r="E243" s="391"/>
      <c r="F243" s="125">
        <f>$F$21*B243</f>
        <v>0.9085064987500292</v>
      </c>
      <c r="G243" s="126">
        <f>$G$21*C243</f>
        <v>2.6878502902401801E-2</v>
      </c>
      <c r="H243" s="127">
        <f>$H$21*D243</f>
        <v>0</v>
      </c>
      <c r="I243" s="254"/>
      <c r="J243" s="363"/>
      <c r="K243" s="366"/>
      <c r="L243" s="179">
        <f>$K$21*J245</f>
        <v>4.2936897306281231E-13</v>
      </c>
      <c r="M243" s="369"/>
      <c r="N243" s="257"/>
      <c r="O243" s="260"/>
    </row>
    <row r="244" spans="2:15" ht="13.8" thickBot="1" x14ac:dyDescent="0.25">
      <c r="B244" s="37">
        <v>1</v>
      </c>
      <c r="C244" s="25">
        <v>1</v>
      </c>
      <c r="D244" s="67"/>
      <c r="E244" s="399"/>
      <c r="F244" s="154">
        <f>$F$22*B244</f>
        <v>0.58002458777954813</v>
      </c>
      <c r="G244" s="155">
        <f>$G$22*C244</f>
        <v>0.40298188588302203</v>
      </c>
      <c r="H244" s="156">
        <f>$H$22*D244</f>
        <v>0</v>
      </c>
      <c r="I244" s="321"/>
      <c r="J244" s="364"/>
      <c r="K244" s="367"/>
      <c r="L244" s="182">
        <f>$K$22*J248</f>
        <v>54.58198286143093</v>
      </c>
      <c r="M244" s="370"/>
      <c r="N244" s="322"/>
      <c r="O244" s="260"/>
    </row>
    <row r="245" spans="2:15" x14ac:dyDescent="0.2">
      <c r="B245" s="13"/>
      <c r="C245" s="6"/>
      <c r="D245" s="114"/>
      <c r="E245" s="401">
        <v>2</v>
      </c>
      <c r="F245" s="190">
        <f>$F$23*B242</f>
        <v>0</v>
      </c>
      <c r="G245" s="185">
        <f>$G$23*C242</f>
        <v>0</v>
      </c>
      <c r="H245" s="186">
        <f>$H$23*D242</f>
        <v>0</v>
      </c>
      <c r="I245" s="377">
        <f>SUM(F245:H247)</f>
        <v>45.505758089866617</v>
      </c>
      <c r="J245" s="378">
        <f>1/(1+EXP(-I245+$I$23))</f>
        <v>1.2885481554007048E-14</v>
      </c>
      <c r="K245" s="380" t="s">
        <v>1</v>
      </c>
      <c r="L245" s="187">
        <f>$K$23*J242</f>
        <v>0</v>
      </c>
      <c r="M245" s="382">
        <f>SUM(L245:L247)</f>
        <v>0</v>
      </c>
      <c r="N245" s="384">
        <f>1/(1+EXP(-M245+$L$23))</f>
        <v>0.5</v>
      </c>
      <c r="O245" s="260"/>
    </row>
    <row r="246" spans="2:15" x14ac:dyDescent="0.2">
      <c r="B246" s="299" t="s">
        <v>23</v>
      </c>
      <c r="C246" s="389"/>
      <c r="D246" s="115"/>
      <c r="E246" s="391"/>
      <c r="F246" s="125">
        <f>$F$24*B243</f>
        <v>15.001924209029214</v>
      </c>
      <c r="G246" s="126">
        <f>$G$24*C243</f>
        <v>0</v>
      </c>
      <c r="H246" s="127">
        <f>$H$24*D243</f>
        <v>0</v>
      </c>
      <c r="I246" s="254"/>
      <c r="J246" s="363"/>
      <c r="K246" s="366"/>
      <c r="L246" s="179">
        <f>$K$24*J245</f>
        <v>0</v>
      </c>
      <c r="M246" s="369"/>
      <c r="N246" s="257"/>
      <c r="O246" s="260"/>
    </row>
    <row r="247" spans="2:15" x14ac:dyDescent="0.2">
      <c r="B247" s="160" t="s">
        <v>0</v>
      </c>
      <c r="C247" s="159">
        <v>1</v>
      </c>
      <c r="D247" s="115"/>
      <c r="E247" s="402"/>
      <c r="F247" s="128">
        <f>$F$25*B244</f>
        <v>12.492864758604089</v>
      </c>
      <c r="G247" s="129">
        <f>$G$25*C244</f>
        <v>18.010969122233313</v>
      </c>
      <c r="H247" s="130">
        <f>$H$25*D244</f>
        <v>0</v>
      </c>
      <c r="I247" s="255"/>
      <c r="J247" s="379"/>
      <c r="K247" s="381"/>
      <c r="L247" s="189">
        <f>$K$25*J248</f>
        <v>0</v>
      </c>
      <c r="M247" s="383"/>
      <c r="N247" s="258"/>
      <c r="O247" s="400"/>
    </row>
    <row r="248" spans="2:15" x14ac:dyDescent="0.2">
      <c r="B248" s="161" t="s">
        <v>1</v>
      </c>
      <c r="C248" s="159">
        <v>0</v>
      </c>
      <c r="D248" s="115"/>
      <c r="E248" s="390">
        <v>3</v>
      </c>
      <c r="F248" s="131">
        <f>$F$26*B242</f>
        <v>0</v>
      </c>
      <c r="G248" s="132">
        <f>$G$26*C242</f>
        <v>0</v>
      </c>
      <c r="H248" s="133">
        <f>$H$26*D242</f>
        <v>0</v>
      </c>
      <c r="I248" s="264">
        <f>SUM(F248:H250)</f>
        <v>108.9014798981887</v>
      </c>
      <c r="J248" s="387">
        <f>1/(1+EXP(-I248+$I$26))</f>
        <v>1</v>
      </c>
      <c r="K248" s="195"/>
      <c r="L248" s="196"/>
      <c r="M248" s="196"/>
      <c r="N248" s="196"/>
      <c r="O248" s="197"/>
    </row>
    <row r="249" spans="2:15" x14ac:dyDescent="0.2">
      <c r="B249" s="55"/>
      <c r="C249" s="56"/>
      <c r="D249" s="115"/>
      <c r="E249" s="391"/>
      <c r="F249" s="125">
        <f>$F$27*B243</f>
        <v>55.971353607878463</v>
      </c>
      <c r="G249" s="126">
        <f>$G$27*C243</f>
        <v>52.023965748851907</v>
      </c>
      <c r="H249" s="127">
        <f>$H$27*D243</f>
        <v>0</v>
      </c>
      <c r="I249" s="254"/>
      <c r="J249" s="363"/>
      <c r="K249" s="195"/>
      <c r="L249" s="196"/>
      <c r="M249" s="196"/>
      <c r="N249" s="196"/>
      <c r="O249" s="197"/>
    </row>
    <row r="250" spans="2:15" ht="13.8" thickBot="1" x14ac:dyDescent="0.25">
      <c r="B250" s="57"/>
      <c r="C250" s="58"/>
      <c r="D250" s="116"/>
      <c r="E250" s="403"/>
      <c r="F250" s="134">
        <f>$F$28*B244</f>
        <v>0</v>
      </c>
      <c r="G250" s="135">
        <f>$G$28*C244</f>
        <v>0.90616054145833524</v>
      </c>
      <c r="H250" s="136">
        <f>$H$28*D244</f>
        <v>0</v>
      </c>
      <c r="I250" s="265"/>
      <c r="J250" s="388"/>
      <c r="K250" s="198"/>
      <c r="L250" s="199"/>
      <c r="M250" s="199"/>
      <c r="N250" s="199"/>
      <c r="O250" s="200"/>
    </row>
    <row r="251" spans="2:15" x14ac:dyDescent="0.2">
      <c r="B251" s="36">
        <v>1</v>
      </c>
      <c r="C251" s="24">
        <v>1</v>
      </c>
      <c r="D251" s="66"/>
      <c r="E251" s="398">
        <v>1</v>
      </c>
      <c r="F251" s="122">
        <f>$F$20*B251</f>
        <v>0.11687619715867528</v>
      </c>
      <c r="G251" s="123">
        <f>$G$20*C251</f>
        <v>0.36360369956678545</v>
      </c>
      <c r="H251" s="124">
        <f>$H$20*D251</f>
        <v>0</v>
      </c>
      <c r="I251" s="253">
        <f>SUM(F251:H253)</f>
        <v>1.38898639547549</v>
      </c>
      <c r="J251" s="362">
        <f>1/(1+EXP(-I251+$I$20))</f>
        <v>0.76032009886640117</v>
      </c>
      <c r="K251" s="365" t="s">
        <v>0</v>
      </c>
      <c r="L251" s="177">
        <f>$K$20*J251</f>
        <v>0</v>
      </c>
      <c r="M251" s="368">
        <f>SUM(L251:L253)</f>
        <v>2.1878438211207065</v>
      </c>
      <c r="N251" s="256">
        <f>1/(1+EXP(-M251+$L$20))</f>
        <v>1.263326446128623E-23</v>
      </c>
      <c r="O251" s="259">
        <f>(C256-N251)^2+(C257-N254)^2</f>
        <v>0.25</v>
      </c>
    </row>
    <row r="252" spans="2:15" x14ac:dyDescent="0.2">
      <c r="B252" s="39">
        <v>1</v>
      </c>
      <c r="C252" s="204"/>
      <c r="D252" s="90"/>
      <c r="E252" s="391"/>
      <c r="F252" s="125">
        <f>$F$21*B252</f>
        <v>0.9085064987500292</v>
      </c>
      <c r="G252" s="126">
        <f>$G$21*C252</f>
        <v>0</v>
      </c>
      <c r="H252" s="127">
        <f>$H$21*D252</f>
        <v>0</v>
      </c>
      <c r="I252" s="254"/>
      <c r="J252" s="363"/>
      <c r="K252" s="366"/>
      <c r="L252" s="179">
        <f>$K$21*J254</f>
        <v>2.0223831948651145E-18</v>
      </c>
      <c r="M252" s="369"/>
      <c r="N252" s="257"/>
      <c r="O252" s="260"/>
    </row>
    <row r="253" spans="2:15" ht="13.8" thickBot="1" x14ac:dyDescent="0.25">
      <c r="B253" s="40"/>
      <c r="C253" s="92"/>
      <c r="D253" s="67"/>
      <c r="E253" s="399"/>
      <c r="F253" s="154">
        <f>$F$22*B253</f>
        <v>0</v>
      </c>
      <c r="G253" s="155">
        <f>$G$22*C253</f>
        <v>0</v>
      </c>
      <c r="H253" s="156">
        <f>$H$22*D253</f>
        <v>0</v>
      </c>
      <c r="I253" s="321"/>
      <c r="J253" s="364"/>
      <c r="K253" s="367"/>
      <c r="L253" s="182">
        <f>$K$22*J257</f>
        <v>2.1878438211207065</v>
      </c>
      <c r="M253" s="370"/>
      <c r="N253" s="322"/>
      <c r="O253" s="260"/>
    </row>
    <row r="254" spans="2:15" x14ac:dyDescent="0.2">
      <c r="B254" s="13"/>
      <c r="C254" s="6"/>
      <c r="D254" s="114"/>
      <c r="E254" s="401">
        <v>2</v>
      </c>
      <c r="F254" s="190">
        <f>$F$23*B251</f>
        <v>13.697238042614389</v>
      </c>
      <c r="G254" s="185">
        <f>$G$23*C251</f>
        <v>4.5408005483325473</v>
      </c>
      <c r="H254" s="186">
        <f>$H$23*D251</f>
        <v>0</v>
      </c>
      <c r="I254" s="377">
        <f>SUM(F254:H256)</f>
        <v>33.239962799976148</v>
      </c>
      <c r="J254" s="378">
        <f>1/(1+EXP(-I254+$I$23))</f>
        <v>6.0692278640161673E-20</v>
      </c>
      <c r="K254" s="380" t="s">
        <v>1</v>
      </c>
      <c r="L254" s="187">
        <f>$K$23*J251</f>
        <v>0</v>
      </c>
      <c r="M254" s="382">
        <f>SUM(L254:L256)</f>
        <v>0</v>
      </c>
      <c r="N254" s="384">
        <f>1/(1+EXP(-M254+$L$23))</f>
        <v>0.5</v>
      </c>
      <c r="O254" s="260"/>
    </row>
    <row r="255" spans="2:15" x14ac:dyDescent="0.2">
      <c r="B255" s="299" t="s">
        <v>23</v>
      </c>
      <c r="C255" s="389"/>
      <c r="D255" s="115"/>
      <c r="E255" s="391"/>
      <c r="F255" s="125">
        <f>$F$24*B252</f>
        <v>15.001924209029214</v>
      </c>
      <c r="G255" s="126">
        <f>$G$24*C252</f>
        <v>0</v>
      </c>
      <c r="H255" s="127">
        <f>$H$24*D252</f>
        <v>0</v>
      </c>
      <c r="I255" s="254"/>
      <c r="J255" s="363"/>
      <c r="K255" s="366"/>
      <c r="L255" s="179">
        <f>$K$24*J254</f>
        <v>0</v>
      </c>
      <c r="M255" s="369"/>
      <c r="N255" s="257"/>
      <c r="O255" s="260"/>
    </row>
    <row r="256" spans="2:15" x14ac:dyDescent="0.2">
      <c r="B256" s="160" t="s">
        <v>0</v>
      </c>
      <c r="C256" s="159">
        <v>0</v>
      </c>
      <c r="D256" s="115"/>
      <c r="E256" s="402"/>
      <c r="F256" s="128">
        <f>$F$25*B253</f>
        <v>0</v>
      </c>
      <c r="G256" s="129">
        <f>$G$25*C253</f>
        <v>0</v>
      </c>
      <c r="H256" s="130">
        <f>$H$25*D253</f>
        <v>0</v>
      </c>
      <c r="I256" s="255"/>
      <c r="J256" s="379"/>
      <c r="K256" s="381"/>
      <c r="L256" s="189">
        <f>$K$25*J257</f>
        <v>0</v>
      </c>
      <c r="M256" s="383"/>
      <c r="N256" s="258"/>
      <c r="O256" s="400"/>
    </row>
    <row r="257" spans="2:15" x14ac:dyDescent="0.2">
      <c r="B257" s="161" t="s">
        <v>1</v>
      </c>
      <c r="C257" s="159">
        <v>1</v>
      </c>
      <c r="D257" s="115"/>
      <c r="E257" s="390">
        <v>3</v>
      </c>
      <c r="F257" s="131">
        <f>$F$26*B251</f>
        <v>0</v>
      </c>
      <c r="G257" s="132">
        <f>$G$26*C251</f>
        <v>1.6934150359670583</v>
      </c>
      <c r="H257" s="133">
        <f>$H$26*D251</f>
        <v>0</v>
      </c>
      <c r="I257" s="264">
        <f>SUM(F257:H259)</f>
        <v>57.66476864384552</v>
      </c>
      <c r="J257" s="387">
        <f>1/(1+EXP(-I257+$I$26))</f>
        <v>4.008362661860522E-2</v>
      </c>
      <c r="K257" s="195"/>
      <c r="L257" s="196"/>
      <c r="M257" s="196"/>
      <c r="N257" s="196"/>
      <c r="O257" s="197"/>
    </row>
    <row r="258" spans="2:15" x14ac:dyDescent="0.2">
      <c r="B258" s="55"/>
      <c r="C258" s="56"/>
      <c r="D258" s="115"/>
      <c r="E258" s="391"/>
      <c r="F258" s="125">
        <f>$F$27*B252</f>
        <v>55.971353607878463</v>
      </c>
      <c r="G258" s="126">
        <f>$G$27*C252</f>
        <v>0</v>
      </c>
      <c r="H258" s="127">
        <f>$H$27*D252</f>
        <v>0</v>
      </c>
      <c r="I258" s="254"/>
      <c r="J258" s="363"/>
      <c r="K258" s="195"/>
      <c r="L258" s="196"/>
      <c r="M258" s="196"/>
      <c r="N258" s="196"/>
      <c r="O258" s="197"/>
    </row>
    <row r="259" spans="2:15" ht="13.8" thickBot="1" x14ac:dyDescent="0.25">
      <c r="B259" s="57"/>
      <c r="C259" s="58"/>
      <c r="D259" s="116"/>
      <c r="E259" s="391"/>
      <c r="F259" s="134">
        <f>$F$28*B253</f>
        <v>0</v>
      </c>
      <c r="G259" s="135">
        <f>$G$28*C253</f>
        <v>0</v>
      </c>
      <c r="H259" s="136">
        <f>$H$28*D253</f>
        <v>0</v>
      </c>
      <c r="I259" s="265"/>
      <c r="J259" s="388"/>
      <c r="K259" s="198"/>
      <c r="L259" s="199"/>
      <c r="M259" s="199"/>
      <c r="N259" s="199"/>
      <c r="O259" s="200"/>
    </row>
    <row r="260" spans="2:15" x14ac:dyDescent="0.2">
      <c r="B260" s="52"/>
      <c r="C260" s="24">
        <v>1</v>
      </c>
      <c r="D260" s="68">
        <v>1</v>
      </c>
      <c r="E260" s="398">
        <v>1</v>
      </c>
      <c r="F260" s="122">
        <f>$F$20*B260</f>
        <v>0</v>
      </c>
      <c r="G260" s="123">
        <f>$G$20*C260</f>
        <v>0.36360369956678545</v>
      </c>
      <c r="H260" s="124">
        <f>$H$20*D260</f>
        <v>0.7944983524981617</v>
      </c>
      <c r="I260" s="253">
        <f>SUM(F260:H262)</f>
        <v>1.9414790404642694</v>
      </c>
      <c r="J260" s="362">
        <f>1/(1+EXP(-I260+$I$20))</f>
        <v>0.84643739203067336</v>
      </c>
      <c r="K260" s="365" t="s">
        <v>0</v>
      </c>
      <c r="L260" s="177">
        <f>$K$20*J260</f>
        <v>0</v>
      </c>
      <c r="M260" s="368">
        <f>SUM(L260:L262)</f>
        <v>1.4570625757595701</v>
      </c>
      <c r="N260" s="256">
        <f>1/(1+EXP(-M260+$L$20))</f>
        <v>6.0833292883478403E-24</v>
      </c>
      <c r="O260" s="259">
        <f>(C265-N260)^2+(C266-N263)^2</f>
        <v>0.25</v>
      </c>
    </row>
    <row r="261" spans="2:15" x14ac:dyDescent="0.2">
      <c r="B261" s="60"/>
      <c r="C261" s="204"/>
      <c r="D261" s="69">
        <v>1</v>
      </c>
      <c r="E261" s="391"/>
      <c r="F261" s="125">
        <f>$F$21*B261</f>
        <v>0</v>
      </c>
      <c r="G261" s="126">
        <f>$G$21*C261</f>
        <v>0</v>
      </c>
      <c r="H261" s="127">
        <f>$H$21*D261</f>
        <v>0.78337698839932235</v>
      </c>
      <c r="I261" s="254"/>
      <c r="J261" s="363"/>
      <c r="K261" s="366"/>
      <c r="L261" s="179">
        <f>$K$21*J263</f>
        <v>1.4008394801146277E-19</v>
      </c>
      <c r="M261" s="369"/>
      <c r="N261" s="257"/>
      <c r="O261" s="260"/>
    </row>
    <row r="262" spans="2:15" ht="13.8" thickBot="1" x14ac:dyDescent="0.25">
      <c r="B262" s="40"/>
      <c r="C262" s="92"/>
      <c r="D262" s="67"/>
      <c r="E262" s="399"/>
      <c r="F262" s="154">
        <f>$F$22*B262</f>
        <v>0</v>
      </c>
      <c r="G262" s="155">
        <f>$G$22*C262</f>
        <v>0</v>
      </c>
      <c r="H262" s="156">
        <f>$H$22*D262</f>
        <v>0</v>
      </c>
      <c r="I262" s="321"/>
      <c r="J262" s="364"/>
      <c r="K262" s="367"/>
      <c r="L262" s="182">
        <f>$K$22*J266</f>
        <v>1.4570625757595701</v>
      </c>
      <c r="M262" s="370"/>
      <c r="N262" s="322"/>
      <c r="O262" s="260"/>
    </row>
    <row r="263" spans="2:15" x14ac:dyDescent="0.2">
      <c r="B263" s="13"/>
      <c r="C263" s="6"/>
      <c r="D263" s="114"/>
      <c r="E263" s="401">
        <v>2</v>
      </c>
      <c r="F263" s="190">
        <f>$F$23*B260</f>
        <v>0</v>
      </c>
      <c r="G263" s="185">
        <f>$G$23*C260</f>
        <v>4.5408005483325473</v>
      </c>
      <c r="H263" s="186">
        <f>$H$23*D260</f>
        <v>11.235945272565326</v>
      </c>
      <c r="I263" s="377">
        <f>SUM(F263:H265)</f>
        <v>30.570172777116348</v>
      </c>
      <c r="J263" s="378">
        <f>1/(1+EXP(-I263+$I$23))</f>
        <v>4.2039579973332759E-21</v>
      </c>
      <c r="K263" s="380" t="s">
        <v>1</v>
      </c>
      <c r="L263" s="187">
        <f>$K$23*J260</f>
        <v>0</v>
      </c>
      <c r="M263" s="382">
        <f>SUM(L263:L265)</f>
        <v>0</v>
      </c>
      <c r="N263" s="384">
        <f>1/(1+EXP(-M263+$L$23))</f>
        <v>0.5</v>
      </c>
      <c r="O263" s="260"/>
    </row>
    <row r="264" spans="2:15" x14ac:dyDescent="0.2">
      <c r="B264" s="299" t="s">
        <v>23</v>
      </c>
      <c r="C264" s="389"/>
      <c r="D264" s="115"/>
      <c r="E264" s="391"/>
      <c r="F264" s="125">
        <f>$F$24*B261</f>
        <v>0</v>
      </c>
      <c r="G264" s="126">
        <f>$G$24*C261</f>
        <v>0</v>
      </c>
      <c r="H264" s="127">
        <f>$H$24*D261</f>
        <v>14.793426956218477</v>
      </c>
      <c r="I264" s="254"/>
      <c r="J264" s="363"/>
      <c r="K264" s="366"/>
      <c r="L264" s="179">
        <f>$K$24*J263</f>
        <v>0</v>
      </c>
      <c r="M264" s="369"/>
      <c r="N264" s="257"/>
      <c r="O264" s="260"/>
    </row>
    <row r="265" spans="2:15" x14ac:dyDescent="0.2">
      <c r="B265" s="160" t="s">
        <v>0</v>
      </c>
      <c r="C265" s="159">
        <v>0</v>
      </c>
      <c r="D265" s="115"/>
      <c r="E265" s="402"/>
      <c r="F265" s="128">
        <f>$F$25*B262</f>
        <v>0</v>
      </c>
      <c r="G265" s="129">
        <f>$G$25*C262</f>
        <v>0</v>
      </c>
      <c r="H265" s="130">
        <f>$H$25*D262</f>
        <v>0</v>
      </c>
      <c r="I265" s="255"/>
      <c r="J265" s="379"/>
      <c r="K265" s="381"/>
      <c r="L265" s="189">
        <f>$K$25*J266</f>
        <v>0</v>
      </c>
      <c r="M265" s="383"/>
      <c r="N265" s="258"/>
      <c r="O265" s="400"/>
    </row>
    <row r="266" spans="2:15" x14ac:dyDescent="0.2">
      <c r="B266" s="161" t="s">
        <v>1</v>
      </c>
      <c r="C266" s="159">
        <v>1</v>
      </c>
      <c r="D266" s="115"/>
      <c r="E266" s="390">
        <v>3</v>
      </c>
      <c r="F266" s="131">
        <f>$F$26*B260</f>
        <v>0</v>
      </c>
      <c r="G266" s="132">
        <f>$G$26*C260</f>
        <v>1.6934150359670583</v>
      </c>
      <c r="H266" s="133">
        <f>$H$26*D260</f>
        <v>0</v>
      </c>
      <c r="I266" s="264">
        <f>SUM(F266:H268)</f>
        <v>57.244423224184409</v>
      </c>
      <c r="J266" s="387">
        <f>1/(1+EXP(-I266+$I$26))</f>
        <v>2.6694936669095781E-2</v>
      </c>
      <c r="K266" s="195"/>
      <c r="L266" s="196"/>
      <c r="M266" s="196"/>
      <c r="N266" s="196"/>
      <c r="O266" s="197"/>
    </row>
    <row r="267" spans="2:15" x14ac:dyDescent="0.2">
      <c r="B267" s="55"/>
      <c r="C267" s="56"/>
      <c r="D267" s="115"/>
      <c r="E267" s="391"/>
      <c r="F267" s="125">
        <f>$F$27*B261</f>
        <v>0</v>
      </c>
      <c r="G267" s="126">
        <f>$G$27*C261</f>
        <v>0</v>
      </c>
      <c r="H267" s="127">
        <f>$H$27*D261</f>
        <v>55.551008188217352</v>
      </c>
      <c r="I267" s="254"/>
      <c r="J267" s="363"/>
      <c r="K267" s="195"/>
      <c r="L267" s="196"/>
      <c r="M267" s="196"/>
      <c r="N267" s="196"/>
      <c r="O267" s="197"/>
    </row>
    <row r="268" spans="2:15" ht="13.8" thickBot="1" x14ac:dyDescent="0.25">
      <c r="B268" s="57"/>
      <c r="C268" s="58"/>
      <c r="D268" s="116"/>
      <c r="E268" s="391"/>
      <c r="F268" s="134">
        <f>$F$28*B262</f>
        <v>0</v>
      </c>
      <c r="G268" s="135">
        <f>$G$28*C262</f>
        <v>0</v>
      </c>
      <c r="H268" s="136">
        <f>$H$28*D262</f>
        <v>0</v>
      </c>
      <c r="I268" s="265"/>
      <c r="J268" s="388"/>
      <c r="K268" s="198"/>
      <c r="L268" s="199"/>
      <c r="M268" s="199"/>
      <c r="N268" s="199"/>
      <c r="O268" s="200"/>
    </row>
    <row r="269" spans="2:15" x14ac:dyDescent="0.2">
      <c r="B269" s="52"/>
      <c r="C269" s="29"/>
      <c r="D269" s="66"/>
      <c r="E269" s="398">
        <v>1</v>
      </c>
      <c r="F269" s="122">
        <f>$F$20*B269</f>
        <v>0</v>
      </c>
      <c r="G269" s="123">
        <f>$G$20*C269</f>
        <v>0</v>
      </c>
      <c r="H269" s="124">
        <f>$H$20*D269</f>
        <v>0</v>
      </c>
      <c r="I269" s="253">
        <f>SUM(F269:H271)</f>
        <v>1.881921412992825</v>
      </c>
      <c r="J269" s="362">
        <f>1/(1+EXP(-I269+$I$20))</f>
        <v>0.83853531632381317</v>
      </c>
      <c r="K269" s="365" t="s">
        <v>0</v>
      </c>
      <c r="L269" s="177">
        <f>$K$20*J269</f>
        <v>0</v>
      </c>
      <c r="M269" s="368">
        <f>SUM(L269:L271)</f>
        <v>0.67288629540431999</v>
      </c>
      <c r="N269" s="256">
        <f>1/(1+EXP(-M269+$L$20))</f>
        <v>2.7770128790647556E-24</v>
      </c>
      <c r="O269" s="259">
        <f>(C274-N269)^2+(C275-N272)^2</f>
        <v>0.25</v>
      </c>
    </row>
    <row r="270" spans="2:15" x14ac:dyDescent="0.2">
      <c r="B270" s="60"/>
      <c r="C270" s="204"/>
      <c r="D270" s="69">
        <v>1</v>
      </c>
      <c r="E270" s="391"/>
      <c r="F270" s="125">
        <f>$F$21*B270</f>
        <v>0</v>
      </c>
      <c r="G270" s="126">
        <f>$G$21*C270</f>
        <v>0</v>
      </c>
      <c r="H270" s="127">
        <f>$H$21*D270</f>
        <v>0.78337698839932235</v>
      </c>
      <c r="I270" s="254"/>
      <c r="J270" s="363"/>
      <c r="K270" s="366"/>
      <c r="L270" s="179">
        <f>$K$21*J272</f>
        <v>4.0798854783468974E-13</v>
      </c>
      <c r="M270" s="369"/>
      <c r="N270" s="257"/>
      <c r="O270" s="260"/>
    </row>
    <row r="271" spans="2:15" ht="13.8" thickBot="1" x14ac:dyDescent="0.25">
      <c r="B271" s="40"/>
      <c r="C271" s="25">
        <v>1</v>
      </c>
      <c r="D271" s="70">
        <v>1</v>
      </c>
      <c r="E271" s="399"/>
      <c r="F271" s="154">
        <f>$F$22*B271</f>
        <v>0</v>
      </c>
      <c r="G271" s="155">
        <f>$G$22*C271</f>
        <v>0.40298188588302203</v>
      </c>
      <c r="H271" s="156">
        <f>$H$22*D271</f>
        <v>0.69556253871048068</v>
      </c>
      <c r="I271" s="321"/>
      <c r="J271" s="364"/>
      <c r="K271" s="367"/>
      <c r="L271" s="182">
        <f>$K$22*J275</f>
        <v>0.67288629540391198</v>
      </c>
      <c r="M271" s="370"/>
      <c r="N271" s="322"/>
      <c r="O271" s="260"/>
    </row>
    <row r="272" spans="2:15" x14ac:dyDescent="0.2">
      <c r="B272" s="13"/>
      <c r="C272" s="6"/>
      <c r="D272" s="114"/>
      <c r="E272" s="401">
        <v>2</v>
      </c>
      <c r="F272" s="190">
        <f>$F$23*B269</f>
        <v>0</v>
      </c>
      <c r="G272" s="185">
        <f>$G$23*C269</f>
        <v>0</v>
      </c>
      <c r="H272" s="186">
        <f>$H$23*D269</f>
        <v>0</v>
      </c>
      <c r="I272" s="377">
        <f>SUM(F272:H274)</f>
        <v>45.454680568501047</v>
      </c>
      <c r="J272" s="378">
        <f>1/(1+EXP(-I272+$I$23))</f>
        <v>1.2243849083620098E-14</v>
      </c>
      <c r="K272" s="380" t="s">
        <v>1</v>
      </c>
      <c r="L272" s="187">
        <f>$K$23*J269</f>
        <v>0</v>
      </c>
      <c r="M272" s="382">
        <f>SUM(L272:L274)</f>
        <v>0</v>
      </c>
      <c r="N272" s="384">
        <f>1/(1+EXP(-M272+$L$23))</f>
        <v>0.5</v>
      </c>
      <c r="O272" s="260"/>
    </row>
    <row r="273" spans="2:15" x14ac:dyDescent="0.2">
      <c r="B273" s="299" t="s">
        <v>23</v>
      </c>
      <c r="C273" s="389"/>
      <c r="D273" s="115"/>
      <c r="E273" s="391"/>
      <c r="F273" s="125">
        <f>$F$24*B270</f>
        <v>0</v>
      </c>
      <c r="G273" s="126">
        <f>$G$24*C270</f>
        <v>0</v>
      </c>
      <c r="H273" s="127">
        <f>$H$24*D270</f>
        <v>14.793426956218477</v>
      </c>
      <c r="I273" s="254"/>
      <c r="J273" s="363"/>
      <c r="K273" s="366"/>
      <c r="L273" s="179">
        <f>$K$24*J272</f>
        <v>0</v>
      </c>
      <c r="M273" s="369"/>
      <c r="N273" s="257"/>
      <c r="O273" s="260"/>
    </row>
    <row r="274" spans="2:15" x14ac:dyDescent="0.2">
      <c r="B274" s="160" t="s">
        <v>0</v>
      </c>
      <c r="C274" s="159">
        <v>0</v>
      </c>
      <c r="D274" s="115"/>
      <c r="E274" s="402"/>
      <c r="F274" s="128">
        <f>$F$25*B271</f>
        <v>0</v>
      </c>
      <c r="G274" s="129">
        <f>$G$25*C271</f>
        <v>18.010969122233313</v>
      </c>
      <c r="H274" s="130">
        <f>$H$25*D271</f>
        <v>12.650284490049261</v>
      </c>
      <c r="I274" s="255"/>
      <c r="J274" s="379"/>
      <c r="K274" s="381"/>
      <c r="L274" s="189">
        <f>$K$25*J275</f>
        <v>0</v>
      </c>
      <c r="M274" s="383"/>
      <c r="N274" s="258"/>
      <c r="O274" s="400"/>
    </row>
    <row r="275" spans="2:15" x14ac:dyDescent="0.2">
      <c r="B275" s="161" t="s">
        <v>1</v>
      </c>
      <c r="C275" s="159">
        <v>1</v>
      </c>
      <c r="D275" s="115"/>
      <c r="E275" s="390">
        <v>3</v>
      </c>
      <c r="F275" s="131">
        <f>$F$26*B269</f>
        <v>0</v>
      </c>
      <c r="G275" s="132">
        <f>$G$26*C269</f>
        <v>0</v>
      </c>
      <c r="H275" s="133">
        <f>$H$26*D269</f>
        <v>0</v>
      </c>
      <c r="I275" s="264">
        <f>SUM(F275:H277)</f>
        <v>56.457168729675686</v>
      </c>
      <c r="J275" s="387">
        <f>1/(1+EXP(-I275+$I$26))</f>
        <v>1.232799286739345E-2</v>
      </c>
      <c r="K275" s="195"/>
      <c r="L275" s="196"/>
      <c r="M275" s="196"/>
      <c r="N275" s="196"/>
      <c r="O275" s="197"/>
    </row>
    <row r="276" spans="2:15" x14ac:dyDescent="0.2">
      <c r="B276" s="55"/>
      <c r="C276" s="56"/>
      <c r="D276" s="115"/>
      <c r="E276" s="391"/>
      <c r="F276" s="125">
        <f>$F$27*B270</f>
        <v>0</v>
      </c>
      <c r="G276" s="126">
        <f>$G$27*C270</f>
        <v>0</v>
      </c>
      <c r="H276" s="127">
        <f>$H$27*D270</f>
        <v>55.551008188217352</v>
      </c>
      <c r="I276" s="254"/>
      <c r="J276" s="363"/>
      <c r="K276" s="195"/>
      <c r="L276" s="196"/>
      <c r="M276" s="196"/>
      <c r="N276" s="196"/>
      <c r="O276" s="197"/>
    </row>
    <row r="277" spans="2:15" ht="13.8" thickBot="1" x14ac:dyDescent="0.25">
      <c r="B277" s="57"/>
      <c r="C277" s="58"/>
      <c r="D277" s="116"/>
      <c r="E277" s="391"/>
      <c r="F277" s="134">
        <f>$F$28*B271</f>
        <v>0</v>
      </c>
      <c r="G277" s="135">
        <f>$G$28*C271</f>
        <v>0.90616054145833524</v>
      </c>
      <c r="H277" s="136">
        <f>$H$28*D271</f>
        <v>0</v>
      </c>
      <c r="I277" s="265"/>
      <c r="J277" s="388"/>
      <c r="K277" s="198"/>
      <c r="L277" s="199"/>
      <c r="M277" s="199"/>
      <c r="N277" s="199"/>
      <c r="O277" s="200"/>
    </row>
    <row r="278" spans="2:15" x14ac:dyDescent="0.2">
      <c r="B278" s="52"/>
      <c r="C278" s="29"/>
      <c r="D278" s="66"/>
      <c r="E278" s="398">
        <v>1</v>
      </c>
      <c r="F278" s="122">
        <f>$F$20*B278</f>
        <v>0</v>
      </c>
      <c r="G278" s="123">
        <f>$G$20*C278</f>
        <v>0</v>
      </c>
      <c r="H278" s="124">
        <f>$H$20*D278</f>
        <v>0</v>
      </c>
      <c r="I278" s="253">
        <f>SUM(F278:H280)</f>
        <v>1.8915129724125994</v>
      </c>
      <c r="J278" s="362">
        <f>1/(1+EXP(-I278+$I$20))</f>
        <v>0.8398297413540261</v>
      </c>
      <c r="K278" s="365" t="s">
        <v>0</v>
      </c>
      <c r="L278" s="177">
        <f>$K$20*J278</f>
        <v>0</v>
      </c>
      <c r="M278" s="368">
        <f>SUM(L278:L280)</f>
        <v>1.017904334492187</v>
      </c>
      <c r="N278" s="256">
        <f>1/(1+EXP(-M278+$L$20))</f>
        <v>3.921184925988138E-24</v>
      </c>
      <c r="O278" s="259">
        <f>(C283-N278)^2+(C284-N281)^2</f>
        <v>0.25</v>
      </c>
    </row>
    <row r="279" spans="2:15" x14ac:dyDescent="0.2">
      <c r="B279" s="39">
        <v>1</v>
      </c>
      <c r="C279" s="204"/>
      <c r="D279" s="90"/>
      <c r="E279" s="391"/>
      <c r="F279" s="125">
        <f>$F$21*B279</f>
        <v>0.9085064987500292</v>
      </c>
      <c r="G279" s="126">
        <f>$G$21*C279</f>
        <v>0</v>
      </c>
      <c r="H279" s="127">
        <f>$H$21*D279</f>
        <v>0</v>
      </c>
      <c r="I279" s="254"/>
      <c r="J279" s="363"/>
      <c r="K279" s="366"/>
      <c r="L279" s="179">
        <f>$K$21*J281</f>
        <v>4.2936897306281231E-13</v>
      </c>
      <c r="M279" s="369"/>
      <c r="N279" s="257"/>
      <c r="O279" s="260"/>
    </row>
    <row r="280" spans="2:15" ht="13.8" thickBot="1" x14ac:dyDescent="0.25">
      <c r="B280" s="37">
        <v>1</v>
      </c>
      <c r="C280" s="25">
        <v>1</v>
      </c>
      <c r="D280" s="67"/>
      <c r="E280" s="399"/>
      <c r="F280" s="154">
        <f>$F$22*B280</f>
        <v>0.58002458777954813</v>
      </c>
      <c r="G280" s="155">
        <f>$G$22*C280</f>
        <v>0.40298188588302203</v>
      </c>
      <c r="H280" s="156">
        <f>$H$22*D280</f>
        <v>0</v>
      </c>
      <c r="I280" s="321"/>
      <c r="J280" s="364"/>
      <c r="K280" s="367"/>
      <c r="L280" s="182">
        <f>$K$22*J284</f>
        <v>1.0179043344917575</v>
      </c>
      <c r="M280" s="370"/>
      <c r="N280" s="322"/>
      <c r="O280" s="260"/>
    </row>
    <row r="281" spans="2:15" x14ac:dyDescent="0.2">
      <c r="B281" s="13"/>
      <c r="C281" s="6"/>
      <c r="D281" s="114"/>
      <c r="E281" s="401">
        <v>2</v>
      </c>
      <c r="F281" s="190">
        <f>$F$23*B278</f>
        <v>0</v>
      </c>
      <c r="G281" s="185">
        <f>$G$23*C278</f>
        <v>0</v>
      </c>
      <c r="H281" s="186">
        <f>$H$23*D278</f>
        <v>0</v>
      </c>
      <c r="I281" s="377">
        <f>SUM(F281:H283)</f>
        <v>45.505758089866617</v>
      </c>
      <c r="J281" s="378">
        <f>1/(1+EXP(-I281+$I$23))</f>
        <v>1.2885481554007048E-14</v>
      </c>
      <c r="K281" s="380" t="s">
        <v>1</v>
      </c>
      <c r="L281" s="187">
        <f>$K$23*J278</f>
        <v>0</v>
      </c>
      <c r="M281" s="382">
        <f>SUM(L281:L283)</f>
        <v>0</v>
      </c>
      <c r="N281" s="384">
        <f>1/(1+EXP(-M281+$L$23))</f>
        <v>0.5</v>
      </c>
      <c r="O281" s="260"/>
    </row>
    <row r="282" spans="2:15" x14ac:dyDescent="0.2">
      <c r="B282" s="299" t="s">
        <v>23</v>
      </c>
      <c r="C282" s="389"/>
      <c r="D282" s="115"/>
      <c r="E282" s="391"/>
      <c r="F282" s="125">
        <f>$F$24*B279</f>
        <v>15.001924209029214</v>
      </c>
      <c r="G282" s="126">
        <f>$G$24*C279</f>
        <v>0</v>
      </c>
      <c r="H282" s="127">
        <f>$H$24*D279</f>
        <v>0</v>
      </c>
      <c r="I282" s="254"/>
      <c r="J282" s="363"/>
      <c r="K282" s="366"/>
      <c r="L282" s="179">
        <f>$K$24*J281</f>
        <v>0</v>
      </c>
      <c r="M282" s="369"/>
      <c r="N282" s="257"/>
      <c r="O282" s="260"/>
    </row>
    <row r="283" spans="2:15" x14ac:dyDescent="0.2">
      <c r="B283" s="160" t="s">
        <v>0</v>
      </c>
      <c r="C283" s="159">
        <v>0</v>
      </c>
      <c r="D283" s="115"/>
      <c r="E283" s="402"/>
      <c r="F283" s="128">
        <f>$F$25*B280</f>
        <v>12.492864758604089</v>
      </c>
      <c r="G283" s="129">
        <f>$G$25*C280</f>
        <v>18.010969122233313</v>
      </c>
      <c r="H283" s="130">
        <f>$H$25*D280</f>
        <v>0</v>
      </c>
      <c r="I283" s="255"/>
      <c r="J283" s="379"/>
      <c r="K283" s="381"/>
      <c r="L283" s="189">
        <f>$K$25*J284</f>
        <v>0</v>
      </c>
      <c r="M283" s="383"/>
      <c r="N283" s="258"/>
      <c r="O283" s="400"/>
    </row>
    <row r="284" spans="2:15" x14ac:dyDescent="0.2">
      <c r="B284" s="161" t="s">
        <v>1</v>
      </c>
      <c r="C284" s="159">
        <v>1</v>
      </c>
      <c r="D284" s="115"/>
      <c r="E284" s="390">
        <v>3</v>
      </c>
      <c r="F284" s="131">
        <f>$F$26*B278</f>
        <v>0</v>
      </c>
      <c r="G284" s="132">
        <f>$G$26*C278</f>
        <v>0</v>
      </c>
      <c r="H284" s="133">
        <f>$H$26*D278</f>
        <v>0</v>
      </c>
      <c r="I284" s="264">
        <f>SUM(F284:H286)</f>
        <v>56.877514149336797</v>
      </c>
      <c r="J284" s="387">
        <f>1/(1+EXP(-I284+$I$26))</f>
        <v>1.8649090434767542E-2</v>
      </c>
      <c r="K284" s="195"/>
      <c r="L284" s="196"/>
      <c r="M284" s="196"/>
      <c r="N284" s="196"/>
      <c r="O284" s="197"/>
    </row>
    <row r="285" spans="2:15" x14ac:dyDescent="0.2">
      <c r="B285" s="55"/>
      <c r="C285" s="56"/>
      <c r="D285" s="115"/>
      <c r="E285" s="391"/>
      <c r="F285" s="125">
        <f>$F$27*B279</f>
        <v>55.971353607878463</v>
      </c>
      <c r="G285" s="126">
        <f>$G$27*C279</f>
        <v>0</v>
      </c>
      <c r="H285" s="127">
        <f>$H$27*D279</f>
        <v>0</v>
      </c>
      <c r="I285" s="254"/>
      <c r="J285" s="363"/>
      <c r="K285" s="195"/>
      <c r="L285" s="196"/>
      <c r="M285" s="196"/>
      <c r="N285" s="196"/>
      <c r="O285" s="197"/>
    </row>
    <row r="286" spans="2:15" ht="13.8" thickBot="1" x14ac:dyDescent="0.25">
      <c r="B286" s="57"/>
      <c r="C286" s="58"/>
      <c r="D286" s="116"/>
      <c r="E286" s="403"/>
      <c r="F286" s="134">
        <f>$F$28*B280</f>
        <v>0</v>
      </c>
      <c r="G286" s="135">
        <f>$G$28*C280</f>
        <v>0.90616054145833524</v>
      </c>
      <c r="H286" s="136">
        <f>$H$28*D280</f>
        <v>0</v>
      </c>
      <c r="I286" s="265"/>
      <c r="J286" s="388"/>
      <c r="K286" s="198"/>
      <c r="L286" s="199"/>
      <c r="M286" s="199"/>
      <c r="N286" s="199"/>
      <c r="O286" s="200"/>
    </row>
  </sheetData>
  <mergeCells count="535">
    <mergeCell ref="E284:E286"/>
    <mergeCell ref="I284:I286"/>
    <mergeCell ref="J284:J286"/>
    <mergeCell ref="K278:K280"/>
    <mergeCell ref="M278:M280"/>
    <mergeCell ref="N278:N280"/>
    <mergeCell ref="O278:O283"/>
    <mergeCell ref="E281:E283"/>
    <mergeCell ref="I281:I283"/>
    <mergeCell ref="J281:J283"/>
    <mergeCell ref="K281:K283"/>
    <mergeCell ref="M281:M283"/>
    <mergeCell ref="N281:N283"/>
    <mergeCell ref="E275:E277"/>
    <mergeCell ref="I275:I277"/>
    <mergeCell ref="J275:J277"/>
    <mergeCell ref="E278:E280"/>
    <mergeCell ref="I278:I280"/>
    <mergeCell ref="J278:J280"/>
    <mergeCell ref="K269:K271"/>
    <mergeCell ref="M269:M271"/>
    <mergeCell ref="B282:C282"/>
    <mergeCell ref="N269:N271"/>
    <mergeCell ref="O269:O274"/>
    <mergeCell ref="E272:E274"/>
    <mergeCell ref="I272:I274"/>
    <mergeCell ref="J272:J274"/>
    <mergeCell ref="K272:K274"/>
    <mergeCell ref="M272:M274"/>
    <mergeCell ref="N272:N274"/>
    <mergeCell ref="B264:C264"/>
    <mergeCell ref="E266:E268"/>
    <mergeCell ref="I266:I268"/>
    <mergeCell ref="J266:J268"/>
    <mergeCell ref="E269:E271"/>
    <mergeCell ref="I269:I271"/>
    <mergeCell ref="J269:J271"/>
    <mergeCell ref="B273:C273"/>
    <mergeCell ref="E260:E262"/>
    <mergeCell ref="I260:I262"/>
    <mergeCell ref="J260:J262"/>
    <mergeCell ref="K251:K253"/>
    <mergeCell ref="M251:M253"/>
    <mergeCell ref="K260:K262"/>
    <mergeCell ref="M260:M262"/>
    <mergeCell ref="N260:N262"/>
    <mergeCell ref="O260:O265"/>
    <mergeCell ref="E263:E265"/>
    <mergeCell ref="I263:I265"/>
    <mergeCell ref="J263:J265"/>
    <mergeCell ref="K263:K265"/>
    <mergeCell ref="M263:M265"/>
    <mergeCell ref="N263:N265"/>
    <mergeCell ref="B246:C246"/>
    <mergeCell ref="E248:E250"/>
    <mergeCell ref="I248:I250"/>
    <mergeCell ref="J248:J250"/>
    <mergeCell ref="E251:E253"/>
    <mergeCell ref="I251:I253"/>
    <mergeCell ref="J251:J253"/>
    <mergeCell ref="B255:C255"/>
    <mergeCell ref="E257:E259"/>
    <mergeCell ref="I257:I259"/>
    <mergeCell ref="J257:J259"/>
    <mergeCell ref="N242:N244"/>
    <mergeCell ref="O242:O247"/>
    <mergeCell ref="E245:E247"/>
    <mergeCell ref="I245:I247"/>
    <mergeCell ref="J245:J247"/>
    <mergeCell ref="K245:K247"/>
    <mergeCell ref="M245:M247"/>
    <mergeCell ref="N245:N247"/>
    <mergeCell ref="N251:N253"/>
    <mergeCell ref="O251:O256"/>
    <mergeCell ref="E254:E256"/>
    <mergeCell ref="I254:I256"/>
    <mergeCell ref="J254:J256"/>
    <mergeCell ref="K254:K256"/>
    <mergeCell ref="M254:M256"/>
    <mergeCell ref="N254:N256"/>
    <mergeCell ref="E239:E241"/>
    <mergeCell ref="I239:I241"/>
    <mergeCell ref="J239:J241"/>
    <mergeCell ref="E242:E244"/>
    <mergeCell ref="I242:I244"/>
    <mergeCell ref="J242:J244"/>
    <mergeCell ref="K233:K235"/>
    <mergeCell ref="M233:M235"/>
    <mergeCell ref="K242:K244"/>
    <mergeCell ref="M242:M244"/>
    <mergeCell ref="N233:N235"/>
    <mergeCell ref="O233:O238"/>
    <mergeCell ref="E236:E238"/>
    <mergeCell ref="I236:I238"/>
    <mergeCell ref="J236:J238"/>
    <mergeCell ref="K236:K238"/>
    <mergeCell ref="M236:M238"/>
    <mergeCell ref="N236:N238"/>
    <mergeCell ref="B228:C228"/>
    <mergeCell ref="E230:E232"/>
    <mergeCell ref="I230:I232"/>
    <mergeCell ref="J230:J232"/>
    <mergeCell ref="E233:E235"/>
    <mergeCell ref="I233:I235"/>
    <mergeCell ref="J233:J235"/>
    <mergeCell ref="B237:C237"/>
    <mergeCell ref="E224:E226"/>
    <mergeCell ref="I224:I226"/>
    <mergeCell ref="J224:J226"/>
    <mergeCell ref="K215:K217"/>
    <mergeCell ref="M215:M217"/>
    <mergeCell ref="K224:K226"/>
    <mergeCell ref="M224:M226"/>
    <mergeCell ref="N224:N226"/>
    <mergeCell ref="O224:O229"/>
    <mergeCell ref="E227:E229"/>
    <mergeCell ref="I227:I229"/>
    <mergeCell ref="J227:J229"/>
    <mergeCell ref="K227:K229"/>
    <mergeCell ref="M227:M229"/>
    <mergeCell ref="N227:N229"/>
    <mergeCell ref="B210:C210"/>
    <mergeCell ref="E212:E214"/>
    <mergeCell ref="I212:I214"/>
    <mergeCell ref="J212:J214"/>
    <mergeCell ref="E215:E217"/>
    <mergeCell ref="I215:I217"/>
    <mergeCell ref="J215:J217"/>
    <mergeCell ref="B219:C219"/>
    <mergeCell ref="E221:E223"/>
    <mergeCell ref="I221:I223"/>
    <mergeCell ref="J221:J223"/>
    <mergeCell ref="N206:N208"/>
    <mergeCell ref="O206:O211"/>
    <mergeCell ref="E209:E211"/>
    <mergeCell ref="I209:I211"/>
    <mergeCell ref="J209:J211"/>
    <mergeCell ref="K209:K211"/>
    <mergeCell ref="M209:M211"/>
    <mergeCell ref="N209:N211"/>
    <mergeCell ref="N215:N217"/>
    <mergeCell ref="O215:O220"/>
    <mergeCell ref="E218:E220"/>
    <mergeCell ref="I218:I220"/>
    <mergeCell ref="J218:J220"/>
    <mergeCell ref="K218:K220"/>
    <mergeCell ref="M218:M220"/>
    <mergeCell ref="N218:N220"/>
    <mergeCell ref="E203:E205"/>
    <mergeCell ref="I203:I205"/>
    <mergeCell ref="J203:J205"/>
    <mergeCell ref="E206:E208"/>
    <mergeCell ref="I206:I208"/>
    <mergeCell ref="J206:J208"/>
    <mergeCell ref="K197:K199"/>
    <mergeCell ref="M197:M199"/>
    <mergeCell ref="K206:K208"/>
    <mergeCell ref="M206:M208"/>
    <mergeCell ref="N197:N199"/>
    <mergeCell ref="O197:O202"/>
    <mergeCell ref="E200:E202"/>
    <mergeCell ref="I200:I202"/>
    <mergeCell ref="J200:J202"/>
    <mergeCell ref="K200:K202"/>
    <mergeCell ref="M200:M202"/>
    <mergeCell ref="N200:N202"/>
    <mergeCell ref="B192:C192"/>
    <mergeCell ref="E194:E196"/>
    <mergeCell ref="I194:I196"/>
    <mergeCell ref="J194:J196"/>
    <mergeCell ref="E197:E199"/>
    <mergeCell ref="I197:I199"/>
    <mergeCell ref="J197:J199"/>
    <mergeCell ref="B201:C201"/>
    <mergeCell ref="E188:E190"/>
    <mergeCell ref="I188:I190"/>
    <mergeCell ref="J188:J190"/>
    <mergeCell ref="K179:K181"/>
    <mergeCell ref="M179:M181"/>
    <mergeCell ref="K188:K190"/>
    <mergeCell ref="M188:M190"/>
    <mergeCell ref="N188:N190"/>
    <mergeCell ref="O188:O193"/>
    <mergeCell ref="E191:E193"/>
    <mergeCell ref="I191:I193"/>
    <mergeCell ref="J191:J193"/>
    <mergeCell ref="K191:K193"/>
    <mergeCell ref="M191:M193"/>
    <mergeCell ref="N191:N193"/>
    <mergeCell ref="B174:C174"/>
    <mergeCell ref="E176:E178"/>
    <mergeCell ref="I176:I178"/>
    <mergeCell ref="J176:J178"/>
    <mergeCell ref="E179:E181"/>
    <mergeCell ref="I179:I181"/>
    <mergeCell ref="J179:J181"/>
    <mergeCell ref="B183:C183"/>
    <mergeCell ref="E185:E187"/>
    <mergeCell ref="I185:I187"/>
    <mergeCell ref="J185:J187"/>
    <mergeCell ref="N170:N172"/>
    <mergeCell ref="O170:O175"/>
    <mergeCell ref="E173:E175"/>
    <mergeCell ref="I173:I175"/>
    <mergeCell ref="J173:J175"/>
    <mergeCell ref="K173:K175"/>
    <mergeCell ref="M173:M175"/>
    <mergeCell ref="N173:N175"/>
    <mergeCell ref="N179:N181"/>
    <mergeCell ref="O179:O184"/>
    <mergeCell ref="E182:E184"/>
    <mergeCell ref="I182:I184"/>
    <mergeCell ref="J182:J184"/>
    <mergeCell ref="K182:K184"/>
    <mergeCell ref="M182:M184"/>
    <mergeCell ref="N182:N184"/>
    <mergeCell ref="E167:E169"/>
    <mergeCell ref="I167:I169"/>
    <mergeCell ref="J167:J169"/>
    <mergeCell ref="E170:E172"/>
    <mergeCell ref="I170:I172"/>
    <mergeCell ref="J170:J172"/>
    <mergeCell ref="K161:K163"/>
    <mergeCell ref="M161:M163"/>
    <mergeCell ref="K170:K172"/>
    <mergeCell ref="M170:M172"/>
    <mergeCell ref="N161:N163"/>
    <mergeCell ref="O161:O166"/>
    <mergeCell ref="E164:E166"/>
    <mergeCell ref="I164:I166"/>
    <mergeCell ref="J164:J166"/>
    <mergeCell ref="K164:K166"/>
    <mergeCell ref="M164:M166"/>
    <mergeCell ref="N164:N166"/>
    <mergeCell ref="B156:C156"/>
    <mergeCell ref="E158:E160"/>
    <mergeCell ref="I158:I160"/>
    <mergeCell ref="J158:J160"/>
    <mergeCell ref="E161:E163"/>
    <mergeCell ref="I161:I163"/>
    <mergeCell ref="J161:J163"/>
    <mergeCell ref="B165:C165"/>
    <mergeCell ref="E152:E154"/>
    <mergeCell ref="I152:I154"/>
    <mergeCell ref="J152:J154"/>
    <mergeCell ref="K143:K145"/>
    <mergeCell ref="M143:M145"/>
    <mergeCell ref="K152:K154"/>
    <mergeCell ref="M152:M154"/>
    <mergeCell ref="N152:N154"/>
    <mergeCell ref="O152:O157"/>
    <mergeCell ref="E155:E157"/>
    <mergeCell ref="I155:I157"/>
    <mergeCell ref="J155:J157"/>
    <mergeCell ref="K155:K157"/>
    <mergeCell ref="M155:M157"/>
    <mergeCell ref="N155:N157"/>
    <mergeCell ref="B138:C138"/>
    <mergeCell ref="E140:E142"/>
    <mergeCell ref="I140:I142"/>
    <mergeCell ref="J140:J142"/>
    <mergeCell ref="E143:E145"/>
    <mergeCell ref="I143:I145"/>
    <mergeCell ref="J143:J145"/>
    <mergeCell ref="B147:C147"/>
    <mergeCell ref="E149:E151"/>
    <mergeCell ref="I149:I151"/>
    <mergeCell ref="J149:J151"/>
    <mergeCell ref="N134:N136"/>
    <mergeCell ref="O134:O139"/>
    <mergeCell ref="E137:E139"/>
    <mergeCell ref="I137:I139"/>
    <mergeCell ref="J137:J139"/>
    <mergeCell ref="K137:K139"/>
    <mergeCell ref="M137:M139"/>
    <mergeCell ref="N137:N139"/>
    <mergeCell ref="N143:N145"/>
    <mergeCell ref="O143:O148"/>
    <mergeCell ref="E146:E148"/>
    <mergeCell ref="I146:I148"/>
    <mergeCell ref="J146:J148"/>
    <mergeCell ref="K146:K148"/>
    <mergeCell ref="M146:M148"/>
    <mergeCell ref="N146:N148"/>
    <mergeCell ref="E131:E133"/>
    <mergeCell ref="I131:I133"/>
    <mergeCell ref="J131:J133"/>
    <mergeCell ref="E134:E136"/>
    <mergeCell ref="I134:I136"/>
    <mergeCell ref="J134:J136"/>
    <mergeCell ref="K125:K127"/>
    <mergeCell ref="M125:M127"/>
    <mergeCell ref="K134:K136"/>
    <mergeCell ref="M134:M136"/>
    <mergeCell ref="N125:N127"/>
    <mergeCell ref="O125:O130"/>
    <mergeCell ref="E128:E130"/>
    <mergeCell ref="I128:I130"/>
    <mergeCell ref="J128:J130"/>
    <mergeCell ref="K128:K130"/>
    <mergeCell ref="M128:M130"/>
    <mergeCell ref="N128:N130"/>
    <mergeCell ref="B120:C120"/>
    <mergeCell ref="E122:E124"/>
    <mergeCell ref="I122:I124"/>
    <mergeCell ref="J122:J124"/>
    <mergeCell ref="E125:E127"/>
    <mergeCell ref="I125:I127"/>
    <mergeCell ref="J125:J127"/>
    <mergeCell ref="B129:C129"/>
    <mergeCell ref="E116:E118"/>
    <mergeCell ref="I116:I118"/>
    <mergeCell ref="J116:J118"/>
    <mergeCell ref="K107:K109"/>
    <mergeCell ref="M107:M109"/>
    <mergeCell ref="K116:K118"/>
    <mergeCell ref="M116:M118"/>
    <mergeCell ref="N116:N118"/>
    <mergeCell ref="O116:O121"/>
    <mergeCell ref="E119:E121"/>
    <mergeCell ref="I119:I121"/>
    <mergeCell ref="J119:J121"/>
    <mergeCell ref="K119:K121"/>
    <mergeCell ref="M119:M121"/>
    <mergeCell ref="N119:N121"/>
    <mergeCell ref="B102:C102"/>
    <mergeCell ref="E104:E106"/>
    <mergeCell ref="I104:I106"/>
    <mergeCell ref="J104:J106"/>
    <mergeCell ref="E107:E109"/>
    <mergeCell ref="I107:I109"/>
    <mergeCell ref="J107:J109"/>
    <mergeCell ref="B111:C111"/>
    <mergeCell ref="E113:E115"/>
    <mergeCell ref="I113:I115"/>
    <mergeCell ref="J113:J115"/>
    <mergeCell ref="N98:N100"/>
    <mergeCell ref="O98:O103"/>
    <mergeCell ref="E101:E103"/>
    <mergeCell ref="I101:I103"/>
    <mergeCell ref="J101:J103"/>
    <mergeCell ref="K101:K103"/>
    <mergeCell ref="M101:M103"/>
    <mergeCell ref="N101:N103"/>
    <mergeCell ref="N107:N109"/>
    <mergeCell ref="O107:O112"/>
    <mergeCell ref="E110:E112"/>
    <mergeCell ref="I110:I112"/>
    <mergeCell ref="J110:J112"/>
    <mergeCell ref="K110:K112"/>
    <mergeCell ref="M110:M112"/>
    <mergeCell ref="N110:N112"/>
    <mergeCell ref="E95:E97"/>
    <mergeCell ref="I95:I97"/>
    <mergeCell ref="J95:J97"/>
    <mergeCell ref="E98:E100"/>
    <mergeCell ref="I98:I100"/>
    <mergeCell ref="J98:J100"/>
    <mergeCell ref="K89:K91"/>
    <mergeCell ref="M89:M91"/>
    <mergeCell ref="K98:K100"/>
    <mergeCell ref="M98:M100"/>
    <mergeCell ref="N89:N91"/>
    <mergeCell ref="O89:O94"/>
    <mergeCell ref="E92:E94"/>
    <mergeCell ref="I92:I94"/>
    <mergeCell ref="J92:J94"/>
    <mergeCell ref="K92:K94"/>
    <mergeCell ref="M92:M94"/>
    <mergeCell ref="N92:N94"/>
    <mergeCell ref="B84:C84"/>
    <mergeCell ref="E86:E88"/>
    <mergeCell ref="I86:I88"/>
    <mergeCell ref="J86:J88"/>
    <mergeCell ref="E89:E91"/>
    <mergeCell ref="I89:I91"/>
    <mergeCell ref="J89:J91"/>
    <mergeCell ref="B93:C93"/>
    <mergeCell ref="E80:E82"/>
    <mergeCell ref="I80:I82"/>
    <mergeCell ref="J80:J82"/>
    <mergeCell ref="K71:K73"/>
    <mergeCell ref="M71:M73"/>
    <mergeCell ref="K80:K82"/>
    <mergeCell ref="M80:M82"/>
    <mergeCell ref="N80:N82"/>
    <mergeCell ref="O80:O85"/>
    <mergeCell ref="E83:E85"/>
    <mergeCell ref="I83:I85"/>
    <mergeCell ref="J83:J85"/>
    <mergeCell ref="K83:K85"/>
    <mergeCell ref="M83:M85"/>
    <mergeCell ref="N83:N85"/>
    <mergeCell ref="B66:C66"/>
    <mergeCell ref="E68:E70"/>
    <mergeCell ref="I68:I70"/>
    <mergeCell ref="J68:J70"/>
    <mergeCell ref="E71:E73"/>
    <mergeCell ref="I71:I73"/>
    <mergeCell ref="J71:J73"/>
    <mergeCell ref="B75:C75"/>
    <mergeCell ref="E77:E79"/>
    <mergeCell ref="I77:I79"/>
    <mergeCell ref="J77:J79"/>
    <mergeCell ref="N62:N64"/>
    <mergeCell ref="O62:O67"/>
    <mergeCell ref="E65:E67"/>
    <mergeCell ref="I65:I67"/>
    <mergeCell ref="J65:J67"/>
    <mergeCell ref="K65:K67"/>
    <mergeCell ref="M65:M67"/>
    <mergeCell ref="N65:N67"/>
    <mergeCell ref="N71:N73"/>
    <mergeCell ref="O71:O76"/>
    <mergeCell ref="E74:E76"/>
    <mergeCell ref="I74:I76"/>
    <mergeCell ref="J74:J76"/>
    <mergeCell ref="K74:K76"/>
    <mergeCell ref="M74:M76"/>
    <mergeCell ref="N74:N76"/>
    <mergeCell ref="E59:E61"/>
    <mergeCell ref="I59:I61"/>
    <mergeCell ref="J59:J61"/>
    <mergeCell ref="E62:E64"/>
    <mergeCell ref="I62:I64"/>
    <mergeCell ref="J62:J64"/>
    <mergeCell ref="K53:K55"/>
    <mergeCell ref="M53:M55"/>
    <mergeCell ref="K62:K64"/>
    <mergeCell ref="M62:M64"/>
    <mergeCell ref="N53:N55"/>
    <mergeCell ref="O53:O58"/>
    <mergeCell ref="E56:E58"/>
    <mergeCell ref="I56:I58"/>
    <mergeCell ref="J56:J58"/>
    <mergeCell ref="K56:K58"/>
    <mergeCell ref="M56:M58"/>
    <mergeCell ref="N56:N58"/>
    <mergeCell ref="B48:C48"/>
    <mergeCell ref="E50:E52"/>
    <mergeCell ref="I50:I52"/>
    <mergeCell ref="J50:J52"/>
    <mergeCell ref="E53:E55"/>
    <mergeCell ref="I53:I55"/>
    <mergeCell ref="J53:J55"/>
    <mergeCell ref="B57:C57"/>
    <mergeCell ref="E44:E46"/>
    <mergeCell ref="I44:I46"/>
    <mergeCell ref="J44:J46"/>
    <mergeCell ref="O35:O40"/>
    <mergeCell ref="E38:E40"/>
    <mergeCell ref="I38:I40"/>
    <mergeCell ref="J38:J40"/>
    <mergeCell ref="K38:K40"/>
    <mergeCell ref="M38:M40"/>
    <mergeCell ref="N38:N40"/>
    <mergeCell ref="K44:K46"/>
    <mergeCell ref="M44:M46"/>
    <mergeCell ref="N44:N46"/>
    <mergeCell ref="O44:O49"/>
    <mergeCell ref="E47:E49"/>
    <mergeCell ref="I47:I49"/>
    <mergeCell ref="J47:J49"/>
    <mergeCell ref="K47:K49"/>
    <mergeCell ref="M47:M49"/>
    <mergeCell ref="N47:N49"/>
    <mergeCell ref="E35:E37"/>
    <mergeCell ref="I35:I37"/>
    <mergeCell ref="J35:J37"/>
    <mergeCell ref="K35:K37"/>
    <mergeCell ref="M35:M37"/>
    <mergeCell ref="N35:N37"/>
    <mergeCell ref="B39:C39"/>
    <mergeCell ref="E41:E43"/>
    <mergeCell ref="I41:I43"/>
    <mergeCell ref="J41:J43"/>
    <mergeCell ref="B31:O31"/>
    <mergeCell ref="B32:D32"/>
    <mergeCell ref="E32:J32"/>
    <mergeCell ref="K32:O32"/>
    <mergeCell ref="B33:D34"/>
    <mergeCell ref="E33:E34"/>
    <mergeCell ref="F33:H34"/>
    <mergeCell ref="I33:I34"/>
    <mergeCell ref="J33:J34"/>
    <mergeCell ref="K33:K34"/>
    <mergeCell ref="L33:L34"/>
    <mergeCell ref="M33:M34"/>
    <mergeCell ref="N33:N34"/>
    <mergeCell ref="O33:O34"/>
    <mergeCell ref="L18:L19"/>
    <mergeCell ref="E20:E22"/>
    <mergeCell ref="J20:J22"/>
    <mergeCell ref="E23:E25"/>
    <mergeCell ref="J23:J25"/>
    <mergeCell ref="E26:E28"/>
    <mergeCell ref="E12:E14"/>
    <mergeCell ref="I12:I14"/>
    <mergeCell ref="J12:J14"/>
    <mergeCell ref="E17:I17"/>
    <mergeCell ref="J17:L17"/>
    <mergeCell ref="E18:E19"/>
    <mergeCell ref="F18:H19"/>
    <mergeCell ref="I18:I19"/>
    <mergeCell ref="J18:J19"/>
    <mergeCell ref="K18:K19"/>
    <mergeCell ref="E6:E8"/>
    <mergeCell ref="I6:I8"/>
    <mergeCell ref="J6:J8"/>
    <mergeCell ref="K6:K8"/>
    <mergeCell ref="M6:M8"/>
    <mergeCell ref="N6:N8"/>
    <mergeCell ref="O6:O11"/>
    <mergeCell ref="P6:P8"/>
    <mergeCell ref="E9:E11"/>
    <mergeCell ref="I9:I11"/>
    <mergeCell ref="J9:J11"/>
    <mergeCell ref="K9:K11"/>
    <mergeCell ref="M9:M11"/>
    <mergeCell ref="N9:N11"/>
    <mergeCell ref="B2:O2"/>
    <mergeCell ref="B3:D3"/>
    <mergeCell ref="E3:J3"/>
    <mergeCell ref="K3:O3"/>
    <mergeCell ref="P3:P5"/>
    <mergeCell ref="B4:D5"/>
    <mergeCell ref="E4:E5"/>
    <mergeCell ref="F4:H5"/>
    <mergeCell ref="I4:I5"/>
    <mergeCell ref="J4:J5"/>
    <mergeCell ref="K4:K5"/>
    <mergeCell ref="L4:L5"/>
    <mergeCell ref="M4:M5"/>
    <mergeCell ref="N4:N5"/>
    <mergeCell ref="O4:O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DCEE-E677-4608-B516-380437380D60}">
  <dimension ref="A1:CU394"/>
  <sheetViews>
    <sheetView zoomScaleNormal="100" workbookViewId="0">
      <selection activeCell="V13" sqref="V13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4.5546875" customWidth="1"/>
    <col min="10" max="11" width="11.109375" customWidth="1"/>
    <col min="12" max="12" width="10" customWidth="1"/>
    <col min="13" max="13" width="12.77734375" customWidth="1"/>
    <col min="14" max="15" width="10.77734375" customWidth="1"/>
    <col min="16" max="16" width="10.109375" customWidth="1"/>
    <col min="17" max="17" width="11.6640625" customWidth="1"/>
    <col min="18" max="19" width="2.6640625" customWidth="1"/>
    <col min="20" max="20" width="5.21875" customWidth="1"/>
    <col min="21" max="22" width="11.33203125" customWidth="1"/>
    <col min="23" max="24" width="11.5546875" customWidth="1"/>
    <col min="25" max="29" width="11.6640625" customWidth="1"/>
    <col min="30" max="31" width="8.21875" customWidth="1"/>
    <col min="32" max="33" width="8" customWidth="1"/>
    <col min="34" max="34" width="9.88671875" customWidth="1"/>
    <col min="36" max="36" width="12.88671875" bestFit="1" customWidth="1"/>
  </cols>
  <sheetData>
    <row r="1" spans="2:99" ht="13.8" thickBot="1" x14ac:dyDescent="0.25"/>
    <row r="2" spans="2:99" ht="13.8" thickBot="1" x14ac:dyDescent="0.25">
      <c r="B2" s="345" t="s">
        <v>26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70"/>
    </row>
    <row r="3" spans="2:99" ht="13.8" thickBot="1" x14ac:dyDescent="0.25">
      <c r="B3" s="268" t="s">
        <v>15</v>
      </c>
      <c r="C3" s="269"/>
      <c r="D3" s="269"/>
      <c r="E3" s="268" t="s">
        <v>13</v>
      </c>
      <c r="F3" s="269"/>
      <c r="G3" s="269"/>
      <c r="H3" s="269"/>
      <c r="I3" s="269"/>
      <c r="J3" s="270"/>
      <c r="K3" s="268" t="s">
        <v>3</v>
      </c>
      <c r="L3" s="269"/>
      <c r="M3" s="269"/>
      <c r="N3" s="269"/>
      <c r="O3" s="270"/>
      <c r="P3" s="304" t="s">
        <v>2</v>
      </c>
    </row>
    <row r="4" spans="2:99" ht="13.2" customHeight="1" x14ac:dyDescent="0.2">
      <c r="B4" s="324" t="s">
        <v>10</v>
      </c>
      <c r="C4" s="347"/>
      <c r="D4" s="347"/>
      <c r="E4" s="350" t="s">
        <v>9</v>
      </c>
      <c r="F4" s="352" t="s">
        <v>7</v>
      </c>
      <c r="G4" s="283"/>
      <c r="H4" s="284"/>
      <c r="I4" s="288" t="s">
        <v>14</v>
      </c>
      <c r="J4" s="354" t="s">
        <v>4</v>
      </c>
      <c r="K4" s="356" t="s">
        <v>16</v>
      </c>
      <c r="L4" s="357" t="s">
        <v>7</v>
      </c>
      <c r="M4" s="357" t="s">
        <v>14</v>
      </c>
      <c r="N4" s="332" t="s">
        <v>4</v>
      </c>
      <c r="O4" s="309"/>
      <c r="P4" s="346"/>
    </row>
    <row r="5" spans="2:99" ht="13.8" thickBot="1" x14ac:dyDescent="0.25">
      <c r="B5" s="348"/>
      <c r="C5" s="349"/>
      <c r="D5" s="349"/>
      <c r="E5" s="351"/>
      <c r="F5" s="353"/>
      <c r="G5" s="286"/>
      <c r="H5" s="287"/>
      <c r="I5" s="289"/>
      <c r="J5" s="355"/>
      <c r="K5" s="281"/>
      <c r="L5" s="358"/>
      <c r="M5" s="358"/>
      <c r="N5" s="296"/>
      <c r="O5" s="310"/>
      <c r="P5" s="305"/>
    </row>
    <row r="6" spans="2:99" x14ac:dyDescent="0.2">
      <c r="B6" s="192">
        <v>1</v>
      </c>
      <c r="C6" s="20">
        <v>1</v>
      </c>
      <c r="D6" s="193"/>
      <c r="E6" s="359">
        <v>1</v>
      </c>
      <c r="F6" s="176">
        <f>$F$20*B6</f>
        <v>0</v>
      </c>
      <c r="G6" s="123">
        <f>$G$20*C6</f>
        <v>5.9599317550998965</v>
      </c>
      <c r="H6" s="124">
        <f>$H$20*D6</f>
        <v>0</v>
      </c>
      <c r="I6" s="253">
        <f>SUM(F6:H8)</f>
        <v>21.851596394166354</v>
      </c>
      <c r="J6" s="362">
        <f>1/(1+EXP(-I6+$I$20))</f>
        <v>0.99999999967642705</v>
      </c>
      <c r="K6" s="365" t="s">
        <v>0</v>
      </c>
      <c r="L6" s="177">
        <f>$K$20*J6</f>
        <v>1.534734667266852</v>
      </c>
      <c r="M6" s="368">
        <f>SUM(L6:L8)</f>
        <v>17.971636713911778</v>
      </c>
      <c r="N6" s="256">
        <f>1/(1+EXP(-M6+$L$20))</f>
        <v>0.78431940892870888</v>
      </c>
      <c r="O6" s="301"/>
      <c r="P6" s="372" t="str">
        <f>IF(N6&gt;N9,"〇","×")</f>
        <v>〇</v>
      </c>
    </row>
    <row r="7" spans="2:99" x14ac:dyDescent="0.2">
      <c r="B7" s="12">
        <v>1</v>
      </c>
      <c r="C7" s="2">
        <v>1</v>
      </c>
      <c r="D7" s="104">
        <v>1</v>
      </c>
      <c r="E7" s="360"/>
      <c r="F7" s="178">
        <f>$F$21*B7</f>
        <v>4.6606783995932908</v>
      </c>
      <c r="G7" s="126">
        <f>$G$21*C7</f>
        <v>0.66309043020339442</v>
      </c>
      <c r="H7" s="127">
        <f>$H$21*D7</f>
        <v>5.3365042148757604</v>
      </c>
      <c r="I7" s="254"/>
      <c r="J7" s="363"/>
      <c r="K7" s="366"/>
      <c r="L7" s="179">
        <f>$K$21*J9</f>
        <v>2.7848327619967275E-3</v>
      </c>
      <c r="M7" s="369"/>
      <c r="N7" s="257"/>
      <c r="O7" s="302"/>
      <c r="P7" s="373"/>
    </row>
    <row r="8" spans="2:99" ht="13.8" thickBot="1" x14ac:dyDescent="0.25">
      <c r="B8" s="12"/>
      <c r="C8" s="2">
        <v>1</v>
      </c>
      <c r="D8" s="104"/>
      <c r="E8" s="361"/>
      <c r="F8" s="181">
        <f>$F$22*B8</f>
        <v>0</v>
      </c>
      <c r="G8" s="155">
        <f>$G$22*C8</f>
        <v>5.2313915943940108</v>
      </c>
      <c r="H8" s="156">
        <f>$H$22*D8</f>
        <v>0</v>
      </c>
      <c r="I8" s="321"/>
      <c r="J8" s="364"/>
      <c r="K8" s="367"/>
      <c r="L8" s="182">
        <f>$K$22*J12</f>
        <v>16.434117213882928</v>
      </c>
      <c r="M8" s="370"/>
      <c r="N8" s="322"/>
      <c r="O8" s="302"/>
      <c r="P8" s="374"/>
    </row>
    <row r="9" spans="2:99" ht="14.4" customHeight="1" x14ac:dyDescent="0.2">
      <c r="B9" s="13"/>
      <c r="C9" s="6"/>
      <c r="D9" s="6"/>
      <c r="E9" s="375">
        <v>2</v>
      </c>
      <c r="F9" s="184">
        <f>$F$23*B6</f>
        <v>8.7924963227571986</v>
      </c>
      <c r="G9" s="185">
        <f>$G$23*C6</f>
        <v>3.8504928102115965</v>
      </c>
      <c r="H9" s="186">
        <f>$H$23*D6</f>
        <v>0</v>
      </c>
      <c r="I9" s="377">
        <f>SUM(F9:H11)</f>
        <v>22.539591653936814</v>
      </c>
      <c r="J9" s="378">
        <f>1/(1+EXP(-I9+$I$23))</f>
        <v>1.7630915837090677E-3</v>
      </c>
      <c r="K9" s="380" t="s">
        <v>1</v>
      </c>
      <c r="L9" s="187">
        <f>$K$23*J6</f>
        <v>9.6587045683649492E-4</v>
      </c>
      <c r="M9" s="382">
        <f>SUM(L9:L11)</f>
        <v>2.5391470587754674E-2</v>
      </c>
      <c r="N9" s="384">
        <f>1/(1+EXP(-M9+$L$23))</f>
        <v>0.47698751457473176</v>
      </c>
      <c r="O9" s="30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2:99" ht="14.4" customHeight="1" x14ac:dyDescent="0.2">
      <c r="B10" s="13"/>
      <c r="C10" s="6"/>
      <c r="D10" s="6"/>
      <c r="E10" s="360"/>
      <c r="F10" s="178">
        <f>$F$24*B7</f>
        <v>0</v>
      </c>
      <c r="G10" s="126">
        <f>$G$24*C7</f>
        <v>9.8966025209680186</v>
      </c>
      <c r="H10" s="127">
        <f>$H$24*D7</f>
        <v>0</v>
      </c>
      <c r="I10" s="254"/>
      <c r="J10" s="363"/>
      <c r="K10" s="366"/>
      <c r="L10" s="179">
        <f>$K$24*J9</f>
        <v>2.4425600130918178E-2</v>
      </c>
      <c r="M10" s="369"/>
      <c r="N10" s="257"/>
      <c r="O10" s="30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2:99" ht="14.4" customHeight="1" x14ac:dyDescent="0.2">
      <c r="B11" s="13"/>
      <c r="C11" s="6"/>
      <c r="D11" s="6"/>
      <c r="E11" s="376"/>
      <c r="F11" s="188">
        <f>$F$25*B8</f>
        <v>0</v>
      </c>
      <c r="G11" s="129">
        <f>$G$25*C8</f>
        <v>0</v>
      </c>
      <c r="H11" s="130">
        <f>$H$25*D8</f>
        <v>0</v>
      </c>
      <c r="I11" s="255"/>
      <c r="J11" s="379"/>
      <c r="K11" s="381"/>
      <c r="L11" s="189">
        <f>$K$25*J12</f>
        <v>0</v>
      </c>
      <c r="M11" s="383"/>
      <c r="N11" s="258"/>
      <c r="O11" s="37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2:99" ht="14.4" customHeight="1" x14ac:dyDescent="0.2">
      <c r="B12" s="13"/>
      <c r="C12" s="6"/>
      <c r="D12" s="6"/>
      <c r="E12" s="385">
        <v>3</v>
      </c>
      <c r="F12" s="183">
        <f>$F$26*B6</f>
        <v>2.1524358820604185E-3</v>
      </c>
      <c r="G12" s="132">
        <f>$G$26*C6</f>
        <v>9.9747610527875352</v>
      </c>
      <c r="H12" s="133">
        <f>$H$26*D6</f>
        <v>0</v>
      </c>
      <c r="I12" s="264">
        <f>SUM(F12:H14)</f>
        <v>48.623630186770569</v>
      </c>
      <c r="J12" s="387">
        <f>1/(1+EXP(-I12+$I$26))</f>
        <v>0.99999999999944444</v>
      </c>
      <c r="K12" s="195"/>
      <c r="L12" s="196"/>
      <c r="M12" s="196"/>
      <c r="N12" s="196"/>
      <c r="O12" s="19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2:99" ht="14.4" customHeight="1" x14ac:dyDescent="0.2">
      <c r="B13" s="13"/>
      <c r="C13" s="6"/>
      <c r="D13" s="6"/>
      <c r="E13" s="360"/>
      <c r="F13" s="178">
        <f>$F$27*B7</f>
        <v>9.6501810921909623</v>
      </c>
      <c r="G13" s="126">
        <f>$G$27*C7</f>
        <v>9.4147618488528018</v>
      </c>
      <c r="H13" s="127">
        <f>$H$27*D7</f>
        <v>9.5667944469329793</v>
      </c>
      <c r="I13" s="254"/>
      <c r="J13" s="363"/>
      <c r="K13" s="195"/>
      <c r="L13" s="196"/>
      <c r="M13" s="196"/>
      <c r="N13" s="196"/>
      <c r="O13" s="19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2:99" ht="14.4" customHeight="1" thickBot="1" x14ac:dyDescent="0.25">
      <c r="B14" s="19"/>
      <c r="C14" s="8"/>
      <c r="D14" s="8"/>
      <c r="E14" s="386"/>
      <c r="F14" s="180">
        <f>$F$28*B8</f>
        <v>0</v>
      </c>
      <c r="G14" s="135">
        <f>$G$28*C8</f>
        <v>10.014979310124232</v>
      </c>
      <c r="H14" s="136">
        <f>$H$28*D8</f>
        <v>0</v>
      </c>
      <c r="I14" s="265"/>
      <c r="J14" s="388"/>
      <c r="K14" s="198"/>
      <c r="L14" s="199"/>
      <c r="M14" s="199"/>
      <c r="N14" s="199"/>
      <c r="O14" s="200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2:99" ht="14.4" customHeight="1" x14ac:dyDescent="0.2">
      <c r="I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2:99" ht="13.8" thickBot="1" x14ac:dyDescent="0.25"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2:99" ht="13.2" customHeight="1" thickBot="1" x14ac:dyDescent="0.25">
      <c r="E17" s="268" t="s">
        <v>22</v>
      </c>
      <c r="F17" s="269"/>
      <c r="G17" s="269"/>
      <c r="H17" s="269"/>
      <c r="I17" s="270"/>
      <c r="J17" s="268" t="s">
        <v>21</v>
      </c>
      <c r="K17" s="269"/>
      <c r="L17" s="270"/>
      <c r="M17" s="2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2:99" x14ac:dyDescent="0.2">
      <c r="E18" s="280" t="s">
        <v>9</v>
      </c>
      <c r="F18" s="294" t="s">
        <v>6</v>
      </c>
      <c r="G18" s="295"/>
      <c r="H18" s="295"/>
      <c r="I18" s="297" t="s">
        <v>5</v>
      </c>
      <c r="J18" s="333" t="s">
        <v>16</v>
      </c>
      <c r="K18" s="357" t="s">
        <v>6</v>
      </c>
      <c r="L18" s="337" t="s">
        <v>5</v>
      </c>
      <c r="M18" s="2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2:99" ht="13.8" thickBot="1" x14ac:dyDescent="0.25">
      <c r="E19" s="281"/>
      <c r="F19" s="296"/>
      <c r="G19" s="296"/>
      <c r="H19" s="296"/>
      <c r="I19" s="293"/>
      <c r="J19" s="334"/>
      <c r="K19" s="358"/>
      <c r="L19" s="338"/>
      <c r="M19" s="16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2:99" x14ac:dyDescent="0.2">
      <c r="E20" s="298">
        <v>1</v>
      </c>
      <c r="F20" s="30">
        <v>0</v>
      </c>
      <c r="G20" s="30">
        <v>5.9599317550998965</v>
      </c>
      <c r="H20" s="30">
        <v>0</v>
      </c>
      <c r="I20" s="44">
        <v>0</v>
      </c>
      <c r="J20" s="339" t="s">
        <v>0</v>
      </c>
      <c r="K20" s="174">
        <v>1.5347346677634506</v>
      </c>
      <c r="L20" s="44">
        <v>16.680618935403533</v>
      </c>
      <c r="M20" s="16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2:99" x14ac:dyDescent="0.2">
      <c r="E21" s="299"/>
      <c r="F21" s="31">
        <v>4.6606783995932908</v>
      </c>
      <c r="G21" s="31">
        <v>0.66309043020339442</v>
      </c>
      <c r="H21" s="31">
        <v>5.3365042148757604</v>
      </c>
      <c r="I21" s="170"/>
      <c r="J21" s="340"/>
      <c r="K21" s="1">
        <v>1.5795167918266577</v>
      </c>
      <c r="L21" s="172"/>
      <c r="M21" s="16"/>
      <c r="V21" s="16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2:99" ht="13.8" thickBot="1" x14ac:dyDescent="0.25">
      <c r="E22" s="300"/>
      <c r="F22" s="32">
        <v>0</v>
      </c>
      <c r="G22" s="32">
        <v>5.2313915943940108</v>
      </c>
      <c r="H22" s="32">
        <v>0</v>
      </c>
      <c r="I22" s="171"/>
      <c r="J22" s="341"/>
      <c r="K22" s="175">
        <v>16.434117213892058</v>
      </c>
      <c r="L22" s="173"/>
      <c r="M22" s="16"/>
      <c r="V22" s="16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x14ac:dyDescent="0.2">
      <c r="E23" s="298">
        <v>2</v>
      </c>
      <c r="F23" s="30">
        <v>8.7924963227571986</v>
      </c>
      <c r="G23" s="30">
        <v>3.8504928102115965</v>
      </c>
      <c r="H23" s="30">
        <v>4.9594537831878771</v>
      </c>
      <c r="I23" s="44">
        <v>28.878513435542303</v>
      </c>
      <c r="J23" s="342" t="s">
        <v>1</v>
      </c>
      <c r="K23" s="61">
        <v>9.6587045714902444E-4</v>
      </c>
      <c r="L23" s="71">
        <v>0.11750649142375506</v>
      </c>
      <c r="M23" s="16"/>
      <c r="V23" s="16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x14ac:dyDescent="0.2">
      <c r="E24" s="299"/>
      <c r="F24" s="31">
        <v>0</v>
      </c>
      <c r="G24" s="31">
        <v>9.8966025209680186</v>
      </c>
      <c r="H24" s="31">
        <v>0</v>
      </c>
      <c r="I24" s="170"/>
      <c r="J24" s="340"/>
      <c r="K24" s="1">
        <v>13.853846480018538</v>
      </c>
      <c r="L24" s="172"/>
      <c r="M24" s="16"/>
      <c r="V24" s="1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2:99" ht="13.8" thickBot="1" x14ac:dyDescent="0.25">
      <c r="E25" s="300"/>
      <c r="F25" s="32">
        <v>0.53388606867271871</v>
      </c>
      <c r="G25" s="32">
        <v>0</v>
      </c>
      <c r="H25" s="32">
        <v>3.7853136674834986</v>
      </c>
      <c r="I25" s="171"/>
      <c r="J25" s="341"/>
      <c r="K25" s="175">
        <v>0</v>
      </c>
      <c r="L25" s="173"/>
      <c r="M25" s="16"/>
      <c r="V25" s="1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2:99" ht="13.2" customHeight="1" x14ac:dyDescent="0.2">
      <c r="E26" s="298">
        <v>3</v>
      </c>
      <c r="F26" s="30">
        <v>2.1524358820604185E-3</v>
      </c>
      <c r="G26" s="30">
        <v>9.9747610527875352</v>
      </c>
      <c r="H26" s="30">
        <v>1.0411916209019528E-2</v>
      </c>
      <c r="I26" s="44">
        <v>20.404826199245431</v>
      </c>
      <c r="M26" s="16"/>
      <c r="V26" s="16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2:99" ht="13.2" customHeight="1" x14ac:dyDescent="0.2">
      <c r="E27" s="299"/>
      <c r="F27" s="31">
        <v>9.6501810921909623</v>
      </c>
      <c r="G27" s="31">
        <v>9.4147618488528018</v>
      </c>
      <c r="H27" s="31">
        <v>9.5667944469329793</v>
      </c>
      <c r="I27" s="170"/>
      <c r="M27" s="16"/>
      <c r="V27" s="16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2:99" ht="13.2" customHeight="1" thickBot="1" x14ac:dyDescent="0.25">
      <c r="E28" s="300"/>
      <c r="F28" s="32">
        <v>5.9549956810651741E-3</v>
      </c>
      <c r="G28" s="32">
        <v>10.014979310124232</v>
      </c>
      <c r="H28" s="32">
        <v>0</v>
      </c>
      <c r="I28" s="171"/>
      <c r="M28" s="16"/>
      <c r="V28" s="16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2:99" ht="13.2" customHeight="1" x14ac:dyDescent="0.2">
      <c r="E29" s="6"/>
      <c r="F29" s="6"/>
      <c r="G29" s="6"/>
      <c r="M29" s="16"/>
      <c r="V29" s="16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2:99" ht="13.8" thickBot="1" x14ac:dyDescent="0.25">
      <c r="M30" s="16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2:99" ht="13.8" thickBot="1" x14ac:dyDescent="0.25">
      <c r="B31" s="268" t="s">
        <v>18</v>
      </c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70"/>
      <c r="AI31" s="4"/>
      <c r="AJ31" s="4"/>
      <c r="AK31" s="4"/>
      <c r="AL31" s="5"/>
      <c r="AM31" s="4"/>
      <c r="AN31" s="4"/>
      <c r="AO31" s="3"/>
      <c r="AP31" s="3"/>
      <c r="AQ31" s="3"/>
      <c r="AR31" s="3"/>
      <c r="AS31" s="3"/>
      <c r="AT31" s="3"/>
      <c r="AU31" s="3"/>
      <c r="AV31" s="3"/>
    </row>
    <row r="32" spans="2:99" ht="13.8" thickBot="1" x14ac:dyDescent="0.25">
      <c r="B32" s="268" t="s">
        <v>15</v>
      </c>
      <c r="C32" s="269"/>
      <c r="D32" s="269"/>
      <c r="E32" s="268" t="s">
        <v>13</v>
      </c>
      <c r="F32" s="269"/>
      <c r="G32" s="269"/>
      <c r="H32" s="269"/>
      <c r="I32" s="269"/>
      <c r="J32" s="270"/>
      <c r="K32" s="268" t="s">
        <v>3</v>
      </c>
      <c r="L32" s="269"/>
      <c r="M32" s="269"/>
      <c r="N32" s="269"/>
      <c r="O32" s="270"/>
      <c r="AG32" s="4"/>
      <c r="AH32" s="4"/>
      <c r="AI32" s="4"/>
      <c r="AJ32" s="5"/>
      <c r="AK32" s="4"/>
      <c r="AL32" s="4"/>
      <c r="AM32" s="3"/>
      <c r="AN32" s="3"/>
      <c r="AO32" s="3"/>
      <c r="AP32" s="3"/>
      <c r="AQ32" s="3"/>
      <c r="AR32" s="3"/>
      <c r="AS32" s="3"/>
      <c r="AT32" s="3"/>
    </row>
    <row r="33" spans="1:47" ht="13.2" customHeight="1" thickBot="1" x14ac:dyDescent="0.25">
      <c r="B33" s="392" t="s">
        <v>17</v>
      </c>
      <c r="C33" s="393"/>
      <c r="D33" s="394"/>
      <c r="E33" s="396" t="s">
        <v>9</v>
      </c>
      <c r="F33" s="329" t="s">
        <v>7</v>
      </c>
      <c r="G33" s="329"/>
      <c r="H33" s="329"/>
      <c r="I33" s="288" t="s">
        <v>14</v>
      </c>
      <c r="J33" s="297" t="s">
        <v>4</v>
      </c>
      <c r="K33" s="356" t="s">
        <v>16</v>
      </c>
      <c r="L33" s="332" t="s">
        <v>7</v>
      </c>
      <c r="M33" s="332" t="s">
        <v>14</v>
      </c>
      <c r="N33" s="332" t="s">
        <v>4</v>
      </c>
      <c r="O33" s="292" t="s">
        <v>20</v>
      </c>
      <c r="AF33" s="4"/>
      <c r="AG33" s="4"/>
      <c r="AH33" s="4"/>
      <c r="AI33" s="5"/>
      <c r="AJ33" s="4"/>
      <c r="AK33" s="4"/>
      <c r="AL33" s="3"/>
      <c r="AM33" s="3"/>
      <c r="AN33" s="3"/>
      <c r="AO33" s="3"/>
      <c r="AP33" s="3"/>
      <c r="AQ33" s="3"/>
      <c r="AR33" s="3"/>
      <c r="AS33" s="3"/>
    </row>
    <row r="34" spans="1:47" ht="13.8" thickBot="1" x14ac:dyDescent="0.25">
      <c r="B34" s="326"/>
      <c r="C34" s="327"/>
      <c r="D34" s="395"/>
      <c r="E34" s="397"/>
      <c r="F34" s="330"/>
      <c r="G34" s="330"/>
      <c r="H34" s="330"/>
      <c r="I34" s="289"/>
      <c r="J34" s="331"/>
      <c r="K34" s="281"/>
      <c r="L34" s="296"/>
      <c r="M34" s="296"/>
      <c r="N34" s="296"/>
      <c r="O34" s="293"/>
      <c r="Q34" s="137" t="s">
        <v>25</v>
      </c>
      <c r="AG34" s="4"/>
      <c r="AH34" s="4"/>
      <c r="AI34" s="4"/>
      <c r="AJ34" s="5"/>
      <c r="AK34" s="4"/>
      <c r="AL34" s="4"/>
      <c r="AM34" s="3"/>
      <c r="AN34" s="3"/>
      <c r="AO34" s="3"/>
      <c r="AP34" s="3"/>
      <c r="AQ34" s="3"/>
      <c r="AR34" s="3"/>
      <c r="AS34" s="3"/>
      <c r="AT34" s="3"/>
    </row>
    <row r="35" spans="1:47" ht="13.8" thickBot="1" x14ac:dyDescent="0.25">
      <c r="A35">
        <v>1</v>
      </c>
      <c r="B35" s="36">
        <v>1</v>
      </c>
      <c r="C35" s="24">
        <v>1</v>
      </c>
      <c r="D35" s="68">
        <v>1</v>
      </c>
      <c r="E35" s="398">
        <v>1</v>
      </c>
      <c r="F35" s="122">
        <f>$F$20*B35</f>
        <v>0</v>
      </c>
      <c r="G35" s="123">
        <f>$G$20*C35</f>
        <v>5.9599317550998965</v>
      </c>
      <c r="H35" s="124">
        <f>$H$20*D35</f>
        <v>0</v>
      </c>
      <c r="I35" s="253">
        <f>SUM(F35:H37)</f>
        <v>21.18850596396296</v>
      </c>
      <c r="J35" s="362">
        <f>1/(1+EXP(-I35+$I$20))</f>
        <v>0.99999999937201567</v>
      </c>
      <c r="K35" s="365" t="s">
        <v>0</v>
      </c>
      <c r="L35" s="177">
        <f>$K$20*J35</f>
        <v>1.5347346667996613</v>
      </c>
      <c r="M35" s="368">
        <f>SUM(L35:L37)</f>
        <v>17.970354152502505</v>
      </c>
      <c r="N35" s="256">
        <f>1/(1+EXP(-M35+$L$20))</f>
        <v>0.78410236855247328</v>
      </c>
      <c r="O35" s="259">
        <f>(C40-N35)^2+(C41-N38)^2</f>
        <v>0.27146050108717285</v>
      </c>
      <c r="Q35" s="194">
        <f>SUM(O35:O394)</f>
        <v>12.425564752079021</v>
      </c>
      <c r="AH35" s="4"/>
      <c r="AI35" s="4"/>
      <c r="AJ35" s="4"/>
      <c r="AK35" s="5"/>
      <c r="AL35" s="4"/>
      <c r="AM35" s="4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B36" s="39">
        <v>1</v>
      </c>
      <c r="C36" s="216"/>
      <c r="D36" s="69">
        <v>1</v>
      </c>
      <c r="E36" s="391"/>
      <c r="F36" s="125">
        <f>$F$21*B36</f>
        <v>4.6606783995932908</v>
      </c>
      <c r="G36" s="126">
        <f>$G$21*C36</f>
        <v>0</v>
      </c>
      <c r="H36" s="127">
        <f>$H$21*D36</f>
        <v>5.3365042148757604</v>
      </c>
      <c r="I36" s="254"/>
      <c r="J36" s="363"/>
      <c r="K36" s="366"/>
      <c r="L36" s="179">
        <f>$K$21*J38</f>
        <v>1.502382001903006E-3</v>
      </c>
      <c r="M36" s="369"/>
      <c r="N36" s="257"/>
      <c r="O36" s="260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13.8" thickBot="1" x14ac:dyDescent="0.25">
      <c r="B37" s="37">
        <v>1</v>
      </c>
      <c r="C37" s="25">
        <v>1</v>
      </c>
      <c r="D37" s="70">
        <v>1</v>
      </c>
      <c r="E37" s="399"/>
      <c r="F37" s="154">
        <f>$F$22*B37</f>
        <v>0</v>
      </c>
      <c r="G37" s="155">
        <f>$G$22*C37</f>
        <v>5.2313915943940108</v>
      </c>
      <c r="H37" s="156">
        <f>$H$22*D37</f>
        <v>0</v>
      </c>
      <c r="I37" s="321"/>
      <c r="J37" s="364"/>
      <c r="K37" s="367"/>
      <c r="L37" s="182">
        <f>$K$22*J41</f>
        <v>16.434117103700942</v>
      </c>
      <c r="M37" s="370"/>
      <c r="N37" s="322"/>
      <c r="O37" s="260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B38" s="13"/>
      <c r="C38" s="6"/>
      <c r="D38" s="114"/>
      <c r="E38" s="401">
        <v>2</v>
      </c>
      <c r="F38" s="190">
        <f>$F$23*B35</f>
        <v>8.7924963227571986</v>
      </c>
      <c r="G38" s="185">
        <f>$G$23*C35</f>
        <v>3.8504928102115965</v>
      </c>
      <c r="H38" s="186">
        <f>$H$23*D35</f>
        <v>4.9594537831878771</v>
      </c>
      <c r="I38" s="377">
        <f>SUM(F38:H40)</f>
        <v>21.92164265231289</v>
      </c>
      <c r="J38" s="378">
        <f>1/(1+EXP(-I38+$I$23))</f>
        <v>9.5116557777492959E-4</v>
      </c>
      <c r="K38" s="380" t="s">
        <v>1</v>
      </c>
      <c r="L38" s="187">
        <f>$K$23*J35</f>
        <v>9.6587045654247296E-4</v>
      </c>
      <c r="M38" s="382">
        <f>SUM(L38:L40)</f>
        <v>1.4143172348114479E-2</v>
      </c>
      <c r="N38" s="384">
        <f>1/(1+EXP(-M38+$L$23))</f>
        <v>0.47418215257696145</v>
      </c>
      <c r="O38" s="260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B39" s="299" t="s">
        <v>23</v>
      </c>
      <c r="C39" s="389"/>
      <c r="D39" s="115"/>
      <c r="E39" s="391"/>
      <c r="F39" s="125">
        <f>$F$24*B36</f>
        <v>0</v>
      </c>
      <c r="G39" s="126">
        <f>$G$24*C36</f>
        <v>0</v>
      </c>
      <c r="H39" s="127">
        <f>$H$24*D36</f>
        <v>0</v>
      </c>
      <c r="I39" s="254"/>
      <c r="J39" s="363"/>
      <c r="K39" s="366"/>
      <c r="L39" s="179">
        <f>$K$24*J38</f>
        <v>1.3177301891572006E-2</v>
      </c>
      <c r="M39" s="369"/>
      <c r="N39" s="257"/>
      <c r="O39" s="260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B40" s="160" t="s">
        <v>0</v>
      </c>
      <c r="C40" s="159">
        <v>1</v>
      </c>
      <c r="D40" s="115"/>
      <c r="E40" s="402"/>
      <c r="F40" s="128">
        <f>$F$25*B37</f>
        <v>0.53388606867271871</v>
      </c>
      <c r="G40" s="129">
        <f>$G$25*C37</f>
        <v>0</v>
      </c>
      <c r="H40" s="130">
        <f>$H$25*D37</f>
        <v>3.7853136674834986</v>
      </c>
      <c r="I40" s="255"/>
      <c r="J40" s="379"/>
      <c r="K40" s="381"/>
      <c r="L40" s="189">
        <f>$K$25*J41</f>
        <v>0</v>
      </c>
      <c r="M40" s="383"/>
      <c r="N40" s="258"/>
      <c r="O40" s="400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B41" s="161" t="s">
        <v>1</v>
      </c>
      <c r="C41" s="159">
        <v>0</v>
      </c>
      <c r="D41" s="115"/>
      <c r="E41" s="390">
        <v>3</v>
      </c>
      <c r="F41" s="131">
        <f>$F$26*B35</f>
        <v>2.1524358820604185E-3</v>
      </c>
      <c r="G41" s="132">
        <f>$G$26*C35</f>
        <v>9.9747610527875352</v>
      </c>
      <c r="H41" s="133">
        <f>$H$26*D35</f>
        <v>1.0411916209019528E-2</v>
      </c>
      <c r="I41" s="264">
        <f>SUM(F41:H43)</f>
        <v>39.225235249807852</v>
      </c>
      <c r="J41" s="387">
        <f>1/(1+EXP(-I41+$I$26))</f>
        <v>0.99999999329497813</v>
      </c>
      <c r="K41" s="195"/>
      <c r="L41" s="196"/>
      <c r="M41" s="196"/>
      <c r="N41" s="196"/>
      <c r="O41" s="197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B42" s="55"/>
      <c r="C42" s="56"/>
      <c r="D42" s="115"/>
      <c r="E42" s="391"/>
      <c r="F42" s="125">
        <f>$F$27*B36</f>
        <v>9.6501810921909623</v>
      </c>
      <c r="G42" s="126">
        <f>$G$27*C36</f>
        <v>0</v>
      </c>
      <c r="H42" s="127">
        <f>$H$27*D36</f>
        <v>9.5667944469329793</v>
      </c>
      <c r="I42" s="254"/>
      <c r="J42" s="363"/>
      <c r="K42" s="195"/>
      <c r="L42" s="196"/>
      <c r="M42" s="196"/>
      <c r="N42" s="196"/>
      <c r="O42" s="197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ht="13.8" thickBot="1" x14ac:dyDescent="0.25">
      <c r="B43" s="57"/>
      <c r="C43" s="58"/>
      <c r="D43" s="116"/>
      <c r="E43" s="391"/>
      <c r="F43" s="134">
        <f>$F$28*B37</f>
        <v>5.9549956810651741E-3</v>
      </c>
      <c r="G43" s="135">
        <f>$G$28*C37</f>
        <v>10.014979310124232</v>
      </c>
      <c r="H43" s="136">
        <f>$H$28*D37</f>
        <v>0</v>
      </c>
      <c r="I43" s="265"/>
      <c r="J43" s="388"/>
      <c r="K43" s="198"/>
      <c r="L43" s="199"/>
      <c r="M43" s="199"/>
      <c r="N43" s="199"/>
      <c r="O43" s="200"/>
    </row>
    <row r="44" spans="1:47" x14ac:dyDescent="0.2">
      <c r="A44">
        <v>2</v>
      </c>
      <c r="B44" s="41"/>
      <c r="C44" s="24">
        <v>1</v>
      </c>
      <c r="D44" s="117"/>
      <c r="E44" s="398">
        <v>1</v>
      </c>
      <c r="F44" s="122">
        <f>$F$20*B44</f>
        <v>0</v>
      </c>
      <c r="G44" s="123">
        <f>$G$20*C44</f>
        <v>5.9599317550998965</v>
      </c>
      <c r="H44" s="124">
        <f>$H$20*D44</f>
        <v>0</v>
      </c>
      <c r="I44" s="253">
        <f>SUM(F44:H46)</f>
        <v>21.18850596396296</v>
      </c>
      <c r="J44" s="362">
        <f>1/(1+EXP(-I44+$I$20))</f>
        <v>0.99999999937201567</v>
      </c>
      <c r="K44" s="365" t="s">
        <v>0</v>
      </c>
      <c r="L44" s="177">
        <f>$K$20*J44</f>
        <v>1.5347346667996613</v>
      </c>
      <c r="M44" s="368">
        <f>SUM(L44:L46)</f>
        <v>17.968851768462255</v>
      </c>
      <c r="N44" s="256">
        <f>1/(1+EXP(-M44+$L$20))</f>
        <v>0.78384792764656019</v>
      </c>
      <c r="O44" s="259">
        <f>(C49-N44)^2+(C50-N47)^2</f>
        <v>0.26846643338283555</v>
      </c>
    </row>
    <row r="45" spans="1:47" x14ac:dyDescent="0.2">
      <c r="B45" s="39">
        <v>1</v>
      </c>
      <c r="C45" s="216"/>
      <c r="D45" s="69">
        <v>1</v>
      </c>
      <c r="E45" s="391"/>
      <c r="F45" s="125">
        <f>$F$21*B45</f>
        <v>4.6606783995932908</v>
      </c>
      <c r="G45" s="126">
        <f>$G$21*C45</f>
        <v>0</v>
      </c>
      <c r="H45" s="127">
        <f>$H$21*D45</f>
        <v>5.3365042148757604</v>
      </c>
      <c r="I45" s="254"/>
      <c r="J45" s="363"/>
      <c r="K45" s="366"/>
      <c r="L45" s="179">
        <f>$K$21*J47</f>
        <v>2.133010516584563E-11</v>
      </c>
      <c r="M45" s="369"/>
      <c r="N45" s="257"/>
      <c r="O45" s="260"/>
      <c r="AE45" s="3"/>
      <c r="AF45" s="3"/>
      <c r="AG45" s="3"/>
    </row>
    <row r="46" spans="1:47" ht="13.8" thickBot="1" x14ac:dyDescent="0.25">
      <c r="B46" s="23"/>
      <c r="C46" s="25">
        <v>1</v>
      </c>
      <c r="D46" s="118"/>
      <c r="E46" s="399"/>
      <c r="F46" s="154">
        <f>$F$22*B46</f>
        <v>0</v>
      </c>
      <c r="G46" s="155">
        <f>$G$22*C46</f>
        <v>5.2313915943940108</v>
      </c>
      <c r="H46" s="156">
        <f>$H$22*D46</f>
        <v>0</v>
      </c>
      <c r="I46" s="321"/>
      <c r="J46" s="364"/>
      <c r="K46" s="367"/>
      <c r="L46" s="182">
        <f>$K$22*J50</f>
        <v>16.434117101641263</v>
      </c>
      <c r="M46" s="370"/>
      <c r="N46" s="322"/>
      <c r="O46" s="260"/>
    </row>
    <row r="47" spans="1:47" x14ac:dyDescent="0.2">
      <c r="B47" s="13"/>
      <c r="C47" s="6"/>
      <c r="D47" s="114"/>
      <c r="E47" s="401">
        <v>2</v>
      </c>
      <c r="F47" s="190">
        <f>$F$23*B44</f>
        <v>0</v>
      </c>
      <c r="G47" s="185">
        <f>$G$23*C44</f>
        <v>3.8504928102115965</v>
      </c>
      <c r="H47" s="186">
        <f>$H$23*D44</f>
        <v>0</v>
      </c>
      <c r="I47" s="377">
        <f>SUM(F47:H49)</f>
        <v>3.8504928102115965</v>
      </c>
      <c r="J47" s="378">
        <f>1/(1+EXP(-I47+$I$23))</f>
        <v>1.350419652150585E-11</v>
      </c>
      <c r="K47" s="380" t="s">
        <v>1</v>
      </c>
      <c r="L47" s="187">
        <f>$K$23*J44</f>
        <v>9.6587045654247296E-4</v>
      </c>
      <c r="M47" s="382">
        <f>SUM(L47:L49)</f>
        <v>9.6587064362753839E-4</v>
      </c>
      <c r="N47" s="384">
        <f>1/(1+EXP(-M47+$L$23))</f>
        <v>0.47089777553111128</v>
      </c>
      <c r="O47" s="260"/>
    </row>
    <row r="48" spans="1:47" x14ac:dyDescent="0.2">
      <c r="B48" s="299" t="s">
        <v>23</v>
      </c>
      <c r="C48" s="389"/>
      <c r="D48" s="115"/>
      <c r="E48" s="391"/>
      <c r="F48" s="125">
        <f>$F$24*B45</f>
        <v>0</v>
      </c>
      <c r="G48" s="126">
        <f>$G$24*C45</f>
        <v>0</v>
      </c>
      <c r="H48" s="127">
        <f>$H$24*D45</f>
        <v>0</v>
      </c>
      <c r="I48" s="254"/>
      <c r="J48" s="363"/>
      <c r="K48" s="366"/>
      <c r="L48" s="179">
        <f>$K$24*J47</f>
        <v>1.870850654449424E-10</v>
      </c>
      <c r="M48" s="369"/>
      <c r="N48" s="257"/>
      <c r="O48" s="260"/>
    </row>
    <row r="49" spans="1:15" x14ac:dyDescent="0.2">
      <c r="B49" s="160" t="s">
        <v>0</v>
      </c>
      <c r="C49" s="159">
        <v>1</v>
      </c>
      <c r="D49" s="115"/>
      <c r="E49" s="402"/>
      <c r="F49" s="128">
        <f>$F$25*B46</f>
        <v>0</v>
      </c>
      <c r="G49" s="129">
        <f>$G$25*C46</f>
        <v>0</v>
      </c>
      <c r="H49" s="130">
        <f>$H$25*D46</f>
        <v>0</v>
      </c>
      <c r="I49" s="255"/>
      <c r="J49" s="379"/>
      <c r="K49" s="381"/>
      <c r="L49" s="189">
        <f>$K$25*J50</f>
        <v>0</v>
      </c>
      <c r="M49" s="383"/>
      <c r="N49" s="258"/>
      <c r="O49" s="400"/>
    </row>
    <row r="50" spans="1:15" x14ac:dyDescent="0.2">
      <c r="B50" s="161" t="s">
        <v>1</v>
      </c>
      <c r="C50" s="159">
        <v>0</v>
      </c>
      <c r="D50" s="115"/>
      <c r="E50" s="390">
        <v>3</v>
      </c>
      <c r="F50" s="131">
        <f>$F$26*B44</f>
        <v>0</v>
      </c>
      <c r="G50" s="132">
        <f>$G$26*C44</f>
        <v>9.9747610527875352</v>
      </c>
      <c r="H50" s="133">
        <f>$H$26*D44</f>
        <v>0</v>
      </c>
      <c r="I50" s="264">
        <f>SUM(F50:H52)</f>
        <v>39.206715902035711</v>
      </c>
      <c r="J50" s="387">
        <f>1/(1+EXP(-I50+$I$26))</f>
        <v>0.9999999931696486</v>
      </c>
      <c r="K50" s="195"/>
      <c r="L50" s="196"/>
      <c r="M50" s="196"/>
      <c r="N50" s="196"/>
      <c r="O50" s="197"/>
    </row>
    <row r="51" spans="1:15" x14ac:dyDescent="0.2">
      <c r="B51" s="55"/>
      <c r="C51" s="56"/>
      <c r="D51" s="115"/>
      <c r="E51" s="391"/>
      <c r="F51" s="125">
        <f>$F$27*B45</f>
        <v>9.6501810921909623</v>
      </c>
      <c r="G51" s="126">
        <f>$G$27*C45</f>
        <v>0</v>
      </c>
      <c r="H51" s="127">
        <f>$H$27*D45</f>
        <v>9.5667944469329793</v>
      </c>
      <c r="I51" s="254"/>
      <c r="J51" s="363"/>
      <c r="K51" s="195"/>
      <c r="L51" s="196"/>
      <c r="M51" s="196"/>
      <c r="N51" s="196"/>
      <c r="O51" s="197"/>
    </row>
    <row r="52" spans="1:15" ht="13.8" thickBot="1" x14ac:dyDescent="0.25">
      <c r="B52" s="57"/>
      <c r="C52" s="58"/>
      <c r="D52" s="116"/>
      <c r="E52" s="391"/>
      <c r="F52" s="134">
        <f>$F$28*B46</f>
        <v>0</v>
      </c>
      <c r="G52" s="135">
        <f>$G$28*C46</f>
        <v>10.014979310124232</v>
      </c>
      <c r="H52" s="136">
        <f>$H$28*D46</f>
        <v>0</v>
      </c>
      <c r="I52" s="265"/>
      <c r="J52" s="388"/>
      <c r="K52" s="198"/>
      <c r="L52" s="199"/>
      <c r="M52" s="199"/>
      <c r="N52" s="199"/>
      <c r="O52" s="200"/>
    </row>
    <row r="53" spans="1:15" x14ac:dyDescent="0.2">
      <c r="A53">
        <v>3</v>
      </c>
      <c r="B53" s="41"/>
      <c r="C53" s="24">
        <v>1</v>
      </c>
      <c r="D53" s="117"/>
      <c r="E53" s="398">
        <v>1</v>
      </c>
      <c r="F53" s="122">
        <f>$F$20*B53</f>
        <v>0</v>
      </c>
      <c r="G53" s="123">
        <f>$G$20*C53</f>
        <v>5.9599317550998965</v>
      </c>
      <c r="H53" s="124">
        <f>$H$20*D53</f>
        <v>0</v>
      </c>
      <c r="I53" s="253">
        <f>SUM(F53:H55)</f>
        <v>21.18850596396296</v>
      </c>
      <c r="J53" s="362">
        <f>1/(1+EXP(-I53+$I$20))</f>
        <v>0.99999999937201567</v>
      </c>
      <c r="K53" s="365" t="s">
        <v>0</v>
      </c>
      <c r="L53" s="177">
        <f>$K$20*J53</f>
        <v>1.5347346667996613</v>
      </c>
      <c r="M53" s="368">
        <f>SUM(L53:L55)</f>
        <v>17.968851770709886</v>
      </c>
      <c r="N53" s="256">
        <f>1/(1+EXP(-M53+$L$20))</f>
        <v>0.78384792802737713</v>
      </c>
      <c r="O53" s="259">
        <f>(C58-N53)^2+(C59-N56)^2</f>
        <v>0.26846643647242818</v>
      </c>
    </row>
    <row r="54" spans="1:15" x14ac:dyDescent="0.2">
      <c r="B54" s="39">
        <v>1</v>
      </c>
      <c r="C54" s="216"/>
      <c r="D54" s="69">
        <v>1</v>
      </c>
      <c r="E54" s="391"/>
      <c r="F54" s="125">
        <f>$F$21*B54</f>
        <v>4.6606783995932908</v>
      </c>
      <c r="G54" s="126">
        <f>$G$21*C54</f>
        <v>0</v>
      </c>
      <c r="H54" s="127">
        <f>$H$21*D54</f>
        <v>5.3365042148757604</v>
      </c>
      <c r="I54" s="254"/>
      <c r="J54" s="363"/>
      <c r="K54" s="366"/>
      <c r="L54" s="179">
        <f>$K$21*J56</f>
        <v>1.6024984123252584E-9</v>
      </c>
      <c r="M54" s="369"/>
      <c r="N54" s="257"/>
      <c r="O54" s="260"/>
    </row>
    <row r="55" spans="1:15" ht="13.8" thickBot="1" x14ac:dyDescent="0.25">
      <c r="B55" s="37">
        <v>1</v>
      </c>
      <c r="C55" s="25">
        <v>1</v>
      </c>
      <c r="D55" s="70">
        <v>1</v>
      </c>
      <c r="E55" s="399"/>
      <c r="F55" s="154">
        <f>$F$22*B55</f>
        <v>0</v>
      </c>
      <c r="G55" s="155">
        <f>$G$22*C55</f>
        <v>5.2313915943940108</v>
      </c>
      <c r="H55" s="156">
        <f>$H$22*D55</f>
        <v>0</v>
      </c>
      <c r="I55" s="321"/>
      <c r="J55" s="364"/>
      <c r="K55" s="367"/>
      <c r="L55" s="182">
        <f>$K$22*J59</f>
        <v>16.434117102307727</v>
      </c>
      <c r="M55" s="370"/>
      <c r="N55" s="322"/>
      <c r="O55" s="260"/>
    </row>
    <row r="56" spans="1:15" x14ac:dyDescent="0.2">
      <c r="B56" s="13"/>
      <c r="C56" s="6"/>
      <c r="D56" s="114"/>
      <c r="E56" s="401">
        <v>2</v>
      </c>
      <c r="F56" s="190">
        <f>$F$23*B53</f>
        <v>0</v>
      </c>
      <c r="G56" s="185">
        <f>$G$23*C53</f>
        <v>3.8504928102115965</v>
      </c>
      <c r="H56" s="186">
        <f>$H$23*D53</f>
        <v>0</v>
      </c>
      <c r="I56" s="377">
        <f>SUM(F56:H58)</f>
        <v>8.1696925463678145</v>
      </c>
      <c r="J56" s="378">
        <f>1/(1+EXP(-I56+$I$23))</f>
        <v>1.0145497791587408E-9</v>
      </c>
      <c r="K56" s="380" t="s">
        <v>1</v>
      </c>
      <c r="L56" s="187">
        <f>$K$23*J53</f>
        <v>9.6587045654247296E-4</v>
      </c>
      <c r="M56" s="382">
        <f>SUM(L56:L58)</f>
        <v>9.6588451195935975E-4</v>
      </c>
      <c r="N56" s="384">
        <f>1/(1+EXP(-M56+$L$23))</f>
        <v>0.47089777898644863</v>
      </c>
      <c r="O56" s="260"/>
    </row>
    <row r="57" spans="1:15" x14ac:dyDescent="0.2">
      <c r="B57" s="299" t="s">
        <v>23</v>
      </c>
      <c r="C57" s="389"/>
      <c r="D57" s="115"/>
      <c r="E57" s="391"/>
      <c r="F57" s="125">
        <f>$F$24*B54</f>
        <v>0</v>
      </c>
      <c r="G57" s="126">
        <f>$G$24*C54</f>
        <v>0</v>
      </c>
      <c r="H57" s="127">
        <f>$H$24*D54</f>
        <v>0</v>
      </c>
      <c r="I57" s="254"/>
      <c r="J57" s="363"/>
      <c r="K57" s="366"/>
      <c r="L57" s="179">
        <f>$K$24*J56</f>
        <v>1.4055416886801906E-8</v>
      </c>
      <c r="M57" s="369"/>
      <c r="N57" s="257"/>
      <c r="O57" s="260"/>
    </row>
    <row r="58" spans="1:15" x14ac:dyDescent="0.2">
      <c r="B58" s="160" t="s">
        <v>0</v>
      </c>
      <c r="C58" s="159">
        <v>1</v>
      </c>
      <c r="D58" s="115"/>
      <c r="E58" s="402"/>
      <c r="F58" s="128">
        <f>$F$25*B55</f>
        <v>0.53388606867271871</v>
      </c>
      <c r="G58" s="129">
        <f>$G$25*C55</f>
        <v>0</v>
      </c>
      <c r="H58" s="130">
        <f>$H$25*D55</f>
        <v>3.7853136674834986</v>
      </c>
      <c r="I58" s="255"/>
      <c r="J58" s="379"/>
      <c r="K58" s="381"/>
      <c r="L58" s="189">
        <f>$K$25*J59</f>
        <v>0</v>
      </c>
      <c r="M58" s="383"/>
      <c r="N58" s="258"/>
      <c r="O58" s="400"/>
    </row>
    <row r="59" spans="1:15" x14ac:dyDescent="0.2">
      <c r="B59" s="161" t="s">
        <v>1</v>
      </c>
      <c r="C59" s="159">
        <v>0</v>
      </c>
      <c r="D59" s="115"/>
      <c r="E59" s="390">
        <v>3</v>
      </c>
      <c r="F59" s="131">
        <f>$F$26*B53</f>
        <v>0</v>
      </c>
      <c r="G59" s="132">
        <f>$G$26*C53</f>
        <v>9.9747610527875352</v>
      </c>
      <c r="H59" s="133">
        <f>$H$26*D53</f>
        <v>0</v>
      </c>
      <c r="I59" s="264">
        <f>SUM(F59:H61)</f>
        <v>39.212670897716777</v>
      </c>
      <c r="J59" s="387">
        <f>1/(1+EXP(-I59+$I$26))</f>
        <v>0.99999999321020239</v>
      </c>
      <c r="K59" s="195"/>
      <c r="L59" s="196"/>
      <c r="M59" s="196"/>
      <c r="N59" s="196"/>
      <c r="O59" s="197"/>
    </row>
    <row r="60" spans="1:15" x14ac:dyDescent="0.2">
      <c r="B60" s="55"/>
      <c r="C60" s="56"/>
      <c r="D60" s="115"/>
      <c r="E60" s="391"/>
      <c r="F60" s="125">
        <f>$F$27*B54</f>
        <v>9.6501810921909623</v>
      </c>
      <c r="G60" s="126">
        <f>$G$27*C54</f>
        <v>0</v>
      </c>
      <c r="H60" s="127">
        <f>$H$27*D54</f>
        <v>9.5667944469329793</v>
      </c>
      <c r="I60" s="254"/>
      <c r="J60" s="363"/>
      <c r="K60" s="195"/>
      <c r="L60" s="196"/>
      <c r="M60" s="196"/>
      <c r="N60" s="196"/>
      <c r="O60" s="197"/>
    </row>
    <row r="61" spans="1:15" ht="13.8" thickBot="1" x14ac:dyDescent="0.25">
      <c r="B61" s="57"/>
      <c r="C61" s="58"/>
      <c r="D61" s="116"/>
      <c r="E61" s="391"/>
      <c r="F61" s="134">
        <f>$F$28*B55</f>
        <v>5.9549956810651741E-3</v>
      </c>
      <c r="G61" s="135">
        <f>$G$28*C55</f>
        <v>10.014979310124232</v>
      </c>
      <c r="H61" s="136">
        <f>$H$28*D55</f>
        <v>0</v>
      </c>
      <c r="I61" s="265"/>
      <c r="J61" s="388"/>
      <c r="K61" s="198"/>
      <c r="L61" s="199"/>
      <c r="M61" s="199"/>
      <c r="N61" s="199"/>
      <c r="O61" s="200"/>
    </row>
    <row r="62" spans="1:15" x14ac:dyDescent="0.2">
      <c r="A62">
        <v>4</v>
      </c>
      <c r="B62" s="36">
        <v>1</v>
      </c>
      <c r="C62" s="24">
        <v>1</v>
      </c>
      <c r="D62" s="66"/>
      <c r="E62" s="398">
        <v>1</v>
      </c>
      <c r="F62" s="122">
        <f>$F$20*B62</f>
        <v>0</v>
      </c>
      <c r="G62" s="123">
        <f>$G$20*C62</f>
        <v>5.9599317550998965</v>
      </c>
      <c r="H62" s="124">
        <f>$H$20*D62</f>
        <v>0</v>
      </c>
      <c r="I62" s="253">
        <f>SUM(F62:H64)</f>
        <v>21.18850596396296</v>
      </c>
      <c r="J62" s="362">
        <f>1/(1+EXP(-I62+$I$20))</f>
        <v>0.99999999937201567</v>
      </c>
      <c r="K62" s="365" t="s">
        <v>0</v>
      </c>
      <c r="L62" s="177">
        <f>$K$20*J62</f>
        <v>1.5347346667996613</v>
      </c>
      <c r="M62" s="368">
        <f>SUM(L62:L64)</f>
        <v>17.968852008893535</v>
      </c>
      <c r="N62" s="256">
        <f>1/(1+EXP(-M62+$L$20))</f>
        <v>0.78384796838291426</v>
      </c>
      <c r="O62" s="259">
        <f>(C67-N62)^2+(C68-N65)^2</f>
        <v>0.26846690874169321</v>
      </c>
    </row>
    <row r="63" spans="1:15" x14ac:dyDescent="0.2">
      <c r="B63" s="39">
        <v>1</v>
      </c>
      <c r="C63" s="216"/>
      <c r="D63" s="69">
        <v>1</v>
      </c>
      <c r="E63" s="391"/>
      <c r="F63" s="125">
        <f>$F$21*B63</f>
        <v>4.6606783995932908</v>
      </c>
      <c r="G63" s="126">
        <f>$G$21*C63</f>
        <v>0</v>
      </c>
      <c r="H63" s="127">
        <f>$H$21*D63</f>
        <v>5.3365042148757604</v>
      </c>
      <c r="I63" s="254"/>
      <c r="J63" s="363"/>
      <c r="K63" s="366"/>
      <c r="L63" s="179">
        <f>$K$21*J65</f>
        <v>2.3954622960004045E-7</v>
      </c>
      <c r="M63" s="369"/>
      <c r="N63" s="257"/>
      <c r="O63" s="260"/>
    </row>
    <row r="64" spans="1:15" ht="13.8" thickBot="1" x14ac:dyDescent="0.25">
      <c r="B64" s="37">
        <v>1</v>
      </c>
      <c r="C64" s="25">
        <v>1</v>
      </c>
      <c r="D64" s="67"/>
      <c r="E64" s="399"/>
      <c r="F64" s="154">
        <f>$F$22*B64</f>
        <v>0</v>
      </c>
      <c r="G64" s="155">
        <f>$G$22*C64</f>
        <v>5.2313915943940108</v>
      </c>
      <c r="H64" s="156">
        <f>$H$22*D64</f>
        <v>0</v>
      </c>
      <c r="I64" s="321"/>
      <c r="J64" s="364"/>
      <c r="K64" s="367"/>
      <c r="L64" s="182">
        <f>$K$22*J68</f>
        <v>16.434117102547646</v>
      </c>
      <c r="M64" s="370"/>
      <c r="N64" s="322"/>
      <c r="O64" s="260"/>
    </row>
    <row r="65" spans="1:16" x14ac:dyDescent="0.2">
      <c r="B65" s="13"/>
      <c r="C65" s="6"/>
      <c r="D65" s="114"/>
      <c r="E65" s="401">
        <v>2</v>
      </c>
      <c r="F65" s="190">
        <f>$F$23*B62</f>
        <v>8.7924963227571986</v>
      </c>
      <c r="G65" s="185">
        <f>$G$23*C62</f>
        <v>3.8504928102115965</v>
      </c>
      <c r="H65" s="186">
        <f>$H$23*D62</f>
        <v>0</v>
      </c>
      <c r="I65" s="377">
        <f>SUM(F65:H67)</f>
        <v>13.176875201641513</v>
      </c>
      <c r="J65" s="378">
        <f>1/(1+EXP(-I65+$I$23))</f>
        <v>1.51657918953184E-7</v>
      </c>
      <c r="K65" s="380" t="s">
        <v>1</v>
      </c>
      <c r="L65" s="187">
        <f>$K$23*J62</f>
        <v>9.6587045654247296E-4</v>
      </c>
      <c r="M65" s="382">
        <f>SUM(L65:L67)</f>
        <v>9.6797150206912941E-4</v>
      </c>
      <c r="N65" s="384">
        <f>1/(1+EXP(-M65+$L$23))</f>
        <v>0.47089829896645369</v>
      </c>
      <c r="O65" s="260"/>
    </row>
    <row r="66" spans="1:16" x14ac:dyDescent="0.2">
      <c r="B66" s="299" t="s">
        <v>23</v>
      </c>
      <c r="C66" s="389"/>
      <c r="D66" s="115"/>
      <c r="E66" s="391"/>
      <c r="F66" s="125">
        <f>$F$24*B63</f>
        <v>0</v>
      </c>
      <c r="G66" s="126">
        <f>$G$24*C63</f>
        <v>0</v>
      </c>
      <c r="H66" s="127">
        <f>$H$24*D63</f>
        <v>0</v>
      </c>
      <c r="I66" s="254"/>
      <c r="J66" s="363"/>
      <c r="K66" s="366"/>
      <c r="L66" s="179">
        <f>$K$24*J65</f>
        <v>2.1010455266565048E-6</v>
      </c>
      <c r="M66" s="369"/>
      <c r="N66" s="257"/>
      <c r="O66" s="260"/>
    </row>
    <row r="67" spans="1:16" x14ac:dyDescent="0.2">
      <c r="B67" s="160" t="s">
        <v>0</v>
      </c>
      <c r="C67" s="159">
        <v>1</v>
      </c>
      <c r="D67" s="115"/>
      <c r="E67" s="402"/>
      <c r="F67" s="128">
        <f>$F$25*B64</f>
        <v>0.53388606867271871</v>
      </c>
      <c r="G67" s="129">
        <f>$G$25*C64</f>
        <v>0</v>
      </c>
      <c r="H67" s="130">
        <f>$H$25*D64</f>
        <v>0</v>
      </c>
      <c r="I67" s="255"/>
      <c r="J67" s="379"/>
      <c r="K67" s="381"/>
      <c r="L67" s="189">
        <f>$K$25*J68</f>
        <v>0</v>
      </c>
      <c r="M67" s="383"/>
      <c r="N67" s="258"/>
      <c r="O67" s="400"/>
    </row>
    <row r="68" spans="1:16" x14ac:dyDescent="0.2">
      <c r="B68" s="161" t="s">
        <v>1</v>
      </c>
      <c r="C68" s="159">
        <v>0</v>
      </c>
      <c r="D68" s="115"/>
      <c r="E68" s="390">
        <v>3</v>
      </c>
      <c r="F68" s="131">
        <f>$F$26*B62</f>
        <v>2.1524358820604185E-3</v>
      </c>
      <c r="G68" s="132">
        <f>$G$26*C62</f>
        <v>9.9747610527875352</v>
      </c>
      <c r="H68" s="133">
        <f>$H$26*D62</f>
        <v>0</v>
      </c>
      <c r="I68" s="264">
        <f>SUM(F68:H70)</f>
        <v>39.214823333598837</v>
      </c>
      <c r="J68" s="387">
        <f>1/(1+EXP(-I68+$I$26))</f>
        <v>0.99999999322480115</v>
      </c>
      <c r="K68" s="195"/>
      <c r="L68" s="196"/>
      <c r="M68" s="196"/>
      <c r="N68" s="196"/>
      <c r="O68" s="197"/>
    </row>
    <row r="69" spans="1:16" x14ac:dyDescent="0.2">
      <c r="B69" s="55"/>
      <c r="C69" s="56"/>
      <c r="D69" s="115"/>
      <c r="E69" s="391"/>
      <c r="F69" s="125">
        <f>$F$27*B63</f>
        <v>9.6501810921909623</v>
      </c>
      <c r="G69" s="126">
        <f>$G$27*C63</f>
        <v>0</v>
      </c>
      <c r="H69" s="127">
        <f>$H$27*D63</f>
        <v>9.5667944469329793</v>
      </c>
      <c r="I69" s="254"/>
      <c r="J69" s="363"/>
      <c r="K69" s="195"/>
      <c r="L69" s="196"/>
      <c r="M69" s="196"/>
      <c r="N69" s="196"/>
      <c r="O69" s="197"/>
      <c r="P69" s="17"/>
    </row>
    <row r="70" spans="1:16" ht="13.2" customHeight="1" thickBot="1" x14ac:dyDescent="0.25">
      <c r="B70" s="57"/>
      <c r="C70" s="58"/>
      <c r="D70" s="116"/>
      <c r="E70" s="391"/>
      <c r="F70" s="134">
        <f>$F$28*B64</f>
        <v>5.9549956810651741E-3</v>
      </c>
      <c r="G70" s="135">
        <f>$G$28*C64</f>
        <v>10.014979310124232</v>
      </c>
      <c r="H70" s="136">
        <f>$H$28*D64</f>
        <v>0</v>
      </c>
      <c r="I70" s="265"/>
      <c r="J70" s="388"/>
      <c r="K70" s="198"/>
      <c r="L70" s="199"/>
      <c r="M70" s="199"/>
      <c r="N70" s="199"/>
      <c r="O70" s="200"/>
      <c r="P70" s="17"/>
    </row>
    <row r="71" spans="1:16" x14ac:dyDescent="0.2">
      <c r="A71">
        <v>5</v>
      </c>
      <c r="B71" s="36">
        <v>1</v>
      </c>
      <c r="C71" s="24">
        <v>1</v>
      </c>
      <c r="D71" s="68">
        <v>1</v>
      </c>
      <c r="E71" s="398">
        <v>1</v>
      </c>
      <c r="F71" s="122">
        <f>$F$20*B71</f>
        <v>0</v>
      </c>
      <c r="G71" s="123">
        <f>$G$20*C71</f>
        <v>5.9599317550998965</v>
      </c>
      <c r="H71" s="124">
        <f>$H$20*D71</f>
        <v>0</v>
      </c>
      <c r="I71" s="253">
        <f>SUM(F71:H73)</f>
        <v>21.18850596396296</v>
      </c>
      <c r="J71" s="362">
        <f>1/(1+EXP(-I71+$I$20))</f>
        <v>0.99999999937201567</v>
      </c>
      <c r="K71" s="365" t="s">
        <v>0</v>
      </c>
      <c r="L71" s="177">
        <f>$K$20*J71</f>
        <v>1.5347346667996613</v>
      </c>
      <c r="M71" s="368">
        <f>SUM(L71:L73)</f>
        <v>17.968871786130386</v>
      </c>
      <c r="N71" s="256">
        <f>1/(1+EXP(-M71+$L$20))</f>
        <v>0.78385131922788631</v>
      </c>
      <c r="O71" s="259">
        <f>(C76-N71)^2+(C77-N74)^2</f>
        <v>0.26850616503993091</v>
      </c>
      <c r="P71" s="17"/>
    </row>
    <row r="72" spans="1:16" x14ac:dyDescent="0.2">
      <c r="B72" s="39">
        <v>1</v>
      </c>
      <c r="C72" s="216"/>
      <c r="D72" s="69">
        <v>1</v>
      </c>
      <c r="E72" s="391"/>
      <c r="F72" s="125">
        <f>$F$21*B72</f>
        <v>4.6606783995932908</v>
      </c>
      <c r="G72" s="126">
        <f>$G$21*C72</f>
        <v>0</v>
      </c>
      <c r="H72" s="127">
        <f>$H$21*D72</f>
        <v>5.3365042148757604</v>
      </c>
      <c r="I72" s="254"/>
      <c r="J72" s="363"/>
      <c r="K72" s="366"/>
      <c r="L72" s="179">
        <f>$K$21*J74</f>
        <v>2.0016287925579737E-5</v>
      </c>
      <c r="M72" s="369"/>
      <c r="N72" s="257"/>
      <c r="O72" s="260"/>
    </row>
    <row r="73" spans="1:16" ht="13.8" thickBot="1" x14ac:dyDescent="0.25">
      <c r="B73" s="23"/>
      <c r="C73" s="25">
        <v>1</v>
      </c>
      <c r="D73" s="118"/>
      <c r="E73" s="399"/>
      <c r="F73" s="154">
        <f>$F$22*B73</f>
        <v>0</v>
      </c>
      <c r="G73" s="155">
        <f>$G$22*C73</f>
        <v>5.2313915943940108</v>
      </c>
      <c r="H73" s="156">
        <f>$H$22*D73</f>
        <v>0</v>
      </c>
      <c r="I73" s="321"/>
      <c r="J73" s="364"/>
      <c r="K73" s="367"/>
      <c r="L73" s="182">
        <f>$K$22*J77</f>
        <v>16.434117103042798</v>
      </c>
      <c r="M73" s="370"/>
      <c r="N73" s="322"/>
      <c r="O73" s="260"/>
    </row>
    <row r="74" spans="1:16" x14ac:dyDescent="0.2">
      <c r="B74" s="13"/>
      <c r="C74" s="6"/>
      <c r="D74" s="114"/>
      <c r="E74" s="401">
        <v>2</v>
      </c>
      <c r="F74" s="190">
        <f>$F$23*B71</f>
        <v>8.7924963227571986</v>
      </c>
      <c r="G74" s="185">
        <f>$G$23*C71</f>
        <v>3.8504928102115965</v>
      </c>
      <c r="H74" s="186">
        <f>$H$23*D71</f>
        <v>4.9594537831878771</v>
      </c>
      <c r="I74" s="377">
        <f>SUM(F74:H76)</f>
        <v>17.602442916156672</v>
      </c>
      <c r="J74" s="378">
        <f>1/(1+EXP(-I74+$I$23))</f>
        <v>1.2672412239715146E-5</v>
      </c>
      <c r="K74" s="380" t="s">
        <v>1</v>
      </c>
      <c r="L74" s="187">
        <f>$K$23*J71</f>
        <v>9.6587045654247296E-4</v>
      </c>
      <c r="M74" s="382">
        <f>SUM(L74:L76)</f>
        <v>1.1414321102429944E-3</v>
      </c>
      <c r="N74" s="384">
        <f>1/(1+EXP(-M74+$L$23))</f>
        <v>0.47094151743120483</v>
      </c>
      <c r="O74" s="260"/>
    </row>
    <row r="75" spans="1:16" x14ac:dyDescent="0.2">
      <c r="B75" s="299" t="s">
        <v>23</v>
      </c>
      <c r="C75" s="389"/>
      <c r="D75" s="115"/>
      <c r="E75" s="391"/>
      <c r="F75" s="125">
        <f>$F$24*B72</f>
        <v>0</v>
      </c>
      <c r="G75" s="126">
        <f>$G$24*C72</f>
        <v>0</v>
      </c>
      <c r="H75" s="127">
        <f>$H$24*D72</f>
        <v>0</v>
      </c>
      <c r="I75" s="254"/>
      <c r="J75" s="363"/>
      <c r="K75" s="366"/>
      <c r="L75" s="179">
        <f>$K$24*J74</f>
        <v>1.755616537005215E-4</v>
      </c>
      <c r="M75" s="369"/>
      <c r="N75" s="257"/>
      <c r="O75" s="260"/>
    </row>
    <row r="76" spans="1:16" x14ac:dyDescent="0.2">
      <c r="B76" s="160" t="s">
        <v>0</v>
      </c>
      <c r="C76" s="159">
        <v>1</v>
      </c>
      <c r="D76" s="115"/>
      <c r="E76" s="402"/>
      <c r="F76" s="128">
        <f>$F$25*B73</f>
        <v>0</v>
      </c>
      <c r="G76" s="129">
        <f>$G$25*C73</f>
        <v>0</v>
      </c>
      <c r="H76" s="130">
        <f>$H$25*D73</f>
        <v>0</v>
      </c>
      <c r="I76" s="255"/>
      <c r="J76" s="379"/>
      <c r="K76" s="381"/>
      <c r="L76" s="189">
        <f>$K$25*J77</f>
        <v>0</v>
      </c>
      <c r="M76" s="383"/>
      <c r="N76" s="258"/>
      <c r="O76" s="400"/>
    </row>
    <row r="77" spans="1:16" x14ac:dyDescent="0.2">
      <c r="B77" s="161" t="s">
        <v>1</v>
      </c>
      <c r="C77" s="159">
        <v>0</v>
      </c>
      <c r="D77" s="115"/>
      <c r="E77" s="390">
        <v>3</v>
      </c>
      <c r="F77" s="131">
        <f>$F$26*B71</f>
        <v>2.1524358820604185E-3</v>
      </c>
      <c r="G77" s="132">
        <f>$G$26*C71</f>
        <v>9.9747610527875352</v>
      </c>
      <c r="H77" s="133">
        <f>$H$26*D71</f>
        <v>1.0411916209019528E-2</v>
      </c>
      <c r="I77" s="264">
        <f>SUM(F77:H79)</f>
        <v>39.219280254126787</v>
      </c>
      <c r="J77" s="387">
        <f>1/(1+EXP(-I77+$I$26))</f>
        <v>0.99999999325493061</v>
      </c>
      <c r="K77" s="195"/>
      <c r="L77" s="196"/>
      <c r="M77" s="196"/>
      <c r="N77" s="196"/>
      <c r="O77" s="197"/>
    </row>
    <row r="78" spans="1:16" x14ac:dyDescent="0.2">
      <c r="B78" s="55"/>
      <c r="C78" s="56"/>
      <c r="D78" s="115"/>
      <c r="E78" s="391"/>
      <c r="F78" s="125">
        <f>$F$27*B72</f>
        <v>9.6501810921909623</v>
      </c>
      <c r="G78" s="126">
        <f>$G$27*C72</f>
        <v>0</v>
      </c>
      <c r="H78" s="127">
        <f>$H$27*D72</f>
        <v>9.5667944469329793</v>
      </c>
      <c r="I78" s="254"/>
      <c r="J78" s="363"/>
      <c r="K78" s="195"/>
      <c r="L78" s="196"/>
      <c r="M78" s="196"/>
      <c r="N78" s="196"/>
      <c r="O78" s="197"/>
    </row>
    <row r="79" spans="1:16" ht="13.8" thickBot="1" x14ac:dyDescent="0.25">
      <c r="B79" s="57"/>
      <c r="C79" s="58"/>
      <c r="D79" s="116"/>
      <c r="E79" s="391"/>
      <c r="F79" s="134">
        <f>$F$28*B73</f>
        <v>0</v>
      </c>
      <c r="G79" s="135">
        <f>$G$28*C73</f>
        <v>10.014979310124232</v>
      </c>
      <c r="H79" s="136">
        <f>$H$28*D73</f>
        <v>0</v>
      </c>
      <c r="I79" s="265"/>
      <c r="J79" s="388"/>
      <c r="K79" s="198"/>
      <c r="L79" s="199"/>
      <c r="M79" s="199"/>
      <c r="N79" s="199"/>
      <c r="O79" s="200"/>
    </row>
    <row r="80" spans="1:16" x14ac:dyDescent="0.2">
      <c r="A80">
        <v>6</v>
      </c>
      <c r="B80" s="38"/>
      <c r="C80" s="24">
        <v>1</v>
      </c>
      <c r="D80" s="68">
        <v>1</v>
      </c>
      <c r="E80" s="398">
        <v>1</v>
      </c>
      <c r="F80" s="122">
        <f>$F$20*B80</f>
        <v>0</v>
      </c>
      <c r="G80" s="123">
        <f>$G$20*C80</f>
        <v>5.9599317550998965</v>
      </c>
      <c r="H80" s="124">
        <f>$H$20*D80</f>
        <v>0</v>
      </c>
      <c r="I80" s="253">
        <f>SUM(F80:H82)</f>
        <v>21.18850596396296</v>
      </c>
      <c r="J80" s="362">
        <f>1/(1+EXP(-I80+$I$20))</f>
        <v>0.99999999937201567</v>
      </c>
      <c r="K80" s="365" t="s">
        <v>0</v>
      </c>
      <c r="L80" s="177">
        <f>$K$20*J80</f>
        <v>1.5347346667996613</v>
      </c>
      <c r="M80" s="368">
        <f>SUM(L80:L82)</f>
        <v>17.968851903508735</v>
      </c>
      <c r="N80" s="256">
        <f>1/(1+EXP(-M80+$L$20))</f>
        <v>0.78384795052753231</v>
      </c>
      <c r="O80" s="259">
        <f>(C85-N80)^2+(C86-N83)^2</f>
        <v>0.26846669903923026</v>
      </c>
    </row>
    <row r="81" spans="1:15" x14ac:dyDescent="0.2">
      <c r="B81" s="39">
        <v>1</v>
      </c>
      <c r="C81" s="216"/>
      <c r="D81" s="69">
        <v>1</v>
      </c>
      <c r="E81" s="391"/>
      <c r="F81" s="125">
        <f>$F$21*B81</f>
        <v>4.6606783995932908</v>
      </c>
      <c r="G81" s="126">
        <f>$G$21*C81</f>
        <v>0</v>
      </c>
      <c r="H81" s="127">
        <f>$H$21*D81</f>
        <v>5.3365042148757604</v>
      </c>
      <c r="I81" s="254"/>
      <c r="J81" s="363"/>
      <c r="K81" s="366"/>
      <c r="L81" s="179">
        <f>$K$21*J83</f>
        <v>1.3390512808257628E-7</v>
      </c>
      <c r="M81" s="369"/>
      <c r="N81" s="257"/>
      <c r="O81" s="260"/>
    </row>
    <row r="82" spans="1:15" ht="13.8" thickBot="1" x14ac:dyDescent="0.25">
      <c r="B82" s="40"/>
      <c r="C82" s="25">
        <v>1</v>
      </c>
      <c r="D82" s="70">
        <v>1</v>
      </c>
      <c r="E82" s="399"/>
      <c r="F82" s="154">
        <f>$F$22*B82</f>
        <v>0</v>
      </c>
      <c r="G82" s="155">
        <f>$G$22*C82</f>
        <v>5.2313915943940108</v>
      </c>
      <c r="H82" s="156">
        <f>$H$22*D82</f>
        <v>0</v>
      </c>
      <c r="I82" s="321"/>
      <c r="J82" s="364"/>
      <c r="K82" s="367"/>
      <c r="L82" s="182">
        <f>$K$22*J86</f>
        <v>16.434117102803945</v>
      </c>
      <c r="M82" s="370"/>
      <c r="N82" s="322"/>
      <c r="O82" s="260"/>
    </row>
    <row r="83" spans="1:15" x14ac:dyDescent="0.2">
      <c r="B83" s="13"/>
      <c r="C83" s="6"/>
      <c r="D83" s="114"/>
      <c r="E83" s="401">
        <v>2</v>
      </c>
      <c r="F83" s="190">
        <f>$F$23*B80</f>
        <v>0</v>
      </c>
      <c r="G83" s="185">
        <f>$G$23*C80</f>
        <v>3.8504928102115965</v>
      </c>
      <c r="H83" s="186">
        <f>$H$23*D80</f>
        <v>4.9594537831878771</v>
      </c>
      <c r="I83" s="377">
        <f>SUM(F83:H85)</f>
        <v>12.595260260882972</v>
      </c>
      <c r="J83" s="378">
        <f>1/(1+EXP(-I83+$I$23))</f>
        <v>8.4776007938300883E-8</v>
      </c>
      <c r="K83" s="380" t="s">
        <v>1</v>
      </c>
      <c r="L83" s="187">
        <f>$K$23*J80</f>
        <v>9.6587045654247296E-4</v>
      </c>
      <c r="M83" s="382">
        <f>SUM(L83:L85)</f>
        <v>9.6704493034163903E-4</v>
      </c>
      <c r="N83" s="384">
        <f>1/(1+EXP(-M83+$L$23))</f>
        <v>0.47089806810825008</v>
      </c>
      <c r="O83" s="260"/>
    </row>
    <row r="84" spans="1:15" x14ac:dyDescent="0.2">
      <c r="B84" s="299" t="s">
        <v>23</v>
      </c>
      <c r="C84" s="389"/>
      <c r="D84" s="115"/>
      <c r="E84" s="391"/>
      <c r="F84" s="125">
        <f>$F$24*B81</f>
        <v>0</v>
      </c>
      <c r="G84" s="126">
        <f>$G$24*C81</f>
        <v>0</v>
      </c>
      <c r="H84" s="127">
        <f>$H$24*D81</f>
        <v>0</v>
      </c>
      <c r="I84" s="254"/>
      <c r="J84" s="363"/>
      <c r="K84" s="366"/>
      <c r="L84" s="179">
        <f>$K$24*J83</f>
        <v>1.1744737991660533E-6</v>
      </c>
      <c r="M84" s="369"/>
      <c r="N84" s="257"/>
      <c r="O84" s="260"/>
    </row>
    <row r="85" spans="1:15" x14ac:dyDescent="0.2">
      <c r="B85" s="160" t="s">
        <v>0</v>
      </c>
      <c r="C85" s="159">
        <v>1</v>
      </c>
      <c r="D85" s="115"/>
      <c r="E85" s="402"/>
      <c r="F85" s="128">
        <f>$F$25*B82</f>
        <v>0</v>
      </c>
      <c r="G85" s="129">
        <f>$G$25*C82</f>
        <v>0</v>
      </c>
      <c r="H85" s="130">
        <f>$H$25*D82</f>
        <v>3.7853136674834986</v>
      </c>
      <c r="I85" s="255"/>
      <c r="J85" s="379"/>
      <c r="K85" s="381"/>
      <c r="L85" s="189">
        <f>$K$25*J86</f>
        <v>0</v>
      </c>
      <c r="M85" s="383"/>
      <c r="N85" s="258"/>
      <c r="O85" s="400"/>
    </row>
    <row r="86" spans="1:15" x14ac:dyDescent="0.2">
      <c r="B86" s="161" t="s">
        <v>1</v>
      </c>
      <c r="C86" s="159">
        <v>0</v>
      </c>
      <c r="D86" s="115"/>
      <c r="E86" s="390">
        <v>3</v>
      </c>
      <c r="F86" s="131">
        <f>$F$26*B80</f>
        <v>0</v>
      </c>
      <c r="G86" s="132">
        <f>$G$26*C80</f>
        <v>9.9747610527875352</v>
      </c>
      <c r="H86" s="133">
        <f>$H$26*D80</f>
        <v>1.0411916209019528E-2</v>
      </c>
      <c r="I86" s="264">
        <f>SUM(F86:H88)</f>
        <v>39.217127818244727</v>
      </c>
      <c r="J86" s="387">
        <f>1/(1+EXP(-I86+$I$26))</f>
        <v>0.99999999324039668</v>
      </c>
      <c r="K86" s="195"/>
      <c r="L86" s="196"/>
      <c r="M86" s="196"/>
      <c r="N86" s="196"/>
      <c r="O86" s="197"/>
    </row>
    <row r="87" spans="1:15" x14ac:dyDescent="0.2">
      <c r="B87" s="55"/>
      <c r="C87" s="56"/>
      <c r="D87" s="115"/>
      <c r="E87" s="391"/>
      <c r="F87" s="125">
        <f>$F$27*B81</f>
        <v>9.6501810921909623</v>
      </c>
      <c r="G87" s="126">
        <f>$G$27*C81</f>
        <v>0</v>
      </c>
      <c r="H87" s="127">
        <f>$H$27*D81</f>
        <v>9.5667944469329793</v>
      </c>
      <c r="I87" s="254"/>
      <c r="J87" s="363"/>
      <c r="K87" s="195"/>
      <c r="L87" s="196"/>
      <c r="M87" s="196"/>
      <c r="N87" s="196"/>
      <c r="O87" s="197"/>
    </row>
    <row r="88" spans="1:15" ht="13.8" thickBot="1" x14ac:dyDescent="0.25">
      <c r="B88" s="57"/>
      <c r="C88" s="58"/>
      <c r="D88" s="116"/>
      <c r="E88" s="391"/>
      <c r="F88" s="134">
        <f>$F$28*B82</f>
        <v>0</v>
      </c>
      <c r="G88" s="135">
        <f>$G$28*C82</f>
        <v>10.014979310124232</v>
      </c>
      <c r="H88" s="136">
        <f>$H$28*D82</f>
        <v>0</v>
      </c>
      <c r="I88" s="265"/>
      <c r="J88" s="388"/>
      <c r="K88" s="198"/>
      <c r="L88" s="199"/>
      <c r="M88" s="199"/>
      <c r="N88" s="199"/>
      <c r="O88" s="200"/>
    </row>
    <row r="89" spans="1:15" x14ac:dyDescent="0.2">
      <c r="A89">
        <v>7</v>
      </c>
      <c r="B89" s="41"/>
      <c r="C89" s="24">
        <v>1</v>
      </c>
      <c r="D89" s="68">
        <v>1</v>
      </c>
      <c r="E89" s="398">
        <v>1</v>
      </c>
      <c r="F89" s="122">
        <f>$F$20*B89</f>
        <v>0</v>
      </c>
      <c r="G89" s="123">
        <f>$G$20*C89</f>
        <v>5.9599317550998965</v>
      </c>
      <c r="H89" s="124">
        <f>$H$20*D89</f>
        <v>0</v>
      </c>
      <c r="I89" s="253">
        <f>SUM(F89:H91)</f>
        <v>21.18850596396296</v>
      </c>
      <c r="J89" s="362">
        <f>1/(1+EXP(-I89+$I$20))</f>
        <v>0.99999999937201567</v>
      </c>
      <c r="K89" s="365" t="s">
        <v>0</v>
      </c>
      <c r="L89" s="177">
        <f>$K$20*J89</f>
        <v>1.5347346667996613</v>
      </c>
      <c r="M89" s="368">
        <f>SUM(L89:L91)</f>
        <v>17.968851998644688</v>
      </c>
      <c r="N89" s="256">
        <f>1/(1+EXP(-M89+$L$20))</f>
        <v>0.78384796664644885</v>
      </c>
      <c r="O89" s="259">
        <f>(C94-N89)^2+(C95-N92)^2</f>
        <v>0.26846688651412254</v>
      </c>
    </row>
    <row r="90" spans="1:15" x14ac:dyDescent="0.2">
      <c r="B90" s="39">
        <v>1</v>
      </c>
      <c r="C90" s="216"/>
      <c r="D90" s="69">
        <v>1</v>
      </c>
      <c r="E90" s="391"/>
      <c r="F90" s="125">
        <f>$F$21*B90</f>
        <v>4.6606783995932908</v>
      </c>
      <c r="G90" s="126">
        <f>$G$21*C90</f>
        <v>0</v>
      </c>
      <c r="H90" s="127">
        <f>$H$21*D90</f>
        <v>5.3365042148757604</v>
      </c>
      <c r="I90" s="254"/>
      <c r="J90" s="363"/>
      <c r="K90" s="366"/>
      <c r="L90" s="179">
        <f>$K$21*J92</f>
        <v>2.2838151882407805E-7</v>
      </c>
      <c r="M90" s="369"/>
      <c r="N90" s="257"/>
      <c r="O90" s="260"/>
    </row>
    <row r="91" spans="1:15" ht="13.8" thickBot="1" x14ac:dyDescent="0.25">
      <c r="B91" s="37">
        <v>1</v>
      </c>
      <c r="C91" s="25">
        <v>1</v>
      </c>
      <c r="D91" s="70">
        <v>1</v>
      </c>
      <c r="E91" s="399"/>
      <c r="F91" s="154">
        <f>$F$22*B91</f>
        <v>0</v>
      </c>
      <c r="G91" s="155">
        <f>$G$22*C91</f>
        <v>5.2313915943940108</v>
      </c>
      <c r="H91" s="156">
        <f>$H$22*D91</f>
        <v>0</v>
      </c>
      <c r="I91" s="321"/>
      <c r="J91" s="364"/>
      <c r="K91" s="367"/>
      <c r="L91" s="182">
        <f>$K$22*J95</f>
        <v>16.434117103463507</v>
      </c>
      <c r="M91" s="370"/>
      <c r="N91" s="322"/>
      <c r="O91" s="260"/>
    </row>
    <row r="92" spans="1:15" x14ac:dyDescent="0.2">
      <c r="B92" s="13"/>
      <c r="C92" s="6"/>
      <c r="D92" s="114"/>
      <c r="E92" s="401">
        <v>2</v>
      </c>
      <c r="F92" s="190">
        <f>$F$23*B89</f>
        <v>0</v>
      </c>
      <c r="G92" s="185">
        <f>$G$23*C89</f>
        <v>3.8504928102115965</v>
      </c>
      <c r="H92" s="186">
        <f>$H$23*D89</f>
        <v>4.9594537831878771</v>
      </c>
      <c r="I92" s="377">
        <f>SUM(F92:H94)</f>
        <v>13.12914632955569</v>
      </c>
      <c r="J92" s="378">
        <f>1/(1+EXP(-I92+$I$23))</f>
        <v>1.4458948458532217E-7</v>
      </c>
      <c r="K92" s="380" t="s">
        <v>1</v>
      </c>
      <c r="L92" s="187">
        <f>$K$23*J89</f>
        <v>9.6587045654247296E-4</v>
      </c>
      <c r="M92" s="382">
        <f>SUM(L92:L94)</f>
        <v>9.6787357706454302E-4</v>
      </c>
      <c r="N92" s="384">
        <f>1/(1+EXP(-M92+$L$23))</f>
        <v>0.47089827456813627</v>
      </c>
      <c r="O92" s="260"/>
    </row>
    <row r="93" spans="1:15" x14ac:dyDescent="0.2">
      <c r="B93" s="299" t="s">
        <v>23</v>
      </c>
      <c r="C93" s="389"/>
      <c r="D93" s="115"/>
      <c r="E93" s="391"/>
      <c r="F93" s="125">
        <f>$F$24*B90</f>
        <v>0</v>
      </c>
      <c r="G93" s="126">
        <f>$G$24*C90</f>
        <v>0</v>
      </c>
      <c r="H93" s="127">
        <f>$H$24*D90</f>
        <v>0</v>
      </c>
      <c r="I93" s="254"/>
      <c r="J93" s="363"/>
      <c r="K93" s="366"/>
      <c r="L93" s="179">
        <f>$K$24*J92</f>
        <v>2.0031205220700603E-6</v>
      </c>
      <c r="M93" s="369"/>
      <c r="N93" s="257"/>
      <c r="O93" s="260"/>
    </row>
    <row r="94" spans="1:15" x14ac:dyDescent="0.2">
      <c r="B94" s="160" t="s">
        <v>0</v>
      </c>
      <c r="C94" s="159">
        <v>1</v>
      </c>
      <c r="D94" s="115"/>
      <c r="E94" s="402"/>
      <c r="F94" s="128">
        <f>$F$25*B91</f>
        <v>0.53388606867271871</v>
      </c>
      <c r="G94" s="129">
        <f>$G$25*C91</f>
        <v>0</v>
      </c>
      <c r="H94" s="130">
        <f>$H$25*D91</f>
        <v>3.7853136674834986</v>
      </c>
      <c r="I94" s="255"/>
      <c r="J94" s="379"/>
      <c r="K94" s="381"/>
      <c r="L94" s="189">
        <f>$K$25*J95</f>
        <v>0</v>
      </c>
      <c r="M94" s="383"/>
      <c r="N94" s="258"/>
      <c r="O94" s="400"/>
    </row>
    <row r="95" spans="1:15" x14ac:dyDescent="0.2">
      <c r="B95" s="161" t="s">
        <v>1</v>
      </c>
      <c r="C95" s="159">
        <v>0</v>
      </c>
      <c r="D95" s="115"/>
      <c r="E95" s="390">
        <v>3</v>
      </c>
      <c r="F95" s="131">
        <f>$F$26*B89</f>
        <v>0</v>
      </c>
      <c r="G95" s="132">
        <f>$G$26*C89</f>
        <v>9.9747610527875352</v>
      </c>
      <c r="H95" s="133">
        <f>$H$26*D89</f>
        <v>1.0411916209019528E-2</v>
      </c>
      <c r="I95" s="264">
        <f>SUM(F95:H97)</f>
        <v>39.223082813925792</v>
      </c>
      <c r="J95" s="387">
        <f>1/(1+EXP(-I95+$I$26))</f>
        <v>0.99999999328053035</v>
      </c>
      <c r="K95" s="195"/>
      <c r="L95" s="196"/>
      <c r="M95" s="196"/>
      <c r="N95" s="196"/>
      <c r="O95" s="197"/>
    </row>
    <row r="96" spans="1:15" x14ac:dyDescent="0.2">
      <c r="B96" s="55"/>
      <c r="C96" s="56"/>
      <c r="D96" s="115"/>
      <c r="E96" s="391"/>
      <c r="F96" s="125">
        <f>$F$27*B90</f>
        <v>9.6501810921909623</v>
      </c>
      <c r="G96" s="126">
        <f>$G$27*C90</f>
        <v>0</v>
      </c>
      <c r="H96" s="127">
        <f>$H$27*D90</f>
        <v>9.5667944469329793</v>
      </c>
      <c r="I96" s="254"/>
      <c r="J96" s="363"/>
      <c r="K96" s="195"/>
      <c r="L96" s="196"/>
      <c r="M96" s="196"/>
      <c r="N96" s="196"/>
      <c r="O96" s="197"/>
    </row>
    <row r="97" spans="1:15" ht="13.8" thickBot="1" x14ac:dyDescent="0.25">
      <c r="B97" s="57"/>
      <c r="C97" s="58"/>
      <c r="D97" s="116"/>
      <c r="E97" s="391"/>
      <c r="F97" s="134">
        <f>$F$28*B91</f>
        <v>5.9549956810651741E-3</v>
      </c>
      <c r="G97" s="135">
        <f>$G$28*C91</f>
        <v>10.014979310124232</v>
      </c>
      <c r="H97" s="136">
        <f>$H$28*D91</f>
        <v>0</v>
      </c>
      <c r="I97" s="265"/>
      <c r="J97" s="388"/>
      <c r="K97" s="198"/>
      <c r="L97" s="199"/>
      <c r="M97" s="199"/>
      <c r="N97" s="199"/>
      <c r="O97" s="200"/>
    </row>
    <row r="98" spans="1:15" x14ac:dyDescent="0.2">
      <c r="A98">
        <v>8</v>
      </c>
      <c r="B98" s="36">
        <v>1</v>
      </c>
      <c r="C98" s="24">
        <v>1</v>
      </c>
      <c r="D98" s="117"/>
      <c r="E98" s="398">
        <v>1</v>
      </c>
      <c r="F98" s="122">
        <f>$F$20*B98</f>
        <v>0</v>
      </c>
      <c r="G98" s="123">
        <f>$G$20*C98</f>
        <v>5.9599317550998965</v>
      </c>
      <c r="H98" s="124">
        <f>$H$20*D98</f>
        <v>0</v>
      </c>
      <c r="I98" s="253">
        <f>SUM(F98:H100)</f>
        <v>21.18850596396296</v>
      </c>
      <c r="J98" s="362">
        <f>1/(1+EXP(-I98+$I$20))</f>
        <v>0.99999999937201567</v>
      </c>
      <c r="K98" s="365" t="s">
        <v>0</v>
      </c>
      <c r="L98" s="177">
        <f>$K$20*J98</f>
        <v>1.5347346667996613</v>
      </c>
      <c r="M98" s="368">
        <f>SUM(L98:L100)</f>
        <v>17.968862321166533</v>
      </c>
      <c r="N98" s="256">
        <f>1/(1+EXP(-M98+$L$20))</f>
        <v>0.78384971558962591</v>
      </c>
      <c r="O98" s="259">
        <f>(C103-N98)^2+(C104-N101)^2</f>
        <v>0.26848737782186988</v>
      </c>
    </row>
    <row r="99" spans="1:15" x14ac:dyDescent="0.2">
      <c r="B99" s="39">
        <v>1</v>
      </c>
      <c r="C99" s="216"/>
      <c r="D99" s="69">
        <v>1</v>
      </c>
      <c r="E99" s="391"/>
      <c r="F99" s="125">
        <f>$F$21*B99</f>
        <v>4.6606783995932908</v>
      </c>
      <c r="G99" s="126">
        <f>$G$21*C99</f>
        <v>0</v>
      </c>
      <c r="H99" s="127">
        <f>$H$21*D99</f>
        <v>5.3365042148757604</v>
      </c>
      <c r="I99" s="254"/>
      <c r="J99" s="363"/>
      <c r="K99" s="366"/>
      <c r="L99" s="179">
        <f>$K$21*J101</f>
        <v>1.0551819224749508E-5</v>
      </c>
      <c r="M99" s="369"/>
      <c r="N99" s="257"/>
      <c r="O99" s="260"/>
    </row>
    <row r="100" spans="1:15" ht="13.8" thickBot="1" x14ac:dyDescent="0.25">
      <c r="B100" s="37">
        <v>1</v>
      </c>
      <c r="C100" s="25">
        <v>1</v>
      </c>
      <c r="D100" s="70">
        <v>1</v>
      </c>
      <c r="E100" s="399"/>
      <c r="F100" s="154">
        <f>$F$22*B100</f>
        <v>0</v>
      </c>
      <c r="G100" s="155">
        <f>$G$22*C100</f>
        <v>5.2313915943940108</v>
      </c>
      <c r="H100" s="156">
        <f>$H$22*D100</f>
        <v>0</v>
      </c>
      <c r="I100" s="321"/>
      <c r="J100" s="364"/>
      <c r="K100" s="367"/>
      <c r="L100" s="182">
        <f>$K$22*J104</f>
        <v>16.434117102547646</v>
      </c>
      <c r="M100" s="370"/>
      <c r="N100" s="322"/>
      <c r="O100" s="260"/>
    </row>
    <row r="101" spans="1:15" x14ac:dyDescent="0.2">
      <c r="B101" s="13"/>
      <c r="C101" s="6"/>
      <c r="D101" s="114"/>
      <c r="E101" s="401">
        <v>2</v>
      </c>
      <c r="F101" s="190">
        <f>$F$23*B98</f>
        <v>8.7924963227571986</v>
      </c>
      <c r="G101" s="185">
        <f>$G$23*C98</f>
        <v>3.8504928102115965</v>
      </c>
      <c r="H101" s="186">
        <f>$H$23*D98</f>
        <v>0</v>
      </c>
      <c r="I101" s="377">
        <f>SUM(F101:H103)</f>
        <v>16.962188869125011</v>
      </c>
      <c r="J101" s="378">
        <f>1/(1+EXP(-I101+$I$23))</f>
        <v>6.6804096539845494E-6</v>
      </c>
      <c r="K101" s="380" t="s">
        <v>1</v>
      </c>
      <c r="L101" s="187">
        <f>$K$23*J98</f>
        <v>9.6587045654247296E-4</v>
      </c>
      <c r="M101" s="382">
        <f>SUM(L101:L103)</f>
        <v>1.0584198263124086E-3</v>
      </c>
      <c r="N101" s="384">
        <f>1/(1+EXP(-M101+$L$23))</f>
        <v>0.47092083450531713</v>
      </c>
      <c r="O101" s="260"/>
    </row>
    <row r="102" spans="1:15" x14ac:dyDescent="0.2">
      <c r="B102" s="299" t="s">
        <v>23</v>
      </c>
      <c r="C102" s="389"/>
      <c r="D102" s="115"/>
      <c r="E102" s="391"/>
      <c r="F102" s="125">
        <f>$F$24*B99</f>
        <v>0</v>
      </c>
      <c r="G102" s="126">
        <f>$G$24*C99</f>
        <v>0</v>
      </c>
      <c r="H102" s="127">
        <f>$H$24*D99</f>
        <v>0</v>
      </c>
      <c r="I102" s="254"/>
      <c r="J102" s="363"/>
      <c r="K102" s="366"/>
      <c r="L102" s="179">
        <f>$K$24*J101</f>
        <v>9.2549369769935711E-5</v>
      </c>
      <c r="M102" s="369"/>
      <c r="N102" s="257"/>
      <c r="O102" s="260"/>
    </row>
    <row r="103" spans="1:15" x14ac:dyDescent="0.2">
      <c r="B103" s="160" t="s">
        <v>0</v>
      </c>
      <c r="C103" s="159">
        <v>1</v>
      </c>
      <c r="D103" s="115"/>
      <c r="E103" s="402"/>
      <c r="F103" s="128">
        <f>$F$25*B100</f>
        <v>0.53388606867271871</v>
      </c>
      <c r="G103" s="129">
        <f>$G$25*C100</f>
        <v>0</v>
      </c>
      <c r="H103" s="130">
        <f>$H$25*D100</f>
        <v>3.7853136674834986</v>
      </c>
      <c r="I103" s="255"/>
      <c r="J103" s="379"/>
      <c r="K103" s="381"/>
      <c r="L103" s="189">
        <f>$K$25*J104</f>
        <v>0</v>
      </c>
      <c r="M103" s="383"/>
      <c r="N103" s="258"/>
      <c r="O103" s="400"/>
    </row>
    <row r="104" spans="1:15" x14ac:dyDescent="0.2">
      <c r="B104" s="161" t="s">
        <v>1</v>
      </c>
      <c r="C104" s="159">
        <v>0</v>
      </c>
      <c r="D104" s="115"/>
      <c r="E104" s="390">
        <v>3</v>
      </c>
      <c r="F104" s="131">
        <f>$F$26*B98</f>
        <v>2.1524358820604185E-3</v>
      </c>
      <c r="G104" s="132">
        <f>$G$26*C98</f>
        <v>9.9747610527875352</v>
      </c>
      <c r="H104" s="133">
        <f>$H$26*D98</f>
        <v>0</v>
      </c>
      <c r="I104" s="264">
        <f>SUM(F104:H106)</f>
        <v>39.214823333598837</v>
      </c>
      <c r="J104" s="387">
        <f>1/(1+EXP(-I104+$I$26))</f>
        <v>0.99999999322480115</v>
      </c>
      <c r="K104" s="195"/>
      <c r="L104" s="196"/>
      <c r="M104" s="196"/>
      <c r="N104" s="196"/>
      <c r="O104" s="197"/>
    </row>
    <row r="105" spans="1:15" x14ac:dyDescent="0.2">
      <c r="B105" s="55"/>
      <c r="C105" s="56"/>
      <c r="D105" s="115"/>
      <c r="E105" s="391"/>
      <c r="F105" s="125">
        <f>$F$27*B99</f>
        <v>9.6501810921909623</v>
      </c>
      <c r="G105" s="126">
        <f>$G$27*C99</f>
        <v>0</v>
      </c>
      <c r="H105" s="127">
        <f>$H$27*D99</f>
        <v>9.5667944469329793</v>
      </c>
      <c r="I105" s="254"/>
      <c r="J105" s="363"/>
      <c r="K105" s="195"/>
      <c r="L105" s="196"/>
      <c r="M105" s="196"/>
      <c r="N105" s="196"/>
      <c r="O105" s="197"/>
    </row>
    <row r="106" spans="1:15" ht="13.8" thickBot="1" x14ac:dyDescent="0.25">
      <c r="B106" s="57"/>
      <c r="C106" s="58"/>
      <c r="D106" s="116"/>
      <c r="E106" s="391"/>
      <c r="F106" s="134">
        <f>$F$28*B100</f>
        <v>5.9549956810651741E-3</v>
      </c>
      <c r="G106" s="135">
        <f>$G$28*C100</f>
        <v>10.014979310124232</v>
      </c>
      <c r="H106" s="136">
        <f>$H$28*D100</f>
        <v>0</v>
      </c>
      <c r="I106" s="265"/>
      <c r="J106" s="388"/>
      <c r="K106" s="198"/>
      <c r="L106" s="199"/>
      <c r="M106" s="199"/>
      <c r="N106" s="199"/>
      <c r="O106" s="200"/>
    </row>
    <row r="107" spans="1:15" x14ac:dyDescent="0.2">
      <c r="A107">
        <v>9</v>
      </c>
      <c r="B107" s="36">
        <v>1</v>
      </c>
      <c r="C107" s="24">
        <v>1</v>
      </c>
      <c r="D107" s="68">
        <v>1</v>
      </c>
      <c r="E107" s="398">
        <v>1</v>
      </c>
      <c r="F107" s="122">
        <f>$F$20*B107</f>
        <v>0</v>
      </c>
      <c r="G107" s="123">
        <f>$G$20*C107</f>
        <v>5.9599317550998965</v>
      </c>
      <c r="H107" s="124">
        <f>$H$20*D107</f>
        <v>0</v>
      </c>
      <c r="I107" s="253">
        <f>SUM(F107:H109)</f>
        <v>21.18850596396296</v>
      </c>
      <c r="J107" s="362">
        <f>1/(1+EXP(-I107+$I$20))</f>
        <v>0.99999999937201567</v>
      </c>
      <c r="K107" s="365" t="s">
        <v>0</v>
      </c>
      <c r="L107" s="177">
        <f>$K$20*J107</f>
        <v>1.5347346667996613</v>
      </c>
      <c r="M107" s="368">
        <f>SUM(L107:L109)</f>
        <v>17.968885908921621</v>
      </c>
      <c r="N107" s="256">
        <f>1/(1+EXP(-M107+$L$20))</f>
        <v>0.78385371202062015</v>
      </c>
      <c r="O107" s="259">
        <f>(C112-N107)^2+(C113-N110)^2</f>
        <v>0.26853419963156872</v>
      </c>
    </row>
    <row r="108" spans="1:15" x14ac:dyDescent="0.2">
      <c r="B108" s="39">
        <v>1</v>
      </c>
      <c r="C108" s="216"/>
      <c r="D108" s="69">
        <v>1</v>
      </c>
      <c r="E108" s="391"/>
      <c r="F108" s="125">
        <f>$F$21*B108</f>
        <v>4.6606783995932908</v>
      </c>
      <c r="G108" s="126">
        <f>$G$21*C108</f>
        <v>0</v>
      </c>
      <c r="H108" s="127">
        <f>$H$21*D108</f>
        <v>5.3365042148757604</v>
      </c>
      <c r="I108" s="254"/>
      <c r="J108" s="363"/>
      <c r="K108" s="366"/>
      <c r="L108" s="179">
        <f>$K$21*J110</f>
        <v>3.4138421018913652E-5</v>
      </c>
      <c r="M108" s="369"/>
      <c r="N108" s="257"/>
      <c r="O108" s="260"/>
    </row>
    <row r="109" spans="1:15" ht="13.8" thickBot="1" x14ac:dyDescent="0.25">
      <c r="B109" s="37">
        <v>1</v>
      </c>
      <c r="C109" s="25">
        <v>1</v>
      </c>
      <c r="D109" s="67"/>
      <c r="E109" s="399"/>
      <c r="F109" s="154">
        <f>$F$22*B109</f>
        <v>0</v>
      </c>
      <c r="G109" s="155">
        <f>$G$22*C109</f>
        <v>5.2313915943940108</v>
      </c>
      <c r="H109" s="156">
        <f>$H$22*D109</f>
        <v>0</v>
      </c>
      <c r="I109" s="321"/>
      <c r="J109" s="364"/>
      <c r="K109" s="367"/>
      <c r="L109" s="182">
        <f>$K$22*J113</f>
        <v>16.434117103700942</v>
      </c>
      <c r="M109" s="370"/>
      <c r="N109" s="322"/>
      <c r="O109" s="260"/>
    </row>
    <row r="110" spans="1:15" x14ac:dyDescent="0.2">
      <c r="B110" s="13"/>
      <c r="C110" s="6"/>
      <c r="D110" s="114"/>
      <c r="E110" s="401">
        <v>2</v>
      </c>
      <c r="F110" s="190">
        <f>$F$23*B107</f>
        <v>8.7924963227571986</v>
      </c>
      <c r="G110" s="185">
        <f>$G$23*C107</f>
        <v>3.8504928102115965</v>
      </c>
      <c r="H110" s="186">
        <f>$H$23*D107</f>
        <v>4.9594537831878771</v>
      </c>
      <c r="I110" s="377">
        <f>SUM(F110:H112)</f>
        <v>18.13632898482939</v>
      </c>
      <c r="J110" s="378">
        <f>1/(1+EXP(-I110+$I$23))</f>
        <v>2.1613205504091999E-5</v>
      </c>
      <c r="K110" s="380" t="s">
        <v>1</v>
      </c>
      <c r="L110" s="187">
        <f>$K$23*J107</f>
        <v>9.6587045654247296E-4</v>
      </c>
      <c r="M110" s="382">
        <f>SUM(L110:L112)</f>
        <v>1.2652964875372553E-3</v>
      </c>
      <c r="N110" s="384">
        <f>1/(1+EXP(-M110+$L$23))</f>
        <v>0.47097237904605799</v>
      </c>
      <c r="O110" s="260"/>
    </row>
    <row r="111" spans="1:15" x14ac:dyDescent="0.2">
      <c r="B111" s="299" t="s">
        <v>23</v>
      </c>
      <c r="C111" s="389"/>
      <c r="D111" s="115"/>
      <c r="E111" s="391"/>
      <c r="F111" s="125">
        <f>$F$24*B108</f>
        <v>0</v>
      </c>
      <c r="G111" s="126">
        <f>$G$24*C108</f>
        <v>0</v>
      </c>
      <c r="H111" s="127">
        <f>$H$24*D108</f>
        <v>0</v>
      </c>
      <c r="I111" s="254"/>
      <c r="J111" s="363"/>
      <c r="K111" s="366"/>
      <c r="L111" s="179">
        <f>$K$24*J110</f>
        <v>2.9942603099478225E-4</v>
      </c>
      <c r="M111" s="369"/>
      <c r="N111" s="257"/>
      <c r="O111" s="260"/>
    </row>
    <row r="112" spans="1:15" x14ac:dyDescent="0.2">
      <c r="B112" s="160" t="s">
        <v>0</v>
      </c>
      <c r="C112" s="159">
        <v>1</v>
      </c>
      <c r="D112" s="115"/>
      <c r="E112" s="402"/>
      <c r="F112" s="128">
        <f>$F$25*B109</f>
        <v>0.53388606867271871</v>
      </c>
      <c r="G112" s="129">
        <f>$G$25*C109</f>
        <v>0</v>
      </c>
      <c r="H112" s="130">
        <f>$H$25*D109</f>
        <v>0</v>
      </c>
      <c r="I112" s="255"/>
      <c r="J112" s="379"/>
      <c r="K112" s="381"/>
      <c r="L112" s="189">
        <f>$K$25*J113</f>
        <v>0</v>
      </c>
      <c r="M112" s="383"/>
      <c r="N112" s="258"/>
      <c r="O112" s="400"/>
    </row>
    <row r="113" spans="1:16" x14ac:dyDescent="0.2">
      <c r="B113" s="161" t="s">
        <v>1</v>
      </c>
      <c r="C113" s="159">
        <v>0</v>
      </c>
      <c r="D113" s="115"/>
      <c r="E113" s="390">
        <v>3</v>
      </c>
      <c r="F113" s="131">
        <f>$F$26*B107</f>
        <v>2.1524358820604185E-3</v>
      </c>
      <c r="G113" s="132">
        <f>$G$26*C107</f>
        <v>9.9747610527875352</v>
      </c>
      <c r="H113" s="133">
        <f>$H$26*D107</f>
        <v>1.0411916209019528E-2</v>
      </c>
      <c r="I113" s="264">
        <f>SUM(F113:H115)</f>
        <v>39.225235249807852</v>
      </c>
      <c r="J113" s="387">
        <f>1/(1+EXP(-I113+$I$26))</f>
        <v>0.99999999329497813</v>
      </c>
      <c r="K113" s="195"/>
      <c r="L113" s="196"/>
      <c r="M113" s="196"/>
      <c r="N113" s="196"/>
      <c r="O113" s="197"/>
    </row>
    <row r="114" spans="1:16" x14ac:dyDescent="0.2">
      <c r="B114" s="55"/>
      <c r="C114" s="56"/>
      <c r="D114" s="115"/>
      <c r="E114" s="391"/>
      <c r="F114" s="125">
        <f>$F$27*B108</f>
        <v>9.6501810921909623</v>
      </c>
      <c r="G114" s="126">
        <f>$G$27*C108</f>
        <v>0</v>
      </c>
      <c r="H114" s="127">
        <f>$H$27*D108</f>
        <v>9.5667944469329793</v>
      </c>
      <c r="I114" s="254"/>
      <c r="J114" s="363"/>
      <c r="K114" s="195"/>
      <c r="L114" s="196"/>
      <c r="M114" s="196"/>
      <c r="N114" s="196"/>
      <c r="O114" s="197"/>
    </row>
    <row r="115" spans="1:16" ht="13.8" thickBot="1" x14ac:dyDescent="0.25">
      <c r="B115" s="57"/>
      <c r="C115" s="58"/>
      <c r="D115" s="116"/>
      <c r="E115" s="391"/>
      <c r="F115" s="134">
        <f>$F$28*B109</f>
        <v>5.9549956810651741E-3</v>
      </c>
      <c r="G115" s="135">
        <f>$G$28*C109</f>
        <v>10.014979310124232</v>
      </c>
      <c r="H115" s="136">
        <f>$H$28*D109</f>
        <v>0</v>
      </c>
      <c r="I115" s="265"/>
      <c r="J115" s="388"/>
      <c r="K115" s="198"/>
      <c r="L115" s="199"/>
      <c r="M115" s="199"/>
      <c r="N115" s="199"/>
      <c r="O115" s="200"/>
    </row>
    <row r="116" spans="1:16" x14ac:dyDescent="0.2">
      <c r="A116">
        <v>10</v>
      </c>
      <c r="B116" s="36">
        <v>1</v>
      </c>
      <c r="C116" s="24">
        <v>1</v>
      </c>
      <c r="D116" s="68">
        <v>1</v>
      </c>
      <c r="E116" s="398">
        <v>1</v>
      </c>
      <c r="F116" s="122">
        <f>$F$20*B116</f>
        <v>0</v>
      </c>
      <c r="G116" s="123">
        <f>$G$20*C116</f>
        <v>5.9599317550998965</v>
      </c>
      <c r="H116" s="124">
        <f>$H$20*D116</f>
        <v>0</v>
      </c>
      <c r="I116" s="253">
        <f>SUM(F116:H118)</f>
        <v>21.18850596396296</v>
      </c>
      <c r="J116" s="362">
        <f>1/(1+EXP(-I116+$I$20))</f>
        <v>0.99999999937201567</v>
      </c>
      <c r="K116" s="365" t="s">
        <v>0</v>
      </c>
      <c r="L116" s="177">
        <f>$K$20*J116</f>
        <v>1.5347346667996613</v>
      </c>
      <c r="M116" s="368">
        <f>SUM(L116:L118)</f>
        <v>17.969732996277866</v>
      </c>
      <c r="N116" s="256">
        <f>1/(1+EXP(-M116+$L$20))</f>
        <v>0.7839971970401749</v>
      </c>
      <c r="O116" s="259">
        <f>(C121-N116)^2+(C122-N119)^2</f>
        <v>0.27021969762020404</v>
      </c>
    </row>
    <row r="117" spans="1:16" x14ac:dyDescent="0.2">
      <c r="B117" s="39">
        <v>1</v>
      </c>
      <c r="C117" s="216"/>
      <c r="D117" s="69">
        <v>1</v>
      </c>
      <c r="E117" s="391"/>
      <c r="F117" s="125">
        <f>$F$21*B117</f>
        <v>4.6606783995932908</v>
      </c>
      <c r="G117" s="126">
        <f>$G$21*C117</f>
        <v>0</v>
      </c>
      <c r="H117" s="127">
        <f>$H$21*D117</f>
        <v>5.3365042148757604</v>
      </c>
      <c r="I117" s="254"/>
      <c r="J117" s="363"/>
      <c r="K117" s="366"/>
      <c r="L117" s="179">
        <f>$K$21*J119</f>
        <v>8.812264354066254E-4</v>
      </c>
      <c r="M117" s="369"/>
      <c r="N117" s="257"/>
      <c r="O117" s="260"/>
    </row>
    <row r="118" spans="1:16" ht="13.8" thickBot="1" x14ac:dyDescent="0.25">
      <c r="B118" s="40"/>
      <c r="C118" s="25">
        <v>1</v>
      </c>
      <c r="D118" s="70">
        <v>1</v>
      </c>
      <c r="E118" s="399"/>
      <c r="F118" s="154">
        <f>$F$22*B118</f>
        <v>0</v>
      </c>
      <c r="G118" s="155">
        <f>$G$22*C118</f>
        <v>5.2313915943940108</v>
      </c>
      <c r="H118" s="156">
        <f>$H$22*D118</f>
        <v>0</v>
      </c>
      <c r="I118" s="321"/>
      <c r="J118" s="364"/>
      <c r="K118" s="367"/>
      <c r="L118" s="182">
        <f>$K$22*J122</f>
        <v>16.434117103042798</v>
      </c>
      <c r="M118" s="370"/>
      <c r="N118" s="322"/>
      <c r="O118" s="260"/>
    </row>
    <row r="119" spans="1:16" x14ac:dyDescent="0.2">
      <c r="B119" s="13"/>
      <c r="C119" s="6"/>
      <c r="D119" s="114"/>
      <c r="E119" s="401">
        <v>2</v>
      </c>
      <c r="F119" s="190">
        <f>$F$23*B116</f>
        <v>8.7924963227571986</v>
      </c>
      <c r="G119" s="185">
        <f>$G$23*C116</f>
        <v>3.8504928102115965</v>
      </c>
      <c r="H119" s="186">
        <f>$H$23*D116</f>
        <v>4.9594537831878771</v>
      </c>
      <c r="I119" s="377">
        <f>SUM(F119:H121)</f>
        <v>21.387756583640172</v>
      </c>
      <c r="J119" s="378">
        <f>1/(1+EXP(-I119+$I$23))</f>
        <v>5.5790887438905722E-4</v>
      </c>
      <c r="K119" s="380" t="s">
        <v>1</v>
      </c>
      <c r="L119" s="187">
        <f>$K$23*J116</f>
        <v>9.6587045654247296E-4</v>
      </c>
      <c r="M119" s="382">
        <f>SUM(L119:L121)</f>
        <v>8.6950543521684184E-3</v>
      </c>
      <c r="N119" s="384">
        <f>1/(1+EXP(-M119+$L$23))</f>
        <v>0.4728239489849293</v>
      </c>
      <c r="O119" s="260"/>
    </row>
    <row r="120" spans="1:16" x14ac:dyDescent="0.2">
      <c r="B120" s="299" t="s">
        <v>23</v>
      </c>
      <c r="C120" s="389"/>
      <c r="D120" s="115"/>
      <c r="E120" s="391"/>
      <c r="F120" s="125">
        <f>$F$24*B117</f>
        <v>0</v>
      </c>
      <c r="G120" s="126">
        <f>$G$24*C117</f>
        <v>0</v>
      </c>
      <c r="H120" s="127">
        <f>$H$24*D117</f>
        <v>0</v>
      </c>
      <c r="I120" s="254"/>
      <c r="J120" s="363"/>
      <c r="K120" s="366"/>
      <c r="L120" s="179">
        <f>$K$24*J119</f>
        <v>7.7291838956259446E-3</v>
      </c>
      <c r="M120" s="369"/>
      <c r="N120" s="257"/>
      <c r="O120" s="260"/>
    </row>
    <row r="121" spans="1:16" x14ac:dyDescent="0.2">
      <c r="B121" s="160" t="s">
        <v>0</v>
      </c>
      <c r="C121" s="159">
        <v>1</v>
      </c>
      <c r="D121" s="115"/>
      <c r="E121" s="402"/>
      <c r="F121" s="128">
        <f>$F$25*B118</f>
        <v>0</v>
      </c>
      <c r="G121" s="129">
        <f>$G$25*C118</f>
        <v>0</v>
      </c>
      <c r="H121" s="130">
        <f>$H$25*D118</f>
        <v>3.7853136674834986</v>
      </c>
      <c r="I121" s="255"/>
      <c r="J121" s="379"/>
      <c r="K121" s="381"/>
      <c r="L121" s="189">
        <f>$K$25*J122</f>
        <v>0</v>
      </c>
      <c r="M121" s="383"/>
      <c r="N121" s="258"/>
      <c r="O121" s="400"/>
    </row>
    <row r="122" spans="1:16" x14ac:dyDescent="0.2">
      <c r="B122" s="161" t="s">
        <v>1</v>
      </c>
      <c r="C122" s="159">
        <v>0</v>
      </c>
      <c r="D122" s="115"/>
      <c r="E122" s="390">
        <v>3</v>
      </c>
      <c r="F122" s="131">
        <f>$F$26*B116</f>
        <v>2.1524358820604185E-3</v>
      </c>
      <c r="G122" s="132">
        <f>$G$26*C116</f>
        <v>9.9747610527875352</v>
      </c>
      <c r="H122" s="133">
        <f>$H$26*D116</f>
        <v>1.0411916209019528E-2</v>
      </c>
      <c r="I122" s="264">
        <f>SUM(F122:H124)</f>
        <v>39.219280254126787</v>
      </c>
      <c r="J122" s="387">
        <f>1/(1+EXP(-I122+$I$26))</f>
        <v>0.99999999325493061</v>
      </c>
      <c r="K122" s="195"/>
      <c r="L122" s="196"/>
      <c r="M122" s="196"/>
      <c r="N122" s="196"/>
      <c r="O122" s="197"/>
    </row>
    <row r="123" spans="1:16" x14ac:dyDescent="0.2">
      <c r="B123" s="55"/>
      <c r="C123" s="56"/>
      <c r="D123" s="115"/>
      <c r="E123" s="391"/>
      <c r="F123" s="125">
        <f>$F$27*B117</f>
        <v>9.6501810921909623</v>
      </c>
      <c r="G123" s="126">
        <f>$G$27*C117</f>
        <v>0</v>
      </c>
      <c r="H123" s="127">
        <f>$H$27*D117</f>
        <v>9.5667944469329793</v>
      </c>
      <c r="I123" s="254"/>
      <c r="J123" s="363"/>
      <c r="K123" s="195"/>
      <c r="L123" s="196"/>
      <c r="M123" s="196"/>
      <c r="N123" s="196"/>
      <c r="O123" s="197"/>
    </row>
    <row r="124" spans="1:16" ht="13.8" thickBot="1" x14ac:dyDescent="0.25">
      <c r="B124" s="57"/>
      <c r="C124" s="58"/>
      <c r="D124" s="116"/>
      <c r="E124" s="391"/>
      <c r="F124" s="134">
        <f>$F$28*B118</f>
        <v>0</v>
      </c>
      <c r="G124" s="135">
        <f>$G$28*C118</f>
        <v>10.014979310124232</v>
      </c>
      <c r="H124" s="136">
        <f>$H$28*D118</f>
        <v>0</v>
      </c>
      <c r="I124" s="265"/>
      <c r="J124" s="388"/>
      <c r="K124" s="198"/>
      <c r="L124" s="199"/>
      <c r="M124" s="199"/>
      <c r="N124" s="199"/>
      <c r="O124" s="200"/>
    </row>
    <row r="125" spans="1:16" ht="13.8" thickTop="1" x14ac:dyDescent="0.2">
      <c r="A125">
        <v>11</v>
      </c>
      <c r="B125" s="163">
        <v>1</v>
      </c>
      <c r="C125" s="164"/>
      <c r="D125" s="191">
        <v>1</v>
      </c>
      <c r="E125" s="398">
        <v>1</v>
      </c>
      <c r="F125" s="122">
        <f>$F$20*B125</f>
        <v>0</v>
      </c>
      <c r="G125" s="123">
        <f>$G$20*C125</f>
        <v>0</v>
      </c>
      <c r="H125" s="124">
        <f>$H$20*D125</f>
        <v>0</v>
      </c>
      <c r="I125" s="253">
        <f>SUM(F125:H127)</f>
        <v>0.66309043020339442</v>
      </c>
      <c r="J125" s="362">
        <f>1/(1+EXP(-I125+$I$20))</f>
        <v>0.65995426865982276</v>
      </c>
      <c r="K125" s="365" t="s">
        <v>0</v>
      </c>
      <c r="L125" s="177">
        <f>$K$20*J125</f>
        <v>1.012854695250704</v>
      </c>
      <c r="M125" s="368">
        <f>SUM(L125:L127)</f>
        <v>1.4662122003023796</v>
      </c>
      <c r="N125" s="256">
        <f>1/(1+EXP(-M125+$L$20))</f>
        <v>2.4686925264917158E-7</v>
      </c>
      <c r="O125" s="259">
        <f>(C130-N125)^2+(C131-N128)^2</f>
        <v>4.2822063770733685E-4</v>
      </c>
      <c r="P125" s="162"/>
    </row>
    <row r="126" spans="1:16" x14ac:dyDescent="0.2">
      <c r="B126" s="22"/>
      <c r="C126" s="18">
        <v>1</v>
      </c>
      <c r="D126" s="90"/>
      <c r="E126" s="391"/>
      <c r="F126" s="125">
        <f>$F$21*B126</f>
        <v>0</v>
      </c>
      <c r="G126" s="126">
        <f>$G$21*C126</f>
        <v>0.66309043020339442</v>
      </c>
      <c r="H126" s="127">
        <f>$H$21*D126</f>
        <v>0</v>
      </c>
      <c r="I126" s="254"/>
      <c r="J126" s="363"/>
      <c r="K126" s="366"/>
      <c r="L126" s="179">
        <f>$K$21*J128</f>
        <v>0.45307510975134191</v>
      </c>
      <c r="M126" s="369"/>
      <c r="N126" s="257"/>
      <c r="O126" s="260"/>
      <c r="P126" s="6"/>
    </row>
    <row r="127" spans="1:16" ht="13.8" thickBot="1" x14ac:dyDescent="0.25">
      <c r="B127" s="37">
        <v>1</v>
      </c>
      <c r="C127" s="92"/>
      <c r="D127" s="70">
        <v>1</v>
      </c>
      <c r="E127" s="399"/>
      <c r="F127" s="154">
        <f>$F$22*B127</f>
        <v>0</v>
      </c>
      <c r="G127" s="155">
        <f>$G$22*C127</f>
        <v>0</v>
      </c>
      <c r="H127" s="156">
        <f>$H$22*D127</f>
        <v>0</v>
      </c>
      <c r="I127" s="321"/>
      <c r="J127" s="364"/>
      <c r="K127" s="367"/>
      <c r="L127" s="182">
        <f>$K$22*J131</f>
        <v>2.8239530033377289E-4</v>
      </c>
      <c r="M127" s="370"/>
      <c r="N127" s="322"/>
      <c r="O127" s="260"/>
      <c r="P127" s="6"/>
    </row>
    <row r="128" spans="1:16" x14ac:dyDescent="0.2">
      <c r="B128" s="13"/>
      <c r="C128" s="6"/>
      <c r="D128" s="114"/>
      <c r="E128" s="401">
        <v>2</v>
      </c>
      <c r="F128" s="190">
        <f>$F$23*B125</f>
        <v>8.7924963227571986</v>
      </c>
      <c r="G128" s="185">
        <f>$G$23*C125</f>
        <v>0</v>
      </c>
      <c r="H128" s="186">
        <f>$H$23*D125</f>
        <v>4.9594537831878771</v>
      </c>
      <c r="I128" s="377">
        <f>SUM(F128:H130)</f>
        <v>27.967752363069312</v>
      </c>
      <c r="J128" s="378">
        <f>1/(1+EXP(-I128+$I$23))</f>
        <v>0.28684412352930788</v>
      </c>
      <c r="K128" s="380" t="s">
        <v>1</v>
      </c>
      <c r="L128" s="187">
        <f>$K$23*J125</f>
        <v>6.3743033116791311E-4</v>
      </c>
      <c r="M128" s="382">
        <f>SUM(L128:L130)</f>
        <v>3.9745318814016724</v>
      </c>
      <c r="N128" s="384">
        <f>1/(1+EXP(-M128+$L$23))</f>
        <v>0.97930650735988745</v>
      </c>
      <c r="O128" s="260"/>
    </row>
    <row r="129" spans="1:15" x14ac:dyDescent="0.2">
      <c r="B129" s="299" t="s">
        <v>23</v>
      </c>
      <c r="C129" s="389"/>
      <c r="D129" s="115"/>
      <c r="E129" s="391"/>
      <c r="F129" s="125">
        <f>$F$24*B126</f>
        <v>0</v>
      </c>
      <c r="G129" s="126">
        <f>$G$24*C126</f>
        <v>9.8966025209680186</v>
      </c>
      <c r="H129" s="127">
        <f>$H$24*D126</f>
        <v>0</v>
      </c>
      <c r="I129" s="254"/>
      <c r="J129" s="363"/>
      <c r="K129" s="366"/>
      <c r="L129" s="179">
        <f>$K$24*J128</f>
        <v>3.9738944510705045</v>
      </c>
      <c r="M129" s="369"/>
      <c r="N129" s="257"/>
      <c r="O129" s="260"/>
    </row>
    <row r="130" spans="1:15" x14ac:dyDescent="0.2">
      <c r="B130" s="160" t="s">
        <v>0</v>
      </c>
      <c r="C130" s="159">
        <v>0</v>
      </c>
      <c r="D130" s="115"/>
      <c r="E130" s="402"/>
      <c r="F130" s="128">
        <f>$F$25*B127</f>
        <v>0.53388606867271871</v>
      </c>
      <c r="G130" s="129">
        <f>$G$25*C127</f>
        <v>0</v>
      </c>
      <c r="H130" s="130">
        <f>$H$25*D127</f>
        <v>3.7853136674834986</v>
      </c>
      <c r="I130" s="255"/>
      <c r="J130" s="379"/>
      <c r="K130" s="381"/>
      <c r="L130" s="189">
        <f>$K$25*J131</f>
        <v>0</v>
      </c>
      <c r="M130" s="383"/>
      <c r="N130" s="258"/>
      <c r="O130" s="400"/>
    </row>
    <row r="131" spans="1:15" x14ac:dyDescent="0.2">
      <c r="B131" s="161" t="s">
        <v>1</v>
      </c>
      <c r="C131" s="159">
        <v>1</v>
      </c>
      <c r="D131" s="115"/>
      <c r="E131" s="390">
        <v>3</v>
      </c>
      <c r="F131" s="131">
        <f>$F$26*B125</f>
        <v>2.1524358820604185E-3</v>
      </c>
      <c r="G131" s="132">
        <f>$G$26*C125</f>
        <v>0</v>
      </c>
      <c r="H131" s="133">
        <f>$H$26*D125</f>
        <v>1.0411916209019528E-2</v>
      </c>
      <c r="I131" s="264">
        <f>SUM(F131:H133)</f>
        <v>9.4332811966249466</v>
      </c>
      <c r="J131" s="387">
        <f>1/(1+EXP(-I131+$I$26))</f>
        <v>1.718347853178624E-5</v>
      </c>
      <c r="K131" s="195"/>
      <c r="L131" s="196"/>
      <c r="M131" s="196"/>
      <c r="N131" s="196"/>
      <c r="O131" s="197"/>
    </row>
    <row r="132" spans="1:15" x14ac:dyDescent="0.2">
      <c r="B132" s="55"/>
      <c r="C132" s="56"/>
      <c r="D132" s="115"/>
      <c r="E132" s="391"/>
      <c r="F132" s="125">
        <f>$F$27*B126</f>
        <v>0</v>
      </c>
      <c r="G132" s="126">
        <f>$G$27*C126</f>
        <v>9.4147618488528018</v>
      </c>
      <c r="H132" s="127">
        <f>$H$27*D126</f>
        <v>0</v>
      </c>
      <c r="I132" s="254"/>
      <c r="J132" s="363"/>
      <c r="K132" s="195"/>
      <c r="L132" s="196"/>
      <c r="M132" s="196"/>
      <c r="N132" s="196"/>
      <c r="O132" s="197"/>
    </row>
    <row r="133" spans="1:15" ht="13.8" thickBot="1" x14ac:dyDescent="0.25">
      <c r="B133" s="57"/>
      <c r="C133" s="58"/>
      <c r="D133" s="116"/>
      <c r="E133" s="391"/>
      <c r="F133" s="134">
        <f>$F$28*B127</f>
        <v>5.9549956810651741E-3</v>
      </c>
      <c r="G133" s="135">
        <f>$G$28*C127</f>
        <v>0</v>
      </c>
      <c r="H133" s="136">
        <f>$H$28*D127</f>
        <v>0</v>
      </c>
      <c r="I133" s="265"/>
      <c r="J133" s="388"/>
      <c r="K133" s="198"/>
      <c r="L133" s="199"/>
      <c r="M133" s="199"/>
      <c r="N133" s="199"/>
      <c r="O133" s="200"/>
    </row>
    <row r="134" spans="1:15" x14ac:dyDescent="0.2">
      <c r="A134">
        <v>12</v>
      </c>
      <c r="B134" s="38"/>
      <c r="C134" s="24">
        <v>1</v>
      </c>
      <c r="D134" s="66"/>
      <c r="E134" s="398">
        <v>1</v>
      </c>
      <c r="F134" s="122">
        <f>$F$20*B134</f>
        <v>0</v>
      </c>
      <c r="G134" s="123">
        <f>$G$20*C134</f>
        <v>5.9599317550998965</v>
      </c>
      <c r="H134" s="124">
        <f>$H$20*D134</f>
        <v>0</v>
      </c>
      <c r="I134" s="253">
        <f>SUM(F134:H136)</f>
        <v>21.851596394166354</v>
      </c>
      <c r="J134" s="362">
        <f>1/(1+EXP(-I134+$I$20))</f>
        <v>0.99999999967642705</v>
      </c>
      <c r="K134" s="365" t="s">
        <v>0</v>
      </c>
      <c r="L134" s="177">
        <f>$K$20*J134</f>
        <v>1.534734667266852</v>
      </c>
      <c r="M134" s="368">
        <f>SUM(L134:L136)</f>
        <v>17.968852304824672</v>
      </c>
      <c r="N134" s="256">
        <f>1/(1+EXP(-M134+$L$20))</f>
        <v>0.78384801852262065</v>
      </c>
      <c r="O134" s="259">
        <f>(C139-N134)^2+(C140-N137)^2</f>
        <v>0.89436590038110597</v>
      </c>
    </row>
    <row r="135" spans="1:15" x14ac:dyDescent="0.2">
      <c r="B135" s="39">
        <v>1</v>
      </c>
      <c r="C135" s="18">
        <v>1</v>
      </c>
      <c r="D135" s="69">
        <v>1</v>
      </c>
      <c r="E135" s="391"/>
      <c r="F135" s="125">
        <f>$F$21*B135</f>
        <v>4.6606783995932908</v>
      </c>
      <c r="G135" s="126">
        <f>$G$21*C135</f>
        <v>0.66309043020339442</v>
      </c>
      <c r="H135" s="127">
        <f>$H$21*D135</f>
        <v>5.3365042148757604</v>
      </c>
      <c r="I135" s="254"/>
      <c r="J135" s="363"/>
      <c r="K135" s="366"/>
      <c r="L135" s="179">
        <f>$K$21*J137</f>
        <v>4.2367490881654934E-7</v>
      </c>
      <c r="M135" s="369"/>
      <c r="N135" s="257"/>
      <c r="O135" s="260"/>
    </row>
    <row r="136" spans="1:15" ht="13.8" thickBot="1" x14ac:dyDescent="0.25">
      <c r="B136" s="40"/>
      <c r="C136" s="25">
        <v>1</v>
      </c>
      <c r="D136" s="67"/>
      <c r="E136" s="399"/>
      <c r="F136" s="154">
        <f>$F$22*B136</f>
        <v>0</v>
      </c>
      <c r="G136" s="155">
        <f>$G$22*C136</f>
        <v>5.2313915943940108</v>
      </c>
      <c r="H136" s="156">
        <f>$H$22*D136</f>
        <v>0</v>
      </c>
      <c r="I136" s="321"/>
      <c r="J136" s="364"/>
      <c r="K136" s="367"/>
      <c r="L136" s="182">
        <f>$K$22*J140</f>
        <v>16.43411721388291</v>
      </c>
      <c r="M136" s="370"/>
      <c r="N136" s="322"/>
      <c r="O136" s="260"/>
    </row>
    <row r="137" spans="1:15" x14ac:dyDescent="0.2">
      <c r="B137" s="13"/>
      <c r="C137" s="6"/>
      <c r="D137" s="114"/>
      <c r="E137" s="401">
        <v>2</v>
      </c>
      <c r="F137" s="190">
        <f>$F$23*B134</f>
        <v>0</v>
      </c>
      <c r="G137" s="185">
        <f>$G$23*C134</f>
        <v>3.8504928102115965</v>
      </c>
      <c r="H137" s="186">
        <f>$H$23*D134</f>
        <v>0</v>
      </c>
      <c r="I137" s="377">
        <f>SUM(F137:H139)</f>
        <v>13.747095331179615</v>
      </c>
      <c r="J137" s="378">
        <f>1/(1+EXP(-I137+$I$23))</f>
        <v>2.6823070891610064E-7</v>
      </c>
      <c r="K137" s="380" t="s">
        <v>1</v>
      </c>
      <c r="L137" s="187">
        <f>$K$23*J134</f>
        <v>9.6587045683649492E-4</v>
      </c>
      <c r="M137" s="382">
        <f>SUM(L137:L139)</f>
        <v>9.6958648389904511E-4</v>
      </c>
      <c r="N137" s="384">
        <f>1/(1+EXP(-M137+$L$23))</f>
        <v>0.47089870134418743</v>
      </c>
      <c r="O137" s="260"/>
    </row>
    <row r="138" spans="1:15" x14ac:dyDescent="0.2">
      <c r="B138" s="299" t="s">
        <v>23</v>
      </c>
      <c r="C138" s="389"/>
      <c r="D138" s="115"/>
      <c r="E138" s="391"/>
      <c r="F138" s="125">
        <f>$F$24*B135</f>
        <v>0</v>
      </c>
      <c r="G138" s="126">
        <f>$G$24*C135</f>
        <v>9.8966025209680186</v>
      </c>
      <c r="H138" s="127">
        <f>$H$24*D135</f>
        <v>0</v>
      </c>
      <c r="I138" s="254"/>
      <c r="J138" s="363"/>
      <c r="K138" s="366"/>
      <c r="L138" s="179">
        <f>$K$24*J137</f>
        <v>3.7160270625501977E-6</v>
      </c>
      <c r="M138" s="369"/>
      <c r="N138" s="257"/>
      <c r="O138" s="260"/>
    </row>
    <row r="139" spans="1:15" x14ac:dyDescent="0.2">
      <c r="B139" s="160" t="s">
        <v>0</v>
      </c>
      <c r="C139" s="159">
        <v>0</v>
      </c>
      <c r="D139" s="115"/>
      <c r="E139" s="402"/>
      <c r="F139" s="128">
        <f>$F$25*B136</f>
        <v>0</v>
      </c>
      <c r="G139" s="129">
        <f>$G$25*C136</f>
        <v>0</v>
      </c>
      <c r="H139" s="130">
        <f>$H$25*D136</f>
        <v>0</v>
      </c>
      <c r="I139" s="255"/>
      <c r="J139" s="379"/>
      <c r="K139" s="381"/>
      <c r="L139" s="189">
        <f>$K$25*J140</f>
        <v>0</v>
      </c>
      <c r="M139" s="383"/>
      <c r="N139" s="258"/>
      <c r="O139" s="400"/>
    </row>
    <row r="140" spans="1:15" x14ac:dyDescent="0.2">
      <c r="B140" s="161" t="s">
        <v>1</v>
      </c>
      <c r="C140" s="159">
        <v>1</v>
      </c>
      <c r="D140" s="115"/>
      <c r="E140" s="390">
        <v>3</v>
      </c>
      <c r="F140" s="131">
        <f>$F$26*B134</f>
        <v>0</v>
      </c>
      <c r="G140" s="132">
        <f>$G$26*C134</f>
        <v>9.9747610527875352</v>
      </c>
      <c r="H140" s="133">
        <f>$H$26*D134</f>
        <v>0</v>
      </c>
      <c r="I140" s="264">
        <f>SUM(F140:H142)</f>
        <v>48.621477750888509</v>
      </c>
      <c r="J140" s="387">
        <f>1/(1+EXP(-I140+$I$26))</f>
        <v>0.99999999999944333</v>
      </c>
      <c r="K140" s="195"/>
      <c r="L140" s="196"/>
      <c r="M140" s="196"/>
      <c r="N140" s="196"/>
      <c r="O140" s="197"/>
    </row>
    <row r="141" spans="1:15" x14ac:dyDescent="0.2">
      <c r="B141" s="55"/>
      <c r="C141" s="56"/>
      <c r="D141" s="115"/>
      <c r="E141" s="391"/>
      <c r="F141" s="125">
        <f>$F$27*B135</f>
        <v>9.6501810921909623</v>
      </c>
      <c r="G141" s="126">
        <f>$G$27*C135</f>
        <v>9.4147618488528018</v>
      </c>
      <c r="H141" s="127">
        <f>$H$27*D135</f>
        <v>9.5667944469329793</v>
      </c>
      <c r="I141" s="254"/>
      <c r="J141" s="363"/>
      <c r="K141" s="195"/>
      <c r="L141" s="196"/>
      <c r="M141" s="196"/>
      <c r="N141" s="196"/>
      <c r="O141" s="197"/>
    </row>
    <row r="142" spans="1:15" ht="13.8" thickBot="1" x14ac:dyDescent="0.25">
      <c r="B142" s="57"/>
      <c r="C142" s="58"/>
      <c r="D142" s="116"/>
      <c r="E142" s="391"/>
      <c r="F142" s="134">
        <f>$F$28*B136</f>
        <v>0</v>
      </c>
      <c r="G142" s="135">
        <f>$G$28*C136</f>
        <v>10.014979310124232</v>
      </c>
      <c r="H142" s="136">
        <f>$H$28*D136</f>
        <v>0</v>
      </c>
      <c r="I142" s="265"/>
      <c r="J142" s="388"/>
      <c r="K142" s="198"/>
      <c r="L142" s="199"/>
      <c r="M142" s="199"/>
      <c r="N142" s="199"/>
      <c r="O142" s="200"/>
    </row>
    <row r="143" spans="1:15" x14ac:dyDescent="0.2">
      <c r="A143">
        <v>13</v>
      </c>
      <c r="B143" s="36">
        <v>1</v>
      </c>
      <c r="C143" s="91"/>
      <c r="D143" s="68">
        <v>1</v>
      </c>
      <c r="E143" s="398">
        <v>1</v>
      </c>
      <c r="F143" s="122">
        <f>$F$20*B143</f>
        <v>0</v>
      </c>
      <c r="G143" s="123">
        <f>$G$20*C143</f>
        <v>0</v>
      </c>
      <c r="H143" s="124">
        <f>$H$20*D143</f>
        <v>0</v>
      </c>
      <c r="I143" s="253">
        <f>SUM(F143:H145)</f>
        <v>5.323768829796685</v>
      </c>
      <c r="J143" s="362">
        <f>1/(1+EXP(-I143+$I$20))</f>
        <v>0.99514929554970855</v>
      </c>
      <c r="K143" s="365" t="s">
        <v>0</v>
      </c>
      <c r="L143" s="177">
        <f>$K$20*J143</f>
        <v>1.5272901234805139</v>
      </c>
      <c r="M143" s="368">
        <f>SUM(L143:L145)</f>
        <v>5.4412500339900509</v>
      </c>
      <c r="N143" s="256">
        <f>1/(1+EXP(-M143+$L$20))</f>
        <v>1.3146144350164806E-5</v>
      </c>
      <c r="O143" s="259">
        <f>(C148-N143)^2+(C149-N146)^2</f>
        <v>4.2794935634276075E-4</v>
      </c>
    </row>
    <row r="144" spans="1:15" x14ac:dyDescent="0.2">
      <c r="B144" s="39">
        <v>1</v>
      </c>
      <c r="C144" s="18">
        <v>1</v>
      </c>
      <c r="D144" s="90"/>
      <c r="E144" s="391"/>
      <c r="F144" s="125">
        <f>$F$21*B144</f>
        <v>4.6606783995932908</v>
      </c>
      <c r="G144" s="126">
        <f>$G$21*C144</f>
        <v>0.66309043020339442</v>
      </c>
      <c r="H144" s="127">
        <f>$H$21*D144</f>
        <v>0</v>
      </c>
      <c r="I144" s="254"/>
      <c r="J144" s="363"/>
      <c r="K144" s="366"/>
      <c r="L144" s="179">
        <f>$K$21*J146</f>
        <v>0.45307510975134191</v>
      </c>
      <c r="M144" s="369"/>
      <c r="N144" s="257"/>
      <c r="O144" s="260"/>
    </row>
    <row r="145" spans="1:15" ht="13.8" thickBot="1" x14ac:dyDescent="0.25">
      <c r="B145" s="37">
        <v>1</v>
      </c>
      <c r="C145" s="92"/>
      <c r="D145" s="70">
        <v>1</v>
      </c>
      <c r="E145" s="399"/>
      <c r="F145" s="154">
        <f>$F$22*B145</f>
        <v>0</v>
      </c>
      <c r="G145" s="155">
        <f>$G$22*C145</f>
        <v>0</v>
      </c>
      <c r="H145" s="156">
        <f>$H$22*D145</f>
        <v>0</v>
      </c>
      <c r="I145" s="321"/>
      <c r="J145" s="364"/>
      <c r="K145" s="367"/>
      <c r="L145" s="182">
        <f>$K$22*J149</f>
        <v>3.4608848007581954</v>
      </c>
      <c r="M145" s="370"/>
      <c r="N145" s="322"/>
      <c r="O145" s="260"/>
    </row>
    <row r="146" spans="1:15" x14ac:dyDescent="0.2">
      <c r="B146" s="13"/>
      <c r="C146" s="6"/>
      <c r="D146" s="114"/>
      <c r="E146" s="401">
        <v>2</v>
      </c>
      <c r="F146" s="190">
        <f>$F$23*B143</f>
        <v>8.7924963227571986</v>
      </c>
      <c r="G146" s="185">
        <f>$G$23*C143</f>
        <v>0</v>
      </c>
      <c r="H146" s="186">
        <f>$H$23*D143</f>
        <v>4.9594537831878771</v>
      </c>
      <c r="I146" s="377">
        <f>SUM(F146:H148)</f>
        <v>27.967752363069312</v>
      </c>
      <c r="J146" s="378">
        <f>1/(1+EXP(-I146+$I$23))</f>
        <v>0.28684412352930788</v>
      </c>
      <c r="K146" s="380" t="s">
        <v>1</v>
      </c>
      <c r="L146" s="187">
        <f>$K$23*J143</f>
        <v>9.6118530502412665E-4</v>
      </c>
      <c r="M146" s="382">
        <f>SUM(L146:L148)</f>
        <v>3.9748556363755285</v>
      </c>
      <c r="N146" s="384">
        <f>1/(1+EXP(-M146+$L$23))</f>
        <v>0.97931306732447632</v>
      </c>
      <c r="O146" s="260"/>
    </row>
    <row r="147" spans="1:15" x14ac:dyDescent="0.2">
      <c r="B147" s="299" t="s">
        <v>23</v>
      </c>
      <c r="C147" s="389"/>
      <c r="D147" s="115"/>
      <c r="E147" s="391"/>
      <c r="F147" s="125">
        <f>$F$24*B144</f>
        <v>0</v>
      </c>
      <c r="G147" s="126">
        <f>$G$24*C144</f>
        <v>9.8966025209680186</v>
      </c>
      <c r="H147" s="127">
        <f>$H$24*D144</f>
        <v>0</v>
      </c>
      <c r="I147" s="254"/>
      <c r="J147" s="363"/>
      <c r="K147" s="366"/>
      <c r="L147" s="179">
        <f>$K$24*J146</f>
        <v>3.9738944510705045</v>
      </c>
      <c r="M147" s="369"/>
      <c r="N147" s="257"/>
      <c r="O147" s="260"/>
    </row>
    <row r="148" spans="1:15" x14ac:dyDescent="0.2">
      <c r="B148" s="160" t="s">
        <v>0</v>
      </c>
      <c r="C148" s="159">
        <v>0</v>
      </c>
      <c r="D148" s="115"/>
      <c r="E148" s="402"/>
      <c r="F148" s="128">
        <f>$F$25*B145</f>
        <v>0.53388606867271871</v>
      </c>
      <c r="G148" s="129">
        <f>$G$25*C145</f>
        <v>0</v>
      </c>
      <c r="H148" s="130">
        <f>$H$25*D145</f>
        <v>3.7853136674834986</v>
      </c>
      <c r="I148" s="255"/>
      <c r="J148" s="379"/>
      <c r="K148" s="381"/>
      <c r="L148" s="189">
        <f>$K$25*J149</f>
        <v>0</v>
      </c>
      <c r="M148" s="383"/>
      <c r="N148" s="258"/>
      <c r="O148" s="400"/>
    </row>
    <row r="149" spans="1:15" x14ac:dyDescent="0.2">
      <c r="B149" s="161" t="s">
        <v>1</v>
      </c>
      <c r="C149" s="159">
        <v>1</v>
      </c>
      <c r="D149" s="115"/>
      <c r="E149" s="390">
        <v>3</v>
      </c>
      <c r="F149" s="131">
        <f>$F$26*B143</f>
        <v>2.1524358820604185E-3</v>
      </c>
      <c r="G149" s="132">
        <f>$G$26*C143</f>
        <v>0</v>
      </c>
      <c r="H149" s="133">
        <f>$H$26*D143</f>
        <v>1.0411916209019528E-2</v>
      </c>
      <c r="I149" s="264">
        <f>SUM(F149:H151)</f>
        <v>19.083462288815909</v>
      </c>
      <c r="J149" s="387">
        <f>1/(1+EXP(-I149+$I$26))</f>
        <v>0.21059146382579325</v>
      </c>
      <c r="K149" s="195"/>
      <c r="L149" s="196"/>
      <c r="M149" s="196"/>
      <c r="N149" s="196"/>
      <c r="O149" s="197"/>
    </row>
    <row r="150" spans="1:15" x14ac:dyDescent="0.2">
      <c r="B150" s="55"/>
      <c r="C150" s="56"/>
      <c r="D150" s="115"/>
      <c r="E150" s="391"/>
      <c r="F150" s="125">
        <f>$F$27*B144</f>
        <v>9.6501810921909623</v>
      </c>
      <c r="G150" s="126">
        <f>$G$27*C144</f>
        <v>9.4147618488528018</v>
      </c>
      <c r="H150" s="127">
        <f>$H$27*D144</f>
        <v>0</v>
      </c>
      <c r="I150" s="254"/>
      <c r="J150" s="363"/>
      <c r="K150" s="195"/>
      <c r="L150" s="196"/>
      <c r="M150" s="196"/>
      <c r="N150" s="196"/>
      <c r="O150" s="197"/>
    </row>
    <row r="151" spans="1:15" ht="13.8" thickBot="1" x14ac:dyDescent="0.25">
      <c r="B151" s="57"/>
      <c r="C151" s="58"/>
      <c r="D151" s="116"/>
      <c r="E151" s="391"/>
      <c r="F151" s="134">
        <f>$F$28*B145</f>
        <v>5.9549956810651741E-3</v>
      </c>
      <c r="G151" s="135">
        <f>$G$28*C145</f>
        <v>0</v>
      </c>
      <c r="H151" s="136">
        <f>$H$28*D145</f>
        <v>0</v>
      </c>
      <c r="I151" s="265"/>
      <c r="J151" s="388"/>
      <c r="K151" s="198"/>
      <c r="L151" s="199"/>
      <c r="M151" s="199"/>
      <c r="N151" s="199"/>
      <c r="O151" s="200"/>
    </row>
    <row r="152" spans="1:15" x14ac:dyDescent="0.2">
      <c r="A152">
        <v>14</v>
      </c>
      <c r="B152" s="36">
        <v>1</v>
      </c>
      <c r="C152" s="24">
        <v>1</v>
      </c>
      <c r="D152" s="68">
        <v>1</v>
      </c>
      <c r="E152" s="398">
        <v>1</v>
      </c>
      <c r="F152" s="122">
        <f>$F$20*B152</f>
        <v>0</v>
      </c>
      <c r="G152" s="123">
        <f>$G$20*C152</f>
        <v>5.9599317550998965</v>
      </c>
      <c r="H152" s="124">
        <f>$H$20*D152</f>
        <v>0</v>
      </c>
      <c r="I152" s="253">
        <f>SUM(F152:H154)</f>
        <v>6.6230221853032907</v>
      </c>
      <c r="J152" s="362">
        <f>1/(1+EXP(-I152+$I$20))</f>
        <v>0.99867235782341512</v>
      </c>
      <c r="K152" s="365" t="s">
        <v>0</v>
      </c>
      <c r="L152" s="177">
        <f>$K$20*J152</f>
        <v>1.5326970892886609</v>
      </c>
      <c r="M152" s="368">
        <f>SUM(L152:L154)</f>
        <v>7.46309820296685</v>
      </c>
      <c r="N152" s="256">
        <f>1/(1+EXP(-M152+$L$20))</f>
        <v>9.9274679233362154E-5</v>
      </c>
      <c r="O152" s="259">
        <f>(C157-N152)^2+(C158-N155)^2</f>
        <v>9.8601639967723988E-9</v>
      </c>
    </row>
    <row r="153" spans="1:15" x14ac:dyDescent="0.2">
      <c r="B153" s="22"/>
      <c r="C153" s="18">
        <v>1</v>
      </c>
      <c r="D153" s="90"/>
      <c r="E153" s="391"/>
      <c r="F153" s="125">
        <f>$F$21*B153</f>
        <v>0</v>
      </c>
      <c r="G153" s="126">
        <f>$G$21*C153</f>
        <v>0.66309043020339442</v>
      </c>
      <c r="H153" s="127">
        <f>$H$21*D153</f>
        <v>0</v>
      </c>
      <c r="I153" s="254"/>
      <c r="J153" s="363"/>
      <c r="K153" s="366"/>
      <c r="L153" s="179">
        <f>$K$21*J155</f>
        <v>1.5001870327691464</v>
      </c>
      <c r="M153" s="369"/>
      <c r="N153" s="257"/>
      <c r="O153" s="260"/>
    </row>
    <row r="154" spans="1:15" ht="13.8" thickBot="1" x14ac:dyDescent="0.25">
      <c r="B154" s="37">
        <v>1</v>
      </c>
      <c r="C154" s="92"/>
      <c r="D154" s="70">
        <v>1</v>
      </c>
      <c r="E154" s="399"/>
      <c r="F154" s="154">
        <f>$F$22*B154</f>
        <v>0</v>
      </c>
      <c r="G154" s="155">
        <f>$G$22*C154</f>
        <v>0</v>
      </c>
      <c r="H154" s="156">
        <f>$H$22*D154</f>
        <v>0</v>
      </c>
      <c r="I154" s="321"/>
      <c r="J154" s="364"/>
      <c r="K154" s="367"/>
      <c r="L154" s="182">
        <f>$K$22*J158</f>
        <v>4.4302140809090425</v>
      </c>
      <c r="M154" s="370"/>
      <c r="N154" s="322"/>
      <c r="O154" s="260"/>
    </row>
    <row r="155" spans="1:15" x14ac:dyDescent="0.2">
      <c r="B155" s="13"/>
      <c r="C155" s="6"/>
      <c r="D155" s="114"/>
      <c r="E155" s="401">
        <v>2</v>
      </c>
      <c r="F155" s="190">
        <f>$F$23*B152</f>
        <v>8.7924963227571986</v>
      </c>
      <c r="G155" s="185">
        <f>$G$23*C152</f>
        <v>3.8504928102115965</v>
      </c>
      <c r="H155" s="186">
        <f>$H$23*D152</f>
        <v>4.9594537831878771</v>
      </c>
      <c r="I155" s="377">
        <f>SUM(F155:H157)</f>
        <v>31.818245173280911</v>
      </c>
      <c r="J155" s="378">
        <f>1/(1+EXP(-I155+$I$23))</f>
        <v>0.94977593181154529</v>
      </c>
      <c r="K155" s="380" t="s">
        <v>1</v>
      </c>
      <c r="L155" s="187">
        <f>$K$23*J152</f>
        <v>9.6458812679299608E-4</v>
      </c>
      <c r="M155" s="382">
        <f>SUM(L155:L157)</f>
        <v>13.159014537860497</v>
      </c>
      <c r="N155" s="384">
        <f>1/(1+EXP(-M155+$L$23))</f>
        <v>0.99999783157663602</v>
      </c>
      <c r="O155" s="260"/>
    </row>
    <row r="156" spans="1:15" x14ac:dyDescent="0.2">
      <c r="B156" s="299" t="s">
        <v>23</v>
      </c>
      <c r="C156" s="389"/>
      <c r="D156" s="115"/>
      <c r="E156" s="391"/>
      <c r="F156" s="125">
        <f>$F$24*B153</f>
        <v>0</v>
      </c>
      <c r="G156" s="126">
        <f>$G$24*C153</f>
        <v>9.8966025209680186</v>
      </c>
      <c r="H156" s="127">
        <f>$H$24*D153</f>
        <v>0</v>
      </c>
      <c r="I156" s="254"/>
      <c r="J156" s="363"/>
      <c r="K156" s="366"/>
      <c r="L156" s="179">
        <f>$K$24*J155</f>
        <v>13.158049949733703</v>
      </c>
      <c r="M156" s="369"/>
      <c r="N156" s="257"/>
      <c r="O156" s="260"/>
    </row>
    <row r="157" spans="1:15" x14ac:dyDescent="0.2">
      <c r="B157" s="160" t="s">
        <v>0</v>
      </c>
      <c r="C157" s="159">
        <v>0</v>
      </c>
      <c r="D157" s="115"/>
      <c r="E157" s="402"/>
      <c r="F157" s="128">
        <f>$F$25*B154</f>
        <v>0.53388606867271871</v>
      </c>
      <c r="G157" s="129">
        <f>$G$25*C154</f>
        <v>0</v>
      </c>
      <c r="H157" s="130">
        <f>$H$25*D154</f>
        <v>3.7853136674834986</v>
      </c>
      <c r="I157" s="255"/>
      <c r="J157" s="379"/>
      <c r="K157" s="381"/>
      <c r="L157" s="189">
        <f>$K$25*J158</f>
        <v>0</v>
      </c>
      <c r="M157" s="383"/>
      <c r="N157" s="258"/>
      <c r="O157" s="400"/>
    </row>
    <row r="158" spans="1:15" x14ac:dyDescent="0.2">
      <c r="B158" s="161" t="s">
        <v>1</v>
      </c>
      <c r="C158" s="159">
        <v>1</v>
      </c>
      <c r="D158" s="115"/>
      <c r="E158" s="390">
        <v>3</v>
      </c>
      <c r="F158" s="131">
        <f>$F$26*B152</f>
        <v>2.1524358820604185E-3</v>
      </c>
      <c r="G158" s="132">
        <f>$G$26*C152</f>
        <v>9.9747610527875352</v>
      </c>
      <c r="H158" s="133">
        <f>$H$26*D152</f>
        <v>1.0411916209019528E-2</v>
      </c>
      <c r="I158" s="264">
        <f>SUM(F158:H160)</f>
        <v>19.408042249412482</v>
      </c>
      <c r="J158" s="387">
        <f>1/(1+EXP(-I158+$I$26))</f>
        <v>0.26957420488422107</v>
      </c>
      <c r="K158" s="195"/>
      <c r="L158" s="196"/>
      <c r="M158" s="196"/>
      <c r="N158" s="196"/>
      <c r="O158" s="197"/>
    </row>
    <row r="159" spans="1:15" x14ac:dyDescent="0.2">
      <c r="B159" s="55"/>
      <c r="C159" s="56"/>
      <c r="D159" s="115"/>
      <c r="E159" s="391"/>
      <c r="F159" s="125">
        <f>$F$27*B153</f>
        <v>0</v>
      </c>
      <c r="G159" s="126">
        <f>$G$27*C153</f>
        <v>9.4147618488528018</v>
      </c>
      <c r="H159" s="127">
        <f>$H$27*D153</f>
        <v>0</v>
      </c>
      <c r="I159" s="254"/>
      <c r="J159" s="363"/>
      <c r="K159" s="195"/>
      <c r="L159" s="196"/>
      <c r="M159" s="196"/>
      <c r="N159" s="196"/>
      <c r="O159" s="197"/>
    </row>
    <row r="160" spans="1:15" ht="13.8" thickBot="1" x14ac:dyDescent="0.25">
      <c r="B160" s="57"/>
      <c r="C160" s="58"/>
      <c r="D160" s="116"/>
      <c r="E160" s="391"/>
      <c r="F160" s="134">
        <f>$F$28*B154</f>
        <v>5.9549956810651741E-3</v>
      </c>
      <c r="G160" s="135">
        <f>$G$28*C154</f>
        <v>0</v>
      </c>
      <c r="H160" s="136">
        <f>$H$28*D154</f>
        <v>0</v>
      </c>
      <c r="I160" s="265"/>
      <c r="J160" s="388"/>
      <c r="K160" s="198"/>
      <c r="L160" s="199"/>
      <c r="M160" s="199"/>
      <c r="N160" s="199"/>
      <c r="O160" s="200"/>
    </row>
    <row r="161" spans="1:15" x14ac:dyDescent="0.2">
      <c r="A161">
        <v>15</v>
      </c>
      <c r="B161" s="36">
        <v>1</v>
      </c>
      <c r="C161" s="91"/>
      <c r="D161" s="68">
        <v>1</v>
      </c>
      <c r="E161" s="398">
        <v>1</v>
      </c>
      <c r="F161" s="122">
        <f>$F$20*B161</f>
        <v>0</v>
      </c>
      <c r="G161" s="123">
        <f>$G$20*C161</f>
        <v>0</v>
      </c>
      <c r="H161" s="124">
        <f>$H$20*D161</f>
        <v>0</v>
      </c>
      <c r="I161" s="253">
        <f>SUM(F161:H163)</f>
        <v>5.9995946450791546</v>
      </c>
      <c r="J161" s="362">
        <f>1/(1+EXP(-I161+$I$20))</f>
        <v>0.99752637683002243</v>
      </c>
      <c r="K161" s="365" t="s">
        <v>0</v>
      </c>
      <c r="L161" s="177">
        <f>$K$20*J161</f>
        <v>1.5309383125295031</v>
      </c>
      <c r="M161" s="368">
        <f>SUM(L161:L163)</f>
        <v>5.2225756481382577</v>
      </c>
      <c r="N161" s="256">
        <f>1/(1+EXP(-M161+$L$20))</f>
        <v>1.0564049779360022E-5</v>
      </c>
      <c r="O161" s="259">
        <f>(C166-N161)^2+(C167-N164)^2</f>
        <v>4.2794737067495056E-4</v>
      </c>
    </row>
    <row r="162" spans="1:15" x14ac:dyDescent="0.2">
      <c r="B162" s="22"/>
      <c r="C162" s="18">
        <v>1</v>
      </c>
      <c r="D162" s="69">
        <v>1</v>
      </c>
      <c r="E162" s="391"/>
      <c r="F162" s="125">
        <f>$F$21*B162</f>
        <v>0</v>
      </c>
      <c r="G162" s="126">
        <f>$G$21*C162</f>
        <v>0.66309043020339442</v>
      </c>
      <c r="H162" s="127">
        <f>$H$21*D162</f>
        <v>5.3365042148757604</v>
      </c>
      <c r="I162" s="254"/>
      <c r="J162" s="363"/>
      <c r="K162" s="366"/>
      <c r="L162" s="179">
        <f>$K$21*J164</f>
        <v>0.45307510975134191</v>
      </c>
      <c r="M162" s="369"/>
      <c r="N162" s="257"/>
      <c r="O162" s="260"/>
    </row>
    <row r="163" spans="1:15" ht="13.8" thickBot="1" x14ac:dyDescent="0.25">
      <c r="B163" s="37">
        <v>1</v>
      </c>
      <c r="C163" s="92"/>
      <c r="D163" s="70">
        <v>1</v>
      </c>
      <c r="E163" s="399"/>
      <c r="F163" s="154">
        <f>$F$22*B163</f>
        <v>0</v>
      </c>
      <c r="G163" s="155">
        <f>$G$22*C163</f>
        <v>0</v>
      </c>
      <c r="H163" s="156">
        <f>$H$22*D163</f>
        <v>0</v>
      </c>
      <c r="I163" s="321"/>
      <c r="J163" s="364"/>
      <c r="K163" s="367"/>
      <c r="L163" s="182">
        <f>$K$22*J167</f>
        <v>3.2385622258574127</v>
      </c>
      <c r="M163" s="370"/>
      <c r="N163" s="322"/>
      <c r="O163" s="260"/>
    </row>
    <row r="164" spans="1:15" x14ac:dyDescent="0.2">
      <c r="B164" s="13"/>
      <c r="C164" s="6"/>
      <c r="D164" s="114"/>
      <c r="E164" s="401">
        <v>2</v>
      </c>
      <c r="F164" s="190">
        <f>$F$23*B161</f>
        <v>8.7924963227571986</v>
      </c>
      <c r="G164" s="185">
        <f>$G$23*C161</f>
        <v>0</v>
      </c>
      <c r="H164" s="186">
        <f>$H$23*D161</f>
        <v>4.9594537831878771</v>
      </c>
      <c r="I164" s="377">
        <f>SUM(F164:H166)</f>
        <v>27.967752363069312</v>
      </c>
      <c r="J164" s="378">
        <f>1/(1+EXP(-I164+$I$23))</f>
        <v>0.28684412352930788</v>
      </c>
      <c r="K164" s="380" t="s">
        <v>1</v>
      </c>
      <c r="L164" s="187">
        <f>$K$23*J161</f>
        <v>9.6348125760702379E-4</v>
      </c>
      <c r="M164" s="382">
        <f>SUM(L164:L166)</f>
        <v>3.9748579323281117</v>
      </c>
      <c r="N164" s="384">
        <f>1/(1+EXP(-M164+$L$23))</f>
        <v>0.9793131138380905</v>
      </c>
      <c r="O164" s="260"/>
    </row>
    <row r="165" spans="1:15" x14ac:dyDescent="0.2">
      <c r="B165" s="299" t="s">
        <v>23</v>
      </c>
      <c r="C165" s="389"/>
      <c r="D165" s="115"/>
      <c r="E165" s="391"/>
      <c r="F165" s="125">
        <f>$F$24*B162</f>
        <v>0</v>
      </c>
      <c r="G165" s="126">
        <f>$G$24*C162</f>
        <v>9.8966025209680186</v>
      </c>
      <c r="H165" s="127">
        <f>$H$24*D162</f>
        <v>0</v>
      </c>
      <c r="I165" s="254"/>
      <c r="J165" s="363"/>
      <c r="K165" s="366"/>
      <c r="L165" s="179">
        <f>$K$24*J164</f>
        <v>3.9738944510705045</v>
      </c>
      <c r="M165" s="369"/>
      <c r="N165" s="257"/>
      <c r="O165" s="260"/>
    </row>
    <row r="166" spans="1:15" x14ac:dyDescent="0.2">
      <c r="B166" s="160" t="s">
        <v>0</v>
      </c>
      <c r="C166" s="159">
        <v>0</v>
      </c>
      <c r="D166" s="115"/>
      <c r="E166" s="402"/>
      <c r="F166" s="128">
        <f>$F$25*B163</f>
        <v>0.53388606867271871</v>
      </c>
      <c r="G166" s="129">
        <f>$G$25*C163</f>
        <v>0</v>
      </c>
      <c r="H166" s="130">
        <f>$H$25*D163</f>
        <v>3.7853136674834986</v>
      </c>
      <c r="I166" s="255"/>
      <c r="J166" s="379"/>
      <c r="K166" s="381"/>
      <c r="L166" s="189">
        <f>$K$25*J167</f>
        <v>0</v>
      </c>
      <c r="M166" s="383"/>
      <c r="N166" s="258"/>
      <c r="O166" s="400"/>
    </row>
    <row r="167" spans="1:15" x14ac:dyDescent="0.2">
      <c r="B167" s="161" t="s">
        <v>1</v>
      </c>
      <c r="C167" s="159">
        <v>1</v>
      </c>
      <c r="D167" s="115"/>
      <c r="E167" s="390">
        <v>3</v>
      </c>
      <c r="F167" s="131">
        <f>$F$26*B161</f>
        <v>2.1524358820604185E-3</v>
      </c>
      <c r="G167" s="132">
        <f>$G$26*C161</f>
        <v>0</v>
      </c>
      <c r="H167" s="133">
        <f>$H$26*D161</f>
        <v>1.0411916209019528E-2</v>
      </c>
      <c r="I167" s="264">
        <f>SUM(F167:H169)</f>
        <v>19.000075643557928</v>
      </c>
      <c r="J167" s="387">
        <f>1/(1+EXP(-I167+$I$26))</f>
        <v>0.19706335203206396</v>
      </c>
      <c r="K167" s="195"/>
      <c r="L167" s="196"/>
      <c r="M167" s="196"/>
      <c r="N167" s="196"/>
      <c r="O167" s="197"/>
    </row>
    <row r="168" spans="1:15" x14ac:dyDescent="0.2">
      <c r="B168" s="55"/>
      <c r="C168" s="56"/>
      <c r="D168" s="115"/>
      <c r="E168" s="391"/>
      <c r="F168" s="125">
        <f>$F$27*B162</f>
        <v>0</v>
      </c>
      <c r="G168" s="126">
        <f>$G$27*C162</f>
        <v>9.4147618488528018</v>
      </c>
      <c r="H168" s="127">
        <f>$H$27*D162</f>
        <v>9.5667944469329793</v>
      </c>
      <c r="I168" s="254"/>
      <c r="J168" s="363"/>
      <c r="K168" s="195"/>
      <c r="L168" s="196"/>
      <c r="M168" s="196"/>
      <c r="N168" s="196"/>
      <c r="O168" s="197"/>
    </row>
    <row r="169" spans="1:15" ht="13.8" thickBot="1" x14ac:dyDescent="0.25">
      <c r="B169" s="57"/>
      <c r="C169" s="58"/>
      <c r="D169" s="116"/>
      <c r="E169" s="391"/>
      <c r="F169" s="134">
        <f>$F$28*B163</f>
        <v>5.9549956810651741E-3</v>
      </c>
      <c r="G169" s="135">
        <f>$G$28*C163</f>
        <v>0</v>
      </c>
      <c r="H169" s="136">
        <f>$H$28*D163</f>
        <v>0</v>
      </c>
      <c r="I169" s="265"/>
      <c r="J169" s="388"/>
      <c r="K169" s="198"/>
      <c r="L169" s="199"/>
      <c r="M169" s="199"/>
      <c r="N169" s="199"/>
      <c r="O169" s="200"/>
    </row>
    <row r="170" spans="1:15" x14ac:dyDescent="0.2">
      <c r="A170">
        <v>16</v>
      </c>
      <c r="B170" s="36">
        <v>1</v>
      </c>
      <c r="C170" s="91"/>
      <c r="D170" s="68">
        <v>1</v>
      </c>
      <c r="E170" s="398">
        <v>1</v>
      </c>
      <c r="F170" s="122">
        <f>$F$20*B170</f>
        <v>0</v>
      </c>
      <c r="G170" s="123">
        <f>$G$20*C170</f>
        <v>0</v>
      </c>
      <c r="H170" s="124">
        <f>$H$20*D170</f>
        <v>0</v>
      </c>
      <c r="I170" s="253">
        <f>SUM(F170:H172)</f>
        <v>5.894482024597405</v>
      </c>
      <c r="J170" s="362">
        <f>1/(1+EXP(-I170+$I$20))</f>
        <v>0.99725296420238196</v>
      </c>
      <c r="K170" s="365" t="s">
        <v>0</v>
      </c>
      <c r="L170" s="177">
        <f>$K$20*J170</f>
        <v>1.530518696691259</v>
      </c>
      <c r="M170" s="368">
        <f>SUM(L170:L172)</f>
        <v>6.5451513601674227</v>
      </c>
      <c r="N170" s="256">
        <f>1/(1+EXP(-M170+$L$20))</f>
        <v>3.9646526310006698E-5</v>
      </c>
      <c r="O170" s="259">
        <f>(C175-N170)^2+(C176-N173)^2</f>
        <v>4.2794905227277764E-4</v>
      </c>
    </row>
    <row r="171" spans="1:15" x14ac:dyDescent="0.2">
      <c r="B171" s="22"/>
      <c r="C171" s="18">
        <v>1</v>
      </c>
      <c r="D171" s="90"/>
      <c r="E171" s="391"/>
      <c r="F171" s="125">
        <f>$F$21*B171</f>
        <v>0</v>
      </c>
      <c r="G171" s="126">
        <f>$G$21*C171</f>
        <v>0.66309043020339442</v>
      </c>
      <c r="H171" s="127">
        <f>$H$21*D171</f>
        <v>0</v>
      </c>
      <c r="I171" s="254"/>
      <c r="J171" s="363"/>
      <c r="K171" s="366"/>
      <c r="L171" s="179">
        <f>$K$21*J173</f>
        <v>0.45307510975134191</v>
      </c>
      <c r="M171" s="369"/>
      <c r="N171" s="257"/>
      <c r="O171" s="260"/>
    </row>
    <row r="172" spans="1:15" ht="13.8" thickBot="1" x14ac:dyDescent="0.25">
      <c r="B172" s="37">
        <v>1</v>
      </c>
      <c r="C172" s="25">
        <v>1</v>
      </c>
      <c r="D172" s="70">
        <v>1</v>
      </c>
      <c r="E172" s="399"/>
      <c r="F172" s="154">
        <f>$F$22*B172</f>
        <v>0</v>
      </c>
      <c r="G172" s="155">
        <f>$G$22*C172</f>
        <v>5.2313915943940108</v>
      </c>
      <c r="H172" s="156">
        <f>$H$22*D172</f>
        <v>0</v>
      </c>
      <c r="I172" s="321"/>
      <c r="J172" s="364"/>
      <c r="K172" s="367"/>
      <c r="L172" s="182">
        <f>$K$22*J176</f>
        <v>4.5615575537248221</v>
      </c>
      <c r="M172" s="370"/>
      <c r="N172" s="322"/>
      <c r="O172" s="260"/>
    </row>
    <row r="173" spans="1:15" x14ac:dyDescent="0.2">
      <c r="B173" s="13"/>
      <c r="C173" s="6"/>
      <c r="D173" s="114"/>
      <c r="E173" s="401">
        <v>2</v>
      </c>
      <c r="F173" s="190">
        <f>$F$23*B170</f>
        <v>8.7924963227571986</v>
      </c>
      <c r="G173" s="185">
        <f>$G$23*C170</f>
        <v>0</v>
      </c>
      <c r="H173" s="186">
        <f>$H$23*D170</f>
        <v>4.9594537831878771</v>
      </c>
      <c r="I173" s="377">
        <f>SUM(F173:H175)</f>
        <v>27.967752363069312</v>
      </c>
      <c r="J173" s="378">
        <f>1/(1+EXP(-I173+$I$23))</f>
        <v>0.28684412352930788</v>
      </c>
      <c r="K173" s="380" t="s">
        <v>1</v>
      </c>
      <c r="L173" s="187">
        <f>$K$23*J170</f>
        <v>9.6321717642737438E-4</v>
      </c>
      <c r="M173" s="382">
        <f>SUM(L173:L175)</f>
        <v>3.9748576682469321</v>
      </c>
      <c r="N173" s="384">
        <f>1/(1+EXP(-M173+$L$23))</f>
        <v>0.97931310848808528</v>
      </c>
      <c r="O173" s="260"/>
    </row>
    <row r="174" spans="1:15" x14ac:dyDescent="0.2">
      <c r="B174" s="299" t="s">
        <v>23</v>
      </c>
      <c r="C174" s="389"/>
      <c r="D174" s="115"/>
      <c r="E174" s="391"/>
      <c r="F174" s="125">
        <f>$F$24*B171</f>
        <v>0</v>
      </c>
      <c r="G174" s="126">
        <f>$G$24*C171</f>
        <v>9.8966025209680186</v>
      </c>
      <c r="H174" s="127">
        <f>$H$24*D171</f>
        <v>0</v>
      </c>
      <c r="I174" s="254"/>
      <c r="J174" s="363"/>
      <c r="K174" s="366"/>
      <c r="L174" s="179">
        <f>$K$24*J173</f>
        <v>3.9738944510705045</v>
      </c>
      <c r="M174" s="369"/>
      <c r="N174" s="257"/>
      <c r="O174" s="260"/>
    </row>
    <row r="175" spans="1:15" x14ac:dyDescent="0.2">
      <c r="B175" s="160" t="s">
        <v>0</v>
      </c>
      <c r="C175" s="159">
        <v>0</v>
      </c>
      <c r="D175" s="115"/>
      <c r="E175" s="402"/>
      <c r="F175" s="128">
        <f>$F$25*B172</f>
        <v>0.53388606867271871</v>
      </c>
      <c r="G175" s="129">
        <f>$G$25*C172</f>
        <v>0</v>
      </c>
      <c r="H175" s="130">
        <f>$H$25*D172</f>
        <v>3.7853136674834986</v>
      </c>
      <c r="I175" s="255"/>
      <c r="J175" s="379"/>
      <c r="K175" s="381"/>
      <c r="L175" s="189">
        <f>$K$25*J176</f>
        <v>0</v>
      </c>
      <c r="M175" s="383"/>
      <c r="N175" s="258"/>
      <c r="O175" s="400"/>
    </row>
    <row r="176" spans="1:15" x14ac:dyDescent="0.2">
      <c r="B176" s="161" t="s">
        <v>1</v>
      </c>
      <c r="C176" s="159">
        <v>1</v>
      </c>
      <c r="D176" s="115"/>
      <c r="E176" s="390">
        <v>3</v>
      </c>
      <c r="F176" s="131">
        <f>$F$26*B170</f>
        <v>2.1524358820604185E-3</v>
      </c>
      <c r="G176" s="132">
        <f>$G$26*C170</f>
        <v>0</v>
      </c>
      <c r="H176" s="133">
        <f>$H$26*D170</f>
        <v>1.0411916209019528E-2</v>
      </c>
      <c r="I176" s="264">
        <f>SUM(F176:H178)</f>
        <v>19.448260506749179</v>
      </c>
      <c r="J176" s="387">
        <f>1/(1+EXP(-I176+$I$26))</f>
        <v>0.27756632707163936</v>
      </c>
      <c r="K176" s="195"/>
      <c r="L176" s="196"/>
      <c r="M176" s="196"/>
      <c r="N176" s="196"/>
      <c r="O176" s="197"/>
    </row>
    <row r="177" spans="1:15" x14ac:dyDescent="0.2">
      <c r="B177" s="55"/>
      <c r="C177" s="56"/>
      <c r="D177" s="115"/>
      <c r="E177" s="391"/>
      <c r="F177" s="125">
        <f>$F$27*B171</f>
        <v>0</v>
      </c>
      <c r="G177" s="126">
        <f>$G$27*C171</f>
        <v>9.4147618488528018</v>
      </c>
      <c r="H177" s="127">
        <f>$H$27*D171</f>
        <v>0</v>
      </c>
      <c r="I177" s="254"/>
      <c r="J177" s="363"/>
      <c r="K177" s="195"/>
      <c r="L177" s="196"/>
      <c r="M177" s="196"/>
      <c r="N177" s="196"/>
      <c r="O177" s="197"/>
    </row>
    <row r="178" spans="1:15" ht="13.8" thickBot="1" x14ac:dyDescent="0.25">
      <c r="B178" s="57"/>
      <c r="C178" s="58"/>
      <c r="D178" s="116"/>
      <c r="E178" s="391"/>
      <c r="F178" s="134">
        <f>$F$28*B172</f>
        <v>5.9549956810651741E-3</v>
      </c>
      <c r="G178" s="135">
        <f>$G$28*C172</f>
        <v>10.014979310124232</v>
      </c>
      <c r="H178" s="136">
        <f>$H$28*D172</f>
        <v>0</v>
      </c>
      <c r="I178" s="265"/>
      <c r="J178" s="388"/>
      <c r="K178" s="198"/>
      <c r="L178" s="199"/>
      <c r="M178" s="199"/>
      <c r="N178" s="199"/>
      <c r="O178" s="200"/>
    </row>
    <row r="179" spans="1:15" x14ac:dyDescent="0.2">
      <c r="A179">
        <v>17</v>
      </c>
      <c r="B179" s="38"/>
      <c r="C179" s="24">
        <v>1</v>
      </c>
      <c r="D179" s="66"/>
      <c r="E179" s="398">
        <v>1</v>
      </c>
      <c r="F179" s="122">
        <f>$F$20*B179</f>
        <v>0</v>
      </c>
      <c r="G179" s="123">
        <f>$G$20*C179</f>
        <v>5.9599317550998965</v>
      </c>
      <c r="H179" s="124">
        <f>$H$20*D179</f>
        <v>0</v>
      </c>
      <c r="I179" s="253">
        <f>SUM(F179:H181)</f>
        <v>21.851596394166354</v>
      </c>
      <c r="J179" s="362">
        <f>1/(1+EXP(-I179+$I$20))</f>
        <v>0.99999999967642705</v>
      </c>
      <c r="K179" s="365" t="s">
        <v>0</v>
      </c>
      <c r="L179" s="177">
        <f>$K$20*J179</f>
        <v>1.534734667266852</v>
      </c>
      <c r="M179" s="368">
        <f>SUM(L179:L181)</f>
        <v>17.96885260374728</v>
      </c>
      <c r="N179" s="256">
        <f>1/(1+EXP(-M179+$L$20))</f>
        <v>0.78384806916916416</v>
      </c>
      <c r="O179" s="259">
        <f>(C184-N179)^2+(C185-N182)^2</f>
        <v>0.89436528852220287</v>
      </c>
    </row>
    <row r="180" spans="1:15" x14ac:dyDescent="0.2">
      <c r="B180" s="39">
        <v>1</v>
      </c>
      <c r="C180" s="18">
        <v>1</v>
      </c>
      <c r="D180" s="69">
        <v>1</v>
      </c>
      <c r="E180" s="391"/>
      <c r="F180" s="125">
        <f>$F$21*B180</f>
        <v>4.6606783995932908</v>
      </c>
      <c r="G180" s="126">
        <f>$G$21*C180</f>
        <v>0.66309043020339442</v>
      </c>
      <c r="H180" s="127">
        <f>$H$21*D180</f>
        <v>5.3365042148757604</v>
      </c>
      <c r="I180" s="254"/>
      <c r="J180" s="363"/>
      <c r="K180" s="366"/>
      <c r="L180" s="179">
        <f>$K$21*J182</f>
        <v>7.2259746900318082E-7</v>
      </c>
      <c r="M180" s="369"/>
      <c r="N180" s="257"/>
      <c r="O180" s="260"/>
    </row>
    <row r="181" spans="1:15" ht="13.8" thickBot="1" x14ac:dyDescent="0.25">
      <c r="B181" s="37">
        <v>1</v>
      </c>
      <c r="C181" s="25">
        <v>1</v>
      </c>
      <c r="D181" s="67"/>
      <c r="E181" s="399"/>
      <c r="F181" s="154">
        <f>$F$22*B181</f>
        <v>0</v>
      </c>
      <c r="G181" s="155">
        <f>$G$22*C181</f>
        <v>5.2313915943940108</v>
      </c>
      <c r="H181" s="156">
        <f>$H$22*D181</f>
        <v>0</v>
      </c>
      <c r="I181" s="321"/>
      <c r="J181" s="364"/>
      <c r="K181" s="367"/>
      <c r="L181" s="182">
        <f>$K$22*J185</f>
        <v>16.43411721388296</v>
      </c>
      <c r="M181" s="370"/>
      <c r="N181" s="322"/>
      <c r="O181" s="260"/>
    </row>
    <row r="182" spans="1:15" x14ac:dyDescent="0.2">
      <c r="B182" s="13"/>
      <c r="C182" s="6"/>
      <c r="D182" s="114"/>
      <c r="E182" s="401">
        <v>2</v>
      </c>
      <c r="F182" s="190">
        <f>$F$23*B179</f>
        <v>0</v>
      </c>
      <c r="G182" s="185">
        <f>$G$23*C179</f>
        <v>3.8504928102115965</v>
      </c>
      <c r="H182" s="186">
        <f>$H$23*D179</f>
        <v>0</v>
      </c>
      <c r="I182" s="377">
        <f>SUM(F182:H184)</f>
        <v>14.280981399852333</v>
      </c>
      <c r="J182" s="378">
        <f>1/(1+EXP(-I182+$I$23))</f>
        <v>4.5748008045392243E-7</v>
      </c>
      <c r="K182" s="380" t="s">
        <v>1</v>
      </c>
      <c r="L182" s="187">
        <f>$K$23*J179</f>
        <v>9.6587045683649492E-4</v>
      </c>
      <c r="M182" s="382">
        <f>SUM(L182:L184)</f>
        <v>9.7220831563877013E-4</v>
      </c>
      <c r="N182" s="384">
        <f>1/(1+EXP(-M182+$L$23))</f>
        <v>0.47089935458178073</v>
      </c>
      <c r="O182" s="260"/>
    </row>
    <row r="183" spans="1:15" x14ac:dyDescent="0.2">
      <c r="B183" s="299" t="s">
        <v>23</v>
      </c>
      <c r="C183" s="389"/>
      <c r="D183" s="115"/>
      <c r="E183" s="391"/>
      <c r="F183" s="125">
        <f>$F$24*B180</f>
        <v>0</v>
      </c>
      <c r="G183" s="126">
        <f>$G$24*C180</f>
        <v>9.8966025209680186</v>
      </c>
      <c r="H183" s="127">
        <f>$H$24*D180</f>
        <v>0</v>
      </c>
      <c r="I183" s="254"/>
      <c r="J183" s="363"/>
      <c r="K183" s="366"/>
      <c r="L183" s="179">
        <f>$K$24*J182</f>
        <v>6.3378588022751707E-6</v>
      </c>
      <c r="M183" s="369"/>
      <c r="N183" s="257"/>
      <c r="O183" s="260"/>
    </row>
    <row r="184" spans="1:15" x14ac:dyDescent="0.2">
      <c r="B184" s="160" t="s">
        <v>0</v>
      </c>
      <c r="C184" s="159">
        <v>0</v>
      </c>
      <c r="D184" s="115"/>
      <c r="E184" s="402"/>
      <c r="F184" s="128">
        <f>$F$25*B181</f>
        <v>0.53388606867271871</v>
      </c>
      <c r="G184" s="129">
        <f>$G$25*C181</f>
        <v>0</v>
      </c>
      <c r="H184" s="130">
        <f>$H$25*D181</f>
        <v>0</v>
      </c>
      <c r="I184" s="255"/>
      <c r="J184" s="379"/>
      <c r="K184" s="381"/>
      <c r="L184" s="189">
        <f>$K$25*J185</f>
        <v>0</v>
      </c>
      <c r="M184" s="383"/>
      <c r="N184" s="258"/>
      <c r="O184" s="400"/>
    </row>
    <row r="185" spans="1:15" x14ac:dyDescent="0.2">
      <c r="B185" s="161" t="s">
        <v>1</v>
      </c>
      <c r="C185" s="159">
        <v>1</v>
      </c>
      <c r="D185" s="115"/>
      <c r="E185" s="390">
        <v>3</v>
      </c>
      <c r="F185" s="131">
        <f>$F$26*B179</f>
        <v>0</v>
      </c>
      <c r="G185" s="132">
        <f>$G$26*C179</f>
        <v>9.9747610527875352</v>
      </c>
      <c r="H185" s="133">
        <f>$H$26*D179</f>
        <v>0</v>
      </c>
      <c r="I185" s="264">
        <f>SUM(F185:H187)</f>
        <v>48.627432746569575</v>
      </c>
      <c r="J185" s="387">
        <f>1/(1+EXP(-I185+$I$26))</f>
        <v>0.99999999999944644</v>
      </c>
      <c r="K185" s="195"/>
      <c r="L185" s="196"/>
      <c r="M185" s="196"/>
      <c r="N185" s="196"/>
      <c r="O185" s="197"/>
    </row>
    <row r="186" spans="1:15" x14ac:dyDescent="0.2">
      <c r="B186" s="55"/>
      <c r="C186" s="56"/>
      <c r="D186" s="115"/>
      <c r="E186" s="391"/>
      <c r="F186" s="125">
        <f>$F$27*B180</f>
        <v>9.6501810921909623</v>
      </c>
      <c r="G186" s="126">
        <f>$G$27*C180</f>
        <v>9.4147618488528018</v>
      </c>
      <c r="H186" s="127">
        <f>$H$27*D180</f>
        <v>9.5667944469329793</v>
      </c>
      <c r="I186" s="254"/>
      <c r="J186" s="363"/>
      <c r="K186" s="195"/>
      <c r="L186" s="196"/>
      <c r="M186" s="196"/>
      <c r="N186" s="196"/>
      <c r="O186" s="197"/>
    </row>
    <row r="187" spans="1:15" ht="13.8" thickBot="1" x14ac:dyDescent="0.25">
      <c r="B187" s="57"/>
      <c r="C187" s="58"/>
      <c r="D187" s="116"/>
      <c r="E187" s="391"/>
      <c r="F187" s="134">
        <f>$F$28*B181</f>
        <v>5.9549956810651741E-3</v>
      </c>
      <c r="G187" s="135">
        <f>$G$28*C181</f>
        <v>10.014979310124232</v>
      </c>
      <c r="H187" s="136">
        <f>$H$28*D181</f>
        <v>0</v>
      </c>
      <c r="I187" s="265"/>
      <c r="J187" s="388"/>
      <c r="K187" s="198"/>
      <c r="L187" s="199"/>
      <c r="M187" s="199"/>
      <c r="N187" s="199"/>
      <c r="O187" s="200"/>
    </row>
    <row r="188" spans="1:15" x14ac:dyDescent="0.2">
      <c r="A188">
        <v>18</v>
      </c>
      <c r="B188" s="36">
        <v>1</v>
      </c>
      <c r="C188" s="24">
        <v>1</v>
      </c>
      <c r="D188" s="66"/>
      <c r="E188" s="398">
        <v>1</v>
      </c>
      <c r="F188" s="122">
        <f>$F$20*B188</f>
        <v>0</v>
      </c>
      <c r="G188" s="123">
        <f>$G$20*C188</f>
        <v>5.9599317550998965</v>
      </c>
      <c r="H188" s="124">
        <f>$H$20*D188</f>
        <v>0</v>
      </c>
      <c r="I188" s="253">
        <f>SUM(F188:H190)</f>
        <v>21.851596394166354</v>
      </c>
      <c r="J188" s="362">
        <f>1/(1+EXP(-I188+$I$20))</f>
        <v>0.99999999967642705</v>
      </c>
      <c r="K188" s="365" t="s">
        <v>0</v>
      </c>
      <c r="L188" s="177">
        <f>$K$20*J188</f>
        <v>1.534734667266852</v>
      </c>
      <c r="M188" s="368">
        <f>SUM(L188:L190)</f>
        <v>17.971636713911778</v>
      </c>
      <c r="N188" s="256">
        <f>1/(1+EXP(-M188+$L$20))</f>
        <v>0.78431940892870888</v>
      </c>
      <c r="O188" s="259">
        <f>(C193-N188)^2+(C194-N191)^2</f>
        <v>0.88869899513299577</v>
      </c>
    </row>
    <row r="189" spans="1:15" x14ac:dyDescent="0.2">
      <c r="B189" s="39">
        <v>1</v>
      </c>
      <c r="C189" s="18">
        <v>1</v>
      </c>
      <c r="D189" s="69">
        <v>1</v>
      </c>
      <c r="E189" s="391"/>
      <c r="F189" s="125">
        <f>$F$21*B189</f>
        <v>4.6606783995932908</v>
      </c>
      <c r="G189" s="126">
        <f>$G$21*C189</f>
        <v>0.66309043020339442</v>
      </c>
      <c r="H189" s="127">
        <f>$H$21*D189</f>
        <v>5.3365042148757604</v>
      </c>
      <c r="I189" s="254"/>
      <c r="J189" s="363"/>
      <c r="K189" s="366"/>
      <c r="L189" s="179">
        <f>$K$21*J191</f>
        <v>2.7848327619967275E-3</v>
      </c>
      <c r="M189" s="369"/>
      <c r="N189" s="257"/>
      <c r="O189" s="260"/>
    </row>
    <row r="190" spans="1:15" ht="13.8" thickBot="1" x14ac:dyDescent="0.25">
      <c r="B190" s="40"/>
      <c r="C190" s="25">
        <v>1</v>
      </c>
      <c r="D190" s="67"/>
      <c r="E190" s="399"/>
      <c r="F190" s="154">
        <f>$F$22*B190</f>
        <v>0</v>
      </c>
      <c r="G190" s="155">
        <f>$G$22*C190</f>
        <v>5.2313915943940108</v>
      </c>
      <c r="H190" s="156">
        <f>$H$22*D190</f>
        <v>0</v>
      </c>
      <c r="I190" s="321"/>
      <c r="J190" s="364"/>
      <c r="K190" s="367"/>
      <c r="L190" s="182">
        <f>$K$22*J194</f>
        <v>16.434117213882928</v>
      </c>
      <c r="M190" s="370"/>
      <c r="N190" s="322"/>
      <c r="O190" s="260"/>
    </row>
    <row r="191" spans="1:15" x14ac:dyDescent="0.2">
      <c r="B191" s="13"/>
      <c r="C191" s="6"/>
      <c r="D191" s="114"/>
      <c r="E191" s="401">
        <v>2</v>
      </c>
      <c r="F191" s="190">
        <f>$F$23*B188</f>
        <v>8.7924963227571986</v>
      </c>
      <c r="G191" s="185">
        <f>$G$23*C188</f>
        <v>3.8504928102115965</v>
      </c>
      <c r="H191" s="186">
        <f>$H$23*D188</f>
        <v>0</v>
      </c>
      <c r="I191" s="377">
        <f>SUM(F191:H193)</f>
        <v>22.539591653936814</v>
      </c>
      <c r="J191" s="378">
        <f>1/(1+EXP(-I191+$I$23))</f>
        <v>1.7630915837090677E-3</v>
      </c>
      <c r="K191" s="380" t="s">
        <v>1</v>
      </c>
      <c r="L191" s="187">
        <f>$K$23*J188</f>
        <v>9.6587045683649492E-4</v>
      </c>
      <c r="M191" s="382">
        <f>SUM(L191:L193)</f>
        <v>2.5391470587754674E-2</v>
      </c>
      <c r="N191" s="384">
        <f>1/(1+EXP(-M191+$L$23))</f>
        <v>0.47698751457473176</v>
      </c>
      <c r="O191" s="260"/>
    </row>
    <row r="192" spans="1:15" x14ac:dyDescent="0.2">
      <c r="B192" s="299" t="s">
        <v>23</v>
      </c>
      <c r="C192" s="389"/>
      <c r="D192" s="115"/>
      <c r="E192" s="391"/>
      <c r="F192" s="125">
        <f>$F$24*B189</f>
        <v>0</v>
      </c>
      <c r="G192" s="126">
        <f>$G$24*C189</f>
        <v>9.8966025209680186</v>
      </c>
      <c r="H192" s="127">
        <f>$H$24*D189</f>
        <v>0</v>
      </c>
      <c r="I192" s="254"/>
      <c r="J192" s="363"/>
      <c r="K192" s="366"/>
      <c r="L192" s="179">
        <f>$K$24*J191</f>
        <v>2.4425600130918178E-2</v>
      </c>
      <c r="M192" s="369"/>
      <c r="N192" s="257"/>
      <c r="O192" s="260"/>
    </row>
    <row r="193" spans="1:15" x14ac:dyDescent="0.2">
      <c r="B193" s="160" t="s">
        <v>0</v>
      </c>
      <c r="C193" s="159">
        <v>0</v>
      </c>
      <c r="D193" s="115"/>
      <c r="E193" s="402"/>
      <c r="F193" s="128">
        <f>$F$25*B190</f>
        <v>0</v>
      </c>
      <c r="G193" s="129">
        <f>$G$25*C190</f>
        <v>0</v>
      </c>
      <c r="H193" s="130">
        <f>$H$25*D190</f>
        <v>0</v>
      </c>
      <c r="I193" s="255"/>
      <c r="J193" s="379"/>
      <c r="K193" s="381"/>
      <c r="L193" s="189">
        <f>$K$25*J194</f>
        <v>0</v>
      </c>
      <c r="M193" s="383"/>
      <c r="N193" s="258"/>
      <c r="O193" s="400"/>
    </row>
    <row r="194" spans="1:15" x14ac:dyDescent="0.2">
      <c r="B194" s="161" t="s">
        <v>1</v>
      </c>
      <c r="C194" s="159">
        <v>1</v>
      </c>
      <c r="D194" s="115"/>
      <c r="E194" s="390">
        <v>3</v>
      </c>
      <c r="F194" s="131">
        <f>$F$26*B188</f>
        <v>2.1524358820604185E-3</v>
      </c>
      <c r="G194" s="132">
        <f>$G$26*C188</f>
        <v>9.9747610527875352</v>
      </c>
      <c r="H194" s="133">
        <f>$H$26*D188</f>
        <v>0</v>
      </c>
      <c r="I194" s="264">
        <f>SUM(F194:H196)</f>
        <v>48.623630186770569</v>
      </c>
      <c r="J194" s="387">
        <f>1/(1+EXP(-I194+$I$26))</f>
        <v>0.99999999999944444</v>
      </c>
      <c r="K194" s="195"/>
      <c r="L194" s="196"/>
      <c r="M194" s="196"/>
      <c r="N194" s="196"/>
      <c r="O194" s="197"/>
    </row>
    <row r="195" spans="1:15" x14ac:dyDescent="0.2">
      <c r="B195" s="55"/>
      <c r="C195" s="56"/>
      <c r="D195" s="115"/>
      <c r="E195" s="391"/>
      <c r="F195" s="125">
        <f>$F$27*B189</f>
        <v>9.6501810921909623</v>
      </c>
      <c r="G195" s="126">
        <f>$G$27*C189</f>
        <v>9.4147618488528018</v>
      </c>
      <c r="H195" s="127">
        <f>$H$27*D189</f>
        <v>9.5667944469329793</v>
      </c>
      <c r="I195" s="254"/>
      <c r="J195" s="363"/>
      <c r="K195" s="195"/>
      <c r="L195" s="196"/>
      <c r="M195" s="196"/>
      <c r="N195" s="196"/>
      <c r="O195" s="197"/>
    </row>
    <row r="196" spans="1:15" ht="13.8" thickBot="1" x14ac:dyDescent="0.25">
      <c r="B196" s="57"/>
      <c r="C196" s="58"/>
      <c r="D196" s="116"/>
      <c r="E196" s="391"/>
      <c r="F196" s="134">
        <f>$F$28*B190</f>
        <v>0</v>
      </c>
      <c r="G196" s="135">
        <f>$G$28*C190</f>
        <v>10.014979310124232</v>
      </c>
      <c r="H196" s="136">
        <f>$H$28*D190</f>
        <v>0</v>
      </c>
      <c r="I196" s="265"/>
      <c r="J196" s="388"/>
      <c r="K196" s="198"/>
      <c r="L196" s="199"/>
      <c r="M196" s="199"/>
      <c r="N196" s="199"/>
      <c r="O196" s="200"/>
    </row>
    <row r="197" spans="1:15" x14ac:dyDescent="0.2">
      <c r="A197">
        <v>19</v>
      </c>
      <c r="B197" s="38"/>
      <c r="C197" s="24">
        <v>1</v>
      </c>
      <c r="D197" s="68">
        <v>1</v>
      </c>
      <c r="E197" s="398">
        <v>1</v>
      </c>
      <c r="F197" s="122">
        <f>$F$20*B197</f>
        <v>0</v>
      </c>
      <c r="G197" s="123">
        <f>$G$20*C197</f>
        <v>5.9599317550998965</v>
      </c>
      <c r="H197" s="124">
        <f>$H$20*D197</f>
        <v>0</v>
      </c>
      <c r="I197" s="253">
        <f>SUM(F197:H199)</f>
        <v>21.851596394166354</v>
      </c>
      <c r="J197" s="362">
        <f>1/(1+EXP(-I197+$I$20))</f>
        <v>0.99999999967642705</v>
      </c>
      <c r="K197" s="365" t="s">
        <v>0</v>
      </c>
      <c r="L197" s="177">
        <f>$K$20*J197</f>
        <v>1.534734667266852</v>
      </c>
      <c r="M197" s="368">
        <f>SUM(L197:L199)</f>
        <v>17.968912259281634</v>
      </c>
      <c r="N197" s="256">
        <f>1/(1+EXP(-M197+$L$20))</f>
        <v>0.78385817645152245</v>
      </c>
      <c r="O197" s="259">
        <f>(C202-N197)^2+(C203-N200)^2</f>
        <v>0.89424319554710696</v>
      </c>
    </row>
    <row r="198" spans="1:15" x14ac:dyDescent="0.2">
      <c r="B198" s="39">
        <v>1</v>
      </c>
      <c r="C198" s="18">
        <v>1</v>
      </c>
      <c r="D198" s="69">
        <v>1</v>
      </c>
      <c r="E198" s="391"/>
      <c r="F198" s="125">
        <f>$F$21*B198</f>
        <v>4.6606783995932908</v>
      </c>
      <c r="G198" s="126">
        <f>$G$21*C198</f>
        <v>0.66309043020339442</v>
      </c>
      <c r="H198" s="127">
        <f>$H$21*D198</f>
        <v>5.3365042148757604</v>
      </c>
      <c r="I198" s="254"/>
      <c r="J198" s="363"/>
      <c r="K198" s="366"/>
      <c r="L198" s="179">
        <f>$K$21*J200</f>
        <v>6.0378131774392664E-5</v>
      </c>
      <c r="M198" s="369"/>
      <c r="N198" s="257"/>
      <c r="O198" s="260"/>
    </row>
    <row r="199" spans="1:15" ht="13.8" thickBot="1" x14ac:dyDescent="0.25">
      <c r="B199" s="40"/>
      <c r="C199" s="25">
        <v>1</v>
      </c>
      <c r="D199" s="67"/>
      <c r="E199" s="399"/>
      <c r="F199" s="154">
        <f>$F$22*B199</f>
        <v>0</v>
      </c>
      <c r="G199" s="155">
        <f>$G$22*C199</f>
        <v>5.2313915943940108</v>
      </c>
      <c r="H199" s="156">
        <f>$H$22*D199</f>
        <v>0</v>
      </c>
      <c r="I199" s="321"/>
      <c r="J199" s="364"/>
      <c r="K199" s="367"/>
      <c r="L199" s="182">
        <f>$K$22*J203</f>
        <v>16.434117213883006</v>
      </c>
      <c r="M199" s="370"/>
      <c r="N199" s="322"/>
      <c r="O199" s="260"/>
    </row>
    <row r="200" spans="1:15" x14ac:dyDescent="0.2">
      <c r="B200" s="13"/>
      <c r="C200" s="6"/>
      <c r="D200" s="114"/>
      <c r="E200" s="401">
        <v>2</v>
      </c>
      <c r="F200" s="190">
        <f>$F$23*B197</f>
        <v>0</v>
      </c>
      <c r="G200" s="185">
        <f>$G$23*C197</f>
        <v>3.8504928102115965</v>
      </c>
      <c r="H200" s="186">
        <f>$H$23*D197</f>
        <v>4.9594537831878771</v>
      </c>
      <c r="I200" s="377">
        <f>SUM(F200:H202)</f>
        <v>18.70654911436749</v>
      </c>
      <c r="J200" s="378">
        <f>1/(1+EXP(-I200+$I$23))</f>
        <v>3.822569793928395E-5</v>
      </c>
      <c r="K200" s="380" t="s">
        <v>1</v>
      </c>
      <c r="L200" s="187">
        <f>$K$23*J197</f>
        <v>9.6587045683649492E-4</v>
      </c>
      <c r="M200" s="382">
        <f>SUM(L200:L202)</f>
        <v>1.4954434076788958E-3</v>
      </c>
      <c r="N200" s="384">
        <f>1/(1+EXP(-M200+$L$23))</f>
        <v>0.47102972223649392</v>
      </c>
      <c r="O200" s="260"/>
    </row>
    <row r="201" spans="1:15" x14ac:dyDescent="0.2">
      <c r="B201" s="299" t="s">
        <v>23</v>
      </c>
      <c r="C201" s="389"/>
      <c r="D201" s="115"/>
      <c r="E201" s="391"/>
      <c r="F201" s="125">
        <f>$F$24*B198</f>
        <v>0</v>
      </c>
      <c r="G201" s="126">
        <f>$G$24*C198</f>
        <v>9.8966025209680186</v>
      </c>
      <c r="H201" s="127">
        <f>$H$24*D198</f>
        <v>0</v>
      </c>
      <c r="I201" s="254"/>
      <c r="J201" s="363"/>
      <c r="K201" s="366"/>
      <c r="L201" s="179">
        <f>$K$24*J200</f>
        <v>5.2957295084240087E-4</v>
      </c>
      <c r="M201" s="369"/>
      <c r="N201" s="257"/>
      <c r="O201" s="260"/>
    </row>
    <row r="202" spans="1:15" x14ac:dyDescent="0.2">
      <c r="B202" s="160" t="s">
        <v>0</v>
      </c>
      <c r="C202" s="159">
        <v>0</v>
      </c>
      <c r="D202" s="115"/>
      <c r="E202" s="402"/>
      <c r="F202" s="128">
        <f>$F$25*B199</f>
        <v>0</v>
      </c>
      <c r="G202" s="129">
        <f>$G$25*C199</f>
        <v>0</v>
      </c>
      <c r="H202" s="130">
        <f>$H$25*D199</f>
        <v>0</v>
      </c>
      <c r="I202" s="255"/>
      <c r="J202" s="379"/>
      <c r="K202" s="381"/>
      <c r="L202" s="189">
        <f>$K$25*J203</f>
        <v>0</v>
      </c>
      <c r="M202" s="383"/>
      <c r="N202" s="258"/>
      <c r="O202" s="400"/>
    </row>
    <row r="203" spans="1:15" x14ac:dyDescent="0.2">
      <c r="B203" s="161" t="s">
        <v>1</v>
      </c>
      <c r="C203" s="159">
        <v>1</v>
      </c>
      <c r="D203" s="115"/>
      <c r="E203" s="390">
        <v>3</v>
      </c>
      <c r="F203" s="131">
        <f>$F$26*B197</f>
        <v>0</v>
      </c>
      <c r="G203" s="132">
        <f>$G$26*C197</f>
        <v>9.9747610527875352</v>
      </c>
      <c r="H203" s="133">
        <f>$H$26*D197</f>
        <v>1.0411916209019528E-2</v>
      </c>
      <c r="I203" s="264">
        <f>SUM(F203:H205)</f>
        <v>48.631889667097532</v>
      </c>
      <c r="J203" s="387">
        <f>1/(1+EXP(-I203+$I$26))</f>
        <v>0.99999999999944911</v>
      </c>
      <c r="K203" s="195"/>
      <c r="L203" s="196"/>
      <c r="M203" s="196"/>
      <c r="N203" s="196"/>
      <c r="O203" s="197"/>
    </row>
    <row r="204" spans="1:15" x14ac:dyDescent="0.2">
      <c r="B204" s="55"/>
      <c r="C204" s="56"/>
      <c r="D204" s="115"/>
      <c r="E204" s="391"/>
      <c r="F204" s="125">
        <f>$F$27*B198</f>
        <v>9.6501810921909623</v>
      </c>
      <c r="G204" s="126">
        <f>$G$27*C198</f>
        <v>9.4147618488528018</v>
      </c>
      <c r="H204" s="127">
        <f>$H$27*D198</f>
        <v>9.5667944469329793</v>
      </c>
      <c r="I204" s="254"/>
      <c r="J204" s="363"/>
      <c r="K204" s="195"/>
      <c r="L204" s="196"/>
      <c r="M204" s="196"/>
      <c r="N204" s="196"/>
      <c r="O204" s="197"/>
    </row>
    <row r="205" spans="1:15" ht="13.8" thickBot="1" x14ac:dyDescent="0.25">
      <c r="B205" s="57"/>
      <c r="C205" s="58"/>
      <c r="D205" s="116"/>
      <c r="E205" s="391"/>
      <c r="F205" s="134">
        <f>$F$28*B199</f>
        <v>0</v>
      </c>
      <c r="G205" s="135">
        <f>$G$28*C199</f>
        <v>10.014979310124232</v>
      </c>
      <c r="H205" s="136">
        <f>$H$28*D199</f>
        <v>0</v>
      </c>
      <c r="I205" s="265"/>
      <c r="J205" s="388"/>
      <c r="K205" s="198"/>
      <c r="L205" s="199"/>
      <c r="M205" s="199"/>
      <c r="N205" s="199"/>
      <c r="O205" s="200"/>
    </row>
    <row r="206" spans="1:15" x14ac:dyDescent="0.2">
      <c r="A206">
        <v>20</v>
      </c>
      <c r="B206" s="38"/>
      <c r="C206" s="24">
        <v>1</v>
      </c>
      <c r="D206" s="66"/>
      <c r="E206" s="398">
        <v>1</v>
      </c>
      <c r="F206" s="122">
        <f>$F$20*B206</f>
        <v>0</v>
      </c>
      <c r="G206" s="123">
        <f>$G$20*C206</f>
        <v>5.9599317550998965</v>
      </c>
      <c r="H206" s="124">
        <f>$H$20*D206</f>
        <v>0</v>
      </c>
      <c r="I206" s="253">
        <f>SUM(F206:H208)</f>
        <v>21.851596394166354</v>
      </c>
      <c r="J206" s="362">
        <f>1/(1+EXP(-I206+$I$20))</f>
        <v>0.99999999967642705</v>
      </c>
      <c r="K206" s="365" t="s">
        <v>0</v>
      </c>
      <c r="L206" s="177">
        <f>$K$20*J206</f>
        <v>1.534734667266852</v>
      </c>
      <c r="M206" s="368">
        <f>SUM(L206:L208)</f>
        <v>17.968870543595923</v>
      </c>
      <c r="N206" s="256">
        <f>1/(1+EXP(-M206+$L$20))</f>
        <v>0.78385110870715047</v>
      </c>
      <c r="O206" s="259">
        <f>(C211-N206)^2+(C212-N209)^2</f>
        <v>0.8943285691406182</v>
      </c>
    </row>
    <row r="207" spans="1:15" x14ac:dyDescent="0.2">
      <c r="B207" s="39">
        <v>1</v>
      </c>
      <c r="C207" s="18">
        <v>1</v>
      </c>
      <c r="D207" s="69">
        <v>1</v>
      </c>
      <c r="E207" s="391"/>
      <c r="F207" s="125">
        <f>$F$21*B207</f>
        <v>4.6606783995932908</v>
      </c>
      <c r="G207" s="126">
        <f>$G$21*C207</f>
        <v>0.66309043020339442</v>
      </c>
      <c r="H207" s="127">
        <f>$H$21*D207</f>
        <v>5.3365042148757604</v>
      </c>
      <c r="I207" s="254"/>
      <c r="J207" s="363"/>
      <c r="K207" s="366"/>
      <c r="L207" s="179">
        <f>$K$21*J209</f>
        <v>1.8662446161898634E-5</v>
      </c>
      <c r="M207" s="369"/>
      <c r="N207" s="257"/>
      <c r="O207" s="260"/>
    </row>
    <row r="208" spans="1:15" ht="13.8" thickBot="1" x14ac:dyDescent="0.25">
      <c r="B208" s="40"/>
      <c r="C208" s="25">
        <v>1</v>
      </c>
      <c r="D208" s="70">
        <v>1</v>
      </c>
      <c r="E208" s="399"/>
      <c r="F208" s="154">
        <f>$F$22*B208</f>
        <v>0</v>
      </c>
      <c r="G208" s="155">
        <f>$G$22*C208</f>
        <v>5.2313915943940108</v>
      </c>
      <c r="H208" s="156">
        <f>$H$22*D208</f>
        <v>0</v>
      </c>
      <c r="I208" s="321"/>
      <c r="J208" s="364"/>
      <c r="K208" s="367"/>
      <c r="L208" s="182">
        <f>$K$22*J212</f>
        <v>16.43411721388291</v>
      </c>
      <c r="M208" s="370"/>
      <c r="N208" s="322"/>
      <c r="O208" s="260"/>
    </row>
    <row r="209" spans="1:15" x14ac:dyDescent="0.2">
      <c r="B209" s="13"/>
      <c r="C209" s="6"/>
      <c r="D209" s="114"/>
      <c r="E209" s="401">
        <v>2</v>
      </c>
      <c r="F209" s="190">
        <f>$F$23*B206</f>
        <v>0</v>
      </c>
      <c r="G209" s="185">
        <f>$G$23*C206</f>
        <v>3.8504928102115965</v>
      </c>
      <c r="H209" s="186">
        <f>$H$23*D206</f>
        <v>0</v>
      </c>
      <c r="I209" s="377">
        <f>SUM(F209:H211)</f>
        <v>17.532408998663115</v>
      </c>
      <c r="J209" s="378">
        <f>1/(1+EXP(-I209+$I$23))</f>
        <v>1.1815288231482582E-5</v>
      </c>
      <c r="K209" s="380" t="s">
        <v>1</v>
      </c>
      <c r="L209" s="187">
        <f>$K$23*J206</f>
        <v>9.6587045683649492E-4</v>
      </c>
      <c r="M209" s="382">
        <f>SUM(L209:L211)</f>
        <v>1.1295576461126243E-3</v>
      </c>
      <c r="N209" s="384">
        <f>1/(1+EXP(-M209+$L$23))</f>
        <v>0.47093855884293617</v>
      </c>
      <c r="O209" s="260"/>
    </row>
    <row r="210" spans="1:15" x14ac:dyDescent="0.2">
      <c r="B210" s="299" t="s">
        <v>23</v>
      </c>
      <c r="C210" s="389"/>
      <c r="D210" s="115"/>
      <c r="E210" s="391"/>
      <c r="F210" s="125">
        <f>$F$24*B207</f>
        <v>0</v>
      </c>
      <c r="G210" s="126">
        <f>$G$24*C207</f>
        <v>9.8966025209680186</v>
      </c>
      <c r="H210" s="127">
        <f>$H$24*D207</f>
        <v>0</v>
      </c>
      <c r="I210" s="254"/>
      <c r="J210" s="363"/>
      <c r="K210" s="366"/>
      <c r="L210" s="179">
        <f>$K$24*J209</f>
        <v>1.6368718927612942E-4</v>
      </c>
      <c r="M210" s="369"/>
      <c r="N210" s="257"/>
      <c r="O210" s="260"/>
    </row>
    <row r="211" spans="1:15" x14ac:dyDescent="0.2">
      <c r="B211" s="160" t="s">
        <v>0</v>
      </c>
      <c r="C211" s="159">
        <v>0</v>
      </c>
      <c r="D211" s="115"/>
      <c r="E211" s="402"/>
      <c r="F211" s="128">
        <f>$F$25*B208</f>
        <v>0</v>
      </c>
      <c r="G211" s="129">
        <f>$G$25*C208</f>
        <v>0</v>
      </c>
      <c r="H211" s="130">
        <f>$H$25*D208</f>
        <v>3.7853136674834986</v>
      </c>
      <c r="I211" s="255"/>
      <c r="J211" s="379"/>
      <c r="K211" s="381"/>
      <c r="L211" s="189">
        <f>$K$25*J212</f>
        <v>0</v>
      </c>
      <c r="M211" s="383"/>
      <c r="N211" s="258"/>
      <c r="O211" s="400"/>
    </row>
    <row r="212" spans="1:15" x14ac:dyDescent="0.2">
      <c r="B212" s="161" t="s">
        <v>1</v>
      </c>
      <c r="C212" s="159">
        <v>1</v>
      </c>
      <c r="D212" s="115"/>
      <c r="E212" s="390">
        <v>3</v>
      </c>
      <c r="F212" s="131">
        <f>$F$26*B206</f>
        <v>0</v>
      </c>
      <c r="G212" s="132">
        <f>$G$26*C206</f>
        <v>9.9747610527875352</v>
      </c>
      <c r="H212" s="133">
        <f>$H$26*D206</f>
        <v>0</v>
      </c>
      <c r="I212" s="264">
        <f>SUM(F212:H214)</f>
        <v>48.621477750888509</v>
      </c>
      <c r="J212" s="387">
        <f>1/(1+EXP(-I212+$I$26))</f>
        <v>0.99999999999944333</v>
      </c>
      <c r="K212" s="195"/>
      <c r="L212" s="196"/>
      <c r="M212" s="196"/>
      <c r="N212" s="196"/>
      <c r="O212" s="197"/>
    </row>
    <row r="213" spans="1:15" x14ac:dyDescent="0.2">
      <c r="B213" s="55"/>
      <c r="C213" s="56"/>
      <c r="D213" s="115"/>
      <c r="E213" s="391"/>
      <c r="F213" s="125">
        <f>$F$27*B207</f>
        <v>9.6501810921909623</v>
      </c>
      <c r="G213" s="126">
        <f>$G$27*C207</f>
        <v>9.4147618488528018</v>
      </c>
      <c r="H213" s="127">
        <f>$H$27*D207</f>
        <v>9.5667944469329793</v>
      </c>
      <c r="I213" s="254"/>
      <c r="J213" s="363"/>
      <c r="K213" s="195"/>
      <c r="L213" s="196"/>
      <c r="M213" s="196"/>
      <c r="N213" s="196"/>
      <c r="O213" s="197"/>
    </row>
    <row r="214" spans="1:15" ht="13.8" thickBot="1" x14ac:dyDescent="0.25">
      <c r="B214" s="57"/>
      <c r="C214" s="58"/>
      <c r="D214" s="116"/>
      <c r="E214" s="391"/>
      <c r="F214" s="134">
        <f>$F$28*B208</f>
        <v>0</v>
      </c>
      <c r="G214" s="135">
        <f>$G$28*C208</f>
        <v>10.014979310124232</v>
      </c>
      <c r="H214" s="136">
        <f>$H$28*D208</f>
        <v>0</v>
      </c>
      <c r="I214" s="265"/>
      <c r="J214" s="388"/>
      <c r="K214" s="198"/>
      <c r="L214" s="199"/>
      <c r="M214" s="199"/>
      <c r="N214" s="199"/>
      <c r="O214" s="200"/>
    </row>
    <row r="215" spans="1:15" x14ac:dyDescent="0.2">
      <c r="A215">
        <v>21</v>
      </c>
      <c r="B215" s="36">
        <v>1</v>
      </c>
      <c r="C215" s="24">
        <v>1</v>
      </c>
      <c r="D215" s="66"/>
      <c r="E215" s="398">
        <v>1</v>
      </c>
      <c r="F215" s="122">
        <f>$F$20*B215</f>
        <v>0</v>
      </c>
      <c r="G215" s="123">
        <f>$G$20*C215</f>
        <v>5.9599317550998965</v>
      </c>
      <c r="H215" s="124">
        <f>$H$20*D215</f>
        <v>0</v>
      </c>
      <c r="I215" s="253">
        <f>SUM(F215:H217)</f>
        <v>11.283700584896582</v>
      </c>
      <c r="J215" s="362">
        <f>1/(1+EXP(-I215+$I$20))</f>
        <v>0.99998742390994033</v>
      </c>
      <c r="K215" s="365" t="s">
        <v>0</v>
      </c>
      <c r="L215" s="177">
        <f>$K$20*J215</f>
        <v>1.534715366802051</v>
      </c>
      <c r="M215" s="368">
        <f>SUM(L215:L217)</f>
        <v>17.968702304656546</v>
      </c>
      <c r="N215" s="256">
        <f>1/(1+EXP(-M215+$L$20))</f>
        <v>0.78382260286669669</v>
      </c>
      <c r="O215" s="259">
        <f>(C220-N215)^2+(C221-N218)^2</f>
        <v>0.27424975320076722</v>
      </c>
    </row>
    <row r="216" spans="1:15" x14ac:dyDescent="0.2">
      <c r="B216" s="39">
        <v>1</v>
      </c>
      <c r="C216" s="18">
        <v>1</v>
      </c>
      <c r="D216" s="90"/>
      <c r="E216" s="391"/>
      <c r="F216" s="125">
        <f>$F$21*B216</f>
        <v>4.6606783995932908</v>
      </c>
      <c r="G216" s="126">
        <f>$G$21*C216</f>
        <v>0.66309043020339442</v>
      </c>
      <c r="H216" s="127">
        <f>$H$21*D216</f>
        <v>0</v>
      </c>
      <c r="I216" s="254"/>
      <c r="J216" s="363"/>
      <c r="K216" s="366"/>
      <c r="L216" s="179">
        <f>$K$21*J218</f>
        <v>2.7848327619967275E-3</v>
      </c>
      <c r="M216" s="369"/>
      <c r="N216" s="257"/>
      <c r="O216" s="260"/>
    </row>
    <row r="217" spans="1:15" ht="13.8" thickBot="1" x14ac:dyDescent="0.25">
      <c r="B217" s="40"/>
      <c r="C217" s="92"/>
      <c r="D217" s="67"/>
      <c r="E217" s="399"/>
      <c r="F217" s="154">
        <f>$F$22*B217</f>
        <v>0</v>
      </c>
      <c r="G217" s="155">
        <f>$G$22*C217</f>
        <v>0</v>
      </c>
      <c r="H217" s="156">
        <f>$H$22*D217</f>
        <v>0</v>
      </c>
      <c r="I217" s="321"/>
      <c r="J217" s="364"/>
      <c r="K217" s="367"/>
      <c r="L217" s="182">
        <f>$K$22*J221</f>
        <v>16.431202105092499</v>
      </c>
      <c r="M217" s="370"/>
      <c r="N217" s="322"/>
      <c r="O217" s="260"/>
    </row>
    <row r="218" spans="1:15" x14ac:dyDescent="0.2">
      <c r="B218" s="13"/>
      <c r="C218" s="6"/>
      <c r="D218" s="114"/>
      <c r="E218" s="401">
        <v>2</v>
      </c>
      <c r="F218" s="190">
        <f>$F$23*B215</f>
        <v>8.7924963227571986</v>
      </c>
      <c r="G218" s="185">
        <f>$G$23*C215</f>
        <v>3.8504928102115965</v>
      </c>
      <c r="H218" s="186">
        <f>$H$23*D215</f>
        <v>0</v>
      </c>
      <c r="I218" s="377">
        <f>SUM(F218:H220)</f>
        <v>22.539591653936814</v>
      </c>
      <c r="J218" s="378">
        <f>1/(1+EXP(-I218+$I$23))</f>
        <v>1.7630915837090677E-3</v>
      </c>
      <c r="K218" s="380" t="s">
        <v>1</v>
      </c>
      <c r="L218" s="187">
        <f>$K$23*J215</f>
        <v>9.6585831027516938E-4</v>
      </c>
      <c r="M218" s="382">
        <f>SUM(L218:L220)</f>
        <v>2.5391458441193348E-2</v>
      </c>
      <c r="N218" s="384">
        <f>1/(1+EXP(-M218+$L$23))</f>
        <v>0.47698751154452385</v>
      </c>
      <c r="O218" s="260"/>
    </row>
    <row r="219" spans="1:15" x14ac:dyDescent="0.2">
      <c r="B219" s="299" t="s">
        <v>23</v>
      </c>
      <c r="C219" s="389"/>
      <c r="D219" s="115"/>
      <c r="E219" s="391"/>
      <c r="F219" s="125">
        <f>$F$24*B216</f>
        <v>0</v>
      </c>
      <c r="G219" s="126">
        <f>$G$24*C216</f>
        <v>9.8966025209680186</v>
      </c>
      <c r="H219" s="127">
        <f>$H$24*D216</f>
        <v>0</v>
      </c>
      <c r="I219" s="254"/>
      <c r="J219" s="363"/>
      <c r="K219" s="366"/>
      <c r="L219" s="179">
        <f>$K$24*J218</f>
        <v>2.4425600130918178E-2</v>
      </c>
      <c r="M219" s="369"/>
      <c r="N219" s="257"/>
      <c r="O219" s="260"/>
    </row>
    <row r="220" spans="1:15" x14ac:dyDescent="0.2">
      <c r="B220" s="160" t="s">
        <v>0</v>
      </c>
      <c r="C220" s="159">
        <v>1</v>
      </c>
      <c r="D220" s="115"/>
      <c r="E220" s="402"/>
      <c r="F220" s="128">
        <f>$F$25*B217</f>
        <v>0</v>
      </c>
      <c r="G220" s="129">
        <f>$G$25*C217</f>
        <v>0</v>
      </c>
      <c r="H220" s="130">
        <f>$H$25*D217</f>
        <v>0</v>
      </c>
      <c r="I220" s="255"/>
      <c r="J220" s="379"/>
      <c r="K220" s="381"/>
      <c r="L220" s="189">
        <f>$K$25*J221</f>
        <v>0</v>
      </c>
      <c r="M220" s="383"/>
      <c r="N220" s="258"/>
      <c r="O220" s="400"/>
    </row>
    <row r="221" spans="1:15" x14ac:dyDescent="0.2">
      <c r="B221" s="161" t="s">
        <v>1</v>
      </c>
      <c r="C221" s="159">
        <v>0</v>
      </c>
      <c r="D221" s="115"/>
      <c r="E221" s="390">
        <v>3</v>
      </c>
      <c r="F221" s="131">
        <f>$F$26*B215</f>
        <v>2.1524358820604185E-3</v>
      </c>
      <c r="G221" s="132">
        <f>$G$26*C215</f>
        <v>9.9747610527875352</v>
      </c>
      <c r="H221" s="133">
        <f>$H$26*D215</f>
        <v>0</v>
      </c>
      <c r="I221" s="264">
        <f>SUM(F221:H223)</f>
        <v>29.041856429713359</v>
      </c>
      <c r="J221" s="387">
        <f>1/(1+EXP(-I221+$I$26))</f>
        <v>0.99982261847341003</v>
      </c>
      <c r="K221" s="195"/>
      <c r="L221" s="196"/>
      <c r="M221" s="196"/>
      <c r="N221" s="196"/>
      <c r="O221" s="197"/>
    </row>
    <row r="222" spans="1:15" x14ac:dyDescent="0.2">
      <c r="B222" s="55"/>
      <c r="C222" s="56"/>
      <c r="D222" s="115"/>
      <c r="E222" s="391"/>
      <c r="F222" s="125">
        <f>$F$27*B216</f>
        <v>9.6501810921909623</v>
      </c>
      <c r="G222" s="126">
        <f>$G$27*C216</f>
        <v>9.4147618488528018</v>
      </c>
      <c r="H222" s="127">
        <f>$H$27*D216</f>
        <v>0</v>
      </c>
      <c r="I222" s="254"/>
      <c r="J222" s="363"/>
      <c r="K222" s="195"/>
      <c r="L222" s="196"/>
      <c r="M222" s="196"/>
      <c r="N222" s="196"/>
      <c r="O222" s="197"/>
    </row>
    <row r="223" spans="1:15" ht="13.8" thickBot="1" x14ac:dyDescent="0.25">
      <c r="B223" s="57"/>
      <c r="C223" s="58"/>
      <c r="D223" s="116"/>
      <c r="E223" s="391"/>
      <c r="F223" s="134">
        <f>$F$28*B217</f>
        <v>0</v>
      </c>
      <c r="G223" s="135">
        <f>$G$28*C217</f>
        <v>0</v>
      </c>
      <c r="H223" s="136">
        <f>$H$28*D217</f>
        <v>0</v>
      </c>
      <c r="I223" s="265"/>
      <c r="J223" s="388"/>
      <c r="K223" s="198"/>
      <c r="L223" s="199"/>
      <c r="M223" s="199"/>
      <c r="N223" s="199"/>
      <c r="O223" s="200"/>
    </row>
    <row r="224" spans="1:15" x14ac:dyDescent="0.2">
      <c r="A224">
        <v>22</v>
      </c>
      <c r="B224" s="52"/>
      <c r="C224" s="24">
        <v>1</v>
      </c>
      <c r="D224" s="68">
        <v>1</v>
      </c>
      <c r="E224" s="398">
        <v>1</v>
      </c>
      <c r="F224" s="122">
        <f>$F$20*B224</f>
        <v>0</v>
      </c>
      <c r="G224" s="123">
        <f>$G$20*C224</f>
        <v>5.9599317550998965</v>
      </c>
      <c r="H224" s="124">
        <f>$H$20*D224</f>
        <v>0</v>
      </c>
      <c r="I224" s="253">
        <f>SUM(F224:H226)</f>
        <v>11.959526400179051</v>
      </c>
      <c r="J224" s="362">
        <f>1/(1+EXP(-I224+$I$20))</f>
        <v>0.99999360204914745</v>
      </c>
      <c r="K224" s="365" t="s">
        <v>0</v>
      </c>
      <c r="L224" s="177">
        <f>$K$20*J224</f>
        <v>1.5347248486064746</v>
      </c>
      <c r="M224" s="368">
        <f>SUM(L224:L226)</f>
        <v>17.965759934951308</v>
      </c>
      <c r="N224" s="256">
        <f>1/(1+EXP(-M224+$L$20))</f>
        <v>0.78332361747793011</v>
      </c>
      <c r="O224" s="259">
        <f>(C229-N224)^2+(C230-N227)^2</f>
        <v>0.26881765252261253</v>
      </c>
    </row>
    <row r="225" spans="1:15" x14ac:dyDescent="0.2">
      <c r="B225" s="60"/>
      <c r="C225" s="18">
        <v>1</v>
      </c>
      <c r="D225" s="69">
        <v>1</v>
      </c>
      <c r="E225" s="391"/>
      <c r="F225" s="125">
        <f>$F$21*B225</f>
        <v>0</v>
      </c>
      <c r="G225" s="126">
        <f>$G$21*C225</f>
        <v>0.66309043020339442</v>
      </c>
      <c r="H225" s="127">
        <f>$H$21*D225</f>
        <v>5.3365042148757604</v>
      </c>
      <c r="I225" s="254"/>
      <c r="J225" s="363"/>
      <c r="K225" s="366"/>
      <c r="L225" s="179">
        <f>$K$21*J227</f>
        <v>6.0378131774392664E-5</v>
      </c>
      <c r="M225" s="369"/>
      <c r="N225" s="257"/>
      <c r="O225" s="260"/>
    </row>
    <row r="226" spans="1:15" ht="13.8" thickBot="1" x14ac:dyDescent="0.25">
      <c r="B226" s="40"/>
      <c r="C226" s="92"/>
      <c r="D226" s="67"/>
      <c r="E226" s="399"/>
      <c r="F226" s="154">
        <f>$F$22*B226</f>
        <v>0</v>
      </c>
      <c r="G226" s="155">
        <f>$G$22*C226</f>
        <v>0</v>
      </c>
      <c r="H226" s="156">
        <f>$H$22*D226</f>
        <v>0</v>
      </c>
      <c r="I226" s="321"/>
      <c r="J226" s="364"/>
      <c r="K226" s="367"/>
      <c r="L226" s="182">
        <f>$K$22*J230</f>
        <v>16.430974708213057</v>
      </c>
      <c r="M226" s="370"/>
      <c r="N226" s="322"/>
      <c r="O226" s="260"/>
    </row>
    <row r="227" spans="1:15" x14ac:dyDescent="0.2">
      <c r="B227" s="13"/>
      <c r="C227" s="6"/>
      <c r="D227" s="114"/>
      <c r="E227" s="401">
        <v>2</v>
      </c>
      <c r="F227" s="190">
        <f>$F$23*B224</f>
        <v>0</v>
      </c>
      <c r="G227" s="185">
        <f>$G$23*C224</f>
        <v>3.8504928102115965</v>
      </c>
      <c r="H227" s="186">
        <f>$H$23*D224</f>
        <v>4.9594537831878771</v>
      </c>
      <c r="I227" s="377">
        <f>SUM(F227:H229)</f>
        <v>18.70654911436749</v>
      </c>
      <c r="J227" s="378">
        <f>1/(1+EXP(-I227+$I$23))</f>
        <v>3.822569793928395E-5</v>
      </c>
      <c r="K227" s="380" t="s">
        <v>1</v>
      </c>
      <c r="L227" s="187">
        <f>$K$23*J224</f>
        <v>9.6586427755730969E-4</v>
      </c>
      <c r="M227" s="382">
        <f>SUM(L227:L229)</f>
        <v>1.4954372283997107E-3</v>
      </c>
      <c r="N227" s="384">
        <f>1/(1+EXP(-M227+$L$23))</f>
        <v>0.47102972069686022</v>
      </c>
      <c r="O227" s="260"/>
    </row>
    <row r="228" spans="1:15" x14ac:dyDescent="0.2">
      <c r="B228" s="299" t="s">
        <v>23</v>
      </c>
      <c r="C228" s="389"/>
      <c r="D228" s="115"/>
      <c r="E228" s="391"/>
      <c r="F228" s="125">
        <f>$F$24*B225</f>
        <v>0</v>
      </c>
      <c r="G228" s="126">
        <f>$G$24*C225</f>
        <v>9.8966025209680186</v>
      </c>
      <c r="H228" s="127">
        <f>$H$24*D225</f>
        <v>0</v>
      </c>
      <c r="I228" s="254"/>
      <c r="J228" s="363"/>
      <c r="K228" s="366"/>
      <c r="L228" s="179">
        <f>$K$24*J227</f>
        <v>5.2957295084240087E-4</v>
      </c>
      <c r="M228" s="369"/>
      <c r="N228" s="257"/>
      <c r="O228" s="260"/>
    </row>
    <row r="229" spans="1:15" x14ac:dyDescent="0.2">
      <c r="B229" s="160" t="s">
        <v>0</v>
      </c>
      <c r="C229" s="159">
        <v>1</v>
      </c>
      <c r="D229" s="115"/>
      <c r="E229" s="402"/>
      <c r="F229" s="128">
        <f>$F$25*B226</f>
        <v>0</v>
      </c>
      <c r="G229" s="129">
        <f>$G$25*C226</f>
        <v>0</v>
      </c>
      <c r="H229" s="130">
        <f>$H$25*D226</f>
        <v>0</v>
      </c>
      <c r="I229" s="255"/>
      <c r="J229" s="379"/>
      <c r="K229" s="381"/>
      <c r="L229" s="189">
        <f>$K$25*J230</f>
        <v>0</v>
      </c>
      <c r="M229" s="383"/>
      <c r="N229" s="258"/>
      <c r="O229" s="400"/>
    </row>
    <row r="230" spans="1:15" x14ac:dyDescent="0.2">
      <c r="B230" s="161" t="s">
        <v>1</v>
      </c>
      <c r="C230" s="159">
        <v>0</v>
      </c>
      <c r="D230" s="115"/>
      <c r="E230" s="390">
        <v>3</v>
      </c>
      <c r="F230" s="131">
        <f>$F$26*B224</f>
        <v>0</v>
      </c>
      <c r="G230" s="132">
        <f>$G$26*C224</f>
        <v>9.9747610527875352</v>
      </c>
      <c r="H230" s="133">
        <f>$H$26*D224</f>
        <v>1.0411916209019528E-2</v>
      </c>
      <c r="I230" s="264">
        <f>SUM(F230:H232)</f>
        <v>28.966729264782337</v>
      </c>
      <c r="J230" s="387">
        <f>1/(1+EXP(-I230+$I$26))</f>
        <v>0.9998087815951352</v>
      </c>
      <c r="K230" s="195"/>
      <c r="L230" s="196"/>
      <c r="M230" s="196"/>
      <c r="N230" s="196"/>
      <c r="O230" s="197"/>
    </row>
    <row r="231" spans="1:15" x14ac:dyDescent="0.2">
      <c r="B231" s="55"/>
      <c r="C231" s="56"/>
      <c r="D231" s="115"/>
      <c r="E231" s="391"/>
      <c r="F231" s="125">
        <f>$F$27*B225</f>
        <v>0</v>
      </c>
      <c r="G231" s="126">
        <f>$G$27*C225</f>
        <v>9.4147618488528018</v>
      </c>
      <c r="H231" s="127">
        <f>$H$27*D225</f>
        <v>9.5667944469329793</v>
      </c>
      <c r="I231" s="254"/>
      <c r="J231" s="363"/>
      <c r="K231" s="195"/>
      <c r="L231" s="196"/>
      <c r="M231" s="196"/>
      <c r="N231" s="196"/>
      <c r="O231" s="197"/>
    </row>
    <row r="232" spans="1:15" ht="13.8" thickBot="1" x14ac:dyDescent="0.25">
      <c r="B232" s="57"/>
      <c r="C232" s="58"/>
      <c r="D232" s="116"/>
      <c r="E232" s="391"/>
      <c r="F232" s="134">
        <f>$F$28*B226</f>
        <v>0</v>
      </c>
      <c r="G232" s="135">
        <f>$G$28*C226</f>
        <v>0</v>
      </c>
      <c r="H232" s="136">
        <f>$H$28*D226</f>
        <v>0</v>
      </c>
      <c r="I232" s="265"/>
      <c r="J232" s="388"/>
      <c r="K232" s="198"/>
      <c r="L232" s="199"/>
      <c r="M232" s="199"/>
      <c r="N232" s="199"/>
      <c r="O232" s="200"/>
    </row>
    <row r="233" spans="1:15" x14ac:dyDescent="0.2">
      <c r="A233">
        <v>23</v>
      </c>
      <c r="B233" s="52"/>
      <c r="C233" s="29"/>
      <c r="D233" s="66"/>
      <c r="E233" s="398">
        <v>1</v>
      </c>
      <c r="F233" s="122">
        <f>$F$20*B233</f>
        <v>0</v>
      </c>
      <c r="G233" s="123">
        <f>$G$20*C233</f>
        <v>0</v>
      </c>
      <c r="H233" s="124">
        <f>$H$20*D233</f>
        <v>0</v>
      </c>
      <c r="I233" s="253">
        <f>SUM(F233:H235)</f>
        <v>11.230986239473165</v>
      </c>
      <c r="J233" s="362">
        <f>1/(1+EXP(-I233+$I$20))</f>
        <v>0.99998674319425618</v>
      </c>
      <c r="K233" s="365" t="s">
        <v>0</v>
      </c>
      <c r="L233" s="177">
        <f>$K$20*J233</f>
        <v>1.5347143220840918</v>
      </c>
      <c r="M233" s="368">
        <f>SUM(L233:L235)</f>
        <v>17.9657816945431</v>
      </c>
      <c r="N233" s="256">
        <f>1/(1+EXP(-M233+$L$20))</f>
        <v>0.78332731066123362</v>
      </c>
      <c r="O233" s="259">
        <f>(C238-N233)^2+(C239-N236)^2</f>
        <v>0.26869258320667139</v>
      </c>
    </row>
    <row r="234" spans="1:15" x14ac:dyDescent="0.2">
      <c r="B234" s="60"/>
      <c r="C234" s="18">
        <v>1</v>
      </c>
      <c r="D234" s="69">
        <v>1</v>
      </c>
      <c r="E234" s="391"/>
      <c r="F234" s="125">
        <f>$F$21*B234</f>
        <v>0</v>
      </c>
      <c r="G234" s="126">
        <f>$G$21*C234</f>
        <v>0.66309043020339442</v>
      </c>
      <c r="H234" s="127">
        <f>$H$21*D234</f>
        <v>5.3365042148757604</v>
      </c>
      <c r="I234" s="254"/>
      <c r="J234" s="363"/>
      <c r="K234" s="366"/>
      <c r="L234" s="179">
        <f>$K$21*J236</f>
        <v>3.9694086338211129E-7</v>
      </c>
      <c r="M234" s="369"/>
      <c r="N234" s="257"/>
      <c r="O234" s="260"/>
    </row>
    <row r="235" spans="1:15" ht="13.8" thickBot="1" x14ac:dyDescent="0.25">
      <c r="B235" s="40"/>
      <c r="C235" s="25">
        <v>1</v>
      </c>
      <c r="D235" s="70">
        <v>1</v>
      </c>
      <c r="E235" s="399"/>
      <c r="F235" s="154">
        <f>$F$22*B235</f>
        <v>0</v>
      </c>
      <c r="G235" s="155">
        <f>$G$22*C235</f>
        <v>5.2313915943940108</v>
      </c>
      <c r="H235" s="156">
        <f>$H$22*D235</f>
        <v>0</v>
      </c>
      <c r="I235" s="321"/>
      <c r="J235" s="364"/>
      <c r="K235" s="367"/>
      <c r="L235" s="182">
        <f>$K$22*J239</f>
        <v>16.431066975518146</v>
      </c>
      <c r="M235" s="370"/>
      <c r="N235" s="322"/>
      <c r="O235" s="260"/>
    </row>
    <row r="236" spans="1:15" x14ac:dyDescent="0.2">
      <c r="B236" s="13"/>
      <c r="C236" s="6"/>
      <c r="D236" s="114"/>
      <c r="E236" s="401">
        <v>2</v>
      </c>
      <c r="F236" s="190">
        <f>$F$23*B233</f>
        <v>0</v>
      </c>
      <c r="G236" s="185">
        <f>$G$23*C233</f>
        <v>0</v>
      </c>
      <c r="H236" s="186">
        <f>$H$23*D233</f>
        <v>0</v>
      </c>
      <c r="I236" s="377">
        <f>SUM(F236:H238)</f>
        <v>13.681916188451517</v>
      </c>
      <c r="J236" s="378">
        <f>1/(1+EXP(-I236+$I$23))</f>
        <v>2.5130525071725423E-7</v>
      </c>
      <c r="K236" s="380" t="s">
        <v>1</v>
      </c>
      <c r="L236" s="187">
        <f>$K$23*J233</f>
        <v>9.6585765279200034E-4</v>
      </c>
      <c r="M236" s="382">
        <f>SUM(L236:L238)</f>
        <v>9.693391971550598E-4</v>
      </c>
      <c r="N236" s="384">
        <f>1/(1+EXP(-M236+$L$23))</f>
        <v>0.47089863973192558</v>
      </c>
      <c r="O236" s="260"/>
    </row>
    <row r="237" spans="1:15" x14ac:dyDescent="0.2">
      <c r="B237" s="299" t="s">
        <v>23</v>
      </c>
      <c r="C237" s="389"/>
      <c r="D237" s="115"/>
      <c r="E237" s="391"/>
      <c r="F237" s="125">
        <f>$F$24*B234</f>
        <v>0</v>
      </c>
      <c r="G237" s="126">
        <f>$G$24*C234</f>
        <v>9.8966025209680186</v>
      </c>
      <c r="H237" s="127">
        <f>$H$24*D234</f>
        <v>0</v>
      </c>
      <c r="I237" s="254"/>
      <c r="J237" s="363"/>
      <c r="K237" s="366"/>
      <c r="L237" s="179">
        <f>$K$24*J236</f>
        <v>3.4815443630594085E-6</v>
      </c>
      <c r="M237" s="369"/>
      <c r="N237" s="257"/>
      <c r="O237" s="260"/>
    </row>
    <row r="238" spans="1:15" x14ac:dyDescent="0.2">
      <c r="B238" s="160" t="s">
        <v>0</v>
      </c>
      <c r="C238" s="159">
        <v>1</v>
      </c>
      <c r="D238" s="115"/>
      <c r="E238" s="402"/>
      <c r="F238" s="128">
        <f>$F$25*B235</f>
        <v>0</v>
      </c>
      <c r="G238" s="129">
        <f>$G$25*C235</f>
        <v>0</v>
      </c>
      <c r="H238" s="130">
        <f>$H$25*D235</f>
        <v>3.7853136674834986</v>
      </c>
      <c r="I238" s="255"/>
      <c r="J238" s="379"/>
      <c r="K238" s="381"/>
      <c r="L238" s="189">
        <f>$K$25*J239</f>
        <v>0</v>
      </c>
      <c r="M238" s="383"/>
      <c r="N238" s="258"/>
      <c r="O238" s="400"/>
    </row>
    <row r="239" spans="1:15" x14ac:dyDescent="0.2">
      <c r="B239" s="161" t="s">
        <v>1</v>
      </c>
      <c r="C239" s="159">
        <v>0</v>
      </c>
      <c r="D239" s="115"/>
      <c r="E239" s="390">
        <v>3</v>
      </c>
      <c r="F239" s="131">
        <f>$F$26*B233</f>
        <v>0</v>
      </c>
      <c r="G239" s="132">
        <f>$G$26*C233</f>
        <v>0</v>
      </c>
      <c r="H239" s="133">
        <f>$H$26*D233</f>
        <v>0</v>
      </c>
      <c r="I239" s="264">
        <f>SUM(F239:H241)</f>
        <v>28.996535605910012</v>
      </c>
      <c r="J239" s="387">
        <f>1/(1+EXP(-I239+$I$26))</f>
        <v>0.99981439597063748</v>
      </c>
      <c r="K239" s="195"/>
      <c r="L239" s="196"/>
      <c r="M239" s="196"/>
      <c r="N239" s="196"/>
      <c r="O239" s="197"/>
    </row>
    <row r="240" spans="1:15" x14ac:dyDescent="0.2">
      <c r="B240" s="55"/>
      <c r="C240" s="56"/>
      <c r="D240" s="115"/>
      <c r="E240" s="391"/>
      <c r="F240" s="125">
        <f>$F$27*B234</f>
        <v>0</v>
      </c>
      <c r="G240" s="126">
        <f>$G$27*C234</f>
        <v>9.4147618488528018</v>
      </c>
      <c r="H240" s="127">
        <f>$H$27*D234</f>
        <v>9.5667944469329793</v>
      </c>
      <c r="I240" s="254"/>
      <c r="J240" s="363"/>
      <c r="K240" s="195"/>
      <c r="L240" s="196"/>
      <c r="M240" s="196"/>
      <c r="N240" s="196"/>
      <c r="O240" s="197"/>
    </row>
    <row r="241" spans="1:15" ht="13.8" thickBot="1" x14ac:dyDescent="0.25">
      <c r="B241" s="57"/>
      <c r="C241" s="58"/>
      <c r="D241" s="116"/>
      <c r="E241" s="391"/>
      <c r="F241" s="134">
        <f>$F$28*B235</f>
        <v>0</v>
      </c>
      <c r="G241" s="135">
        <f>$G$28*C235</f>
        <v>10.014979310124232</v>
      </c>
      <c r="H241" s="136">
        <f>$H$28*D235</f>
        <v>0</v>
      </c>
      <c r="I241" s="265"/>
      <c r="J241" s="388"/>
      <c r="K241" s="198"/>
      <c r="L241" s="199"/>
      <c r="M241" s="199"/>
      <c r="N241" s="199"/>
      <c r="O241" s="200"/>
    </row>
    <row r="242" spans="1:15" x14ac:dyDescent="0.2">
      <c r="A242">
        <v>24</v>
      </c>
      <c r="B242" s="52"/>
      <c r="C242" s="29"/>
      <c r="D242" s="66"/>
      <c r="E242" s="398">
        <v>1</v>
      </c>
      <c r="F242" s="122">
        <f>$F$20*B242</f>
        <v>0</v>
      </c>
      <c r="G242" s="123">
        <f>$G$20*C242</f>
        <v>0</v>
      </c>
      <c r="H242" s="124">
        <f>$H$20*D242</f>
        <v>0</v>
      </c>
      <c r="I242" s="253">
        <f>SUM(F242:H244)</f>
        <v>10.555160424190696</v>
      </c>
      <c r="J242" s="362">
        <f>1/(1+EXP(-I242+$I$20))</f>
        <v>0.99997394201947387</v>
      </c>
      <c r="K242" s="365" t="s">
        <v>0</v>
      </c>
      <c r="L242" s="177">
        <f>$K$20*J242</f>
        <v>1.5346946756773652</v>
      </c>
      <c r="M242" s="368">
        <f>SUM(L242:L244)</f>
        <v>17.966022316797773</v>
      </c>
      <c r="N242" s="256">
        <f>1/(1+EXP(-M242+$L$20))</f>
        <v>0.78336814764195872</v>
      </c>
      <c r="O242" s="259">
        <f>(C247-N242)^2+(C248-N245)^2</f>
        <v>0.26867410013797505</v>
      </c>
    </row>
    <row r="243" spans="1:15" x14ac:dyDescent="0.2">
      <c r="B243" s="39">
        <v>1</v>
      </c>
      <c r="C243" s="18">
        <v>1</v>
      </c>
      <c r="D243" s="90"/>
      <c r="E243" s="391"/>
      <c r="F243" s="125">
        <f>$F$21*B243</f>
        <v>4.6606783995932908</v>
      </c>
      <c r="G243" s="126">
        <f>$G$21*C243</f>
        <v>0.66309043020339442</v>
      </c>
      <c r="H243" s="127">
        <f>$H$21*D243</f>
        <v>0</v>
      </c>
      <c r="I243" s="254"/>
      <c r="J243" s="363"/>
      <c r="K243" s="366"/>
      <c r="L243" s="179">
        <f>$K$21*J245</f>
        <v>1.53691146530995E-8</v>
      </c>
      <c r="M243" s="369"/>
      <c r="N243" s="257"/>
      <c r="O243" s="260"/>
    </row>
    <row r="244" spans="1:15" ht="13.8" thickBot="1" x14ac:dyDescent="0.25">
      <c r="B244" s="37">
        <v>1</v>
      </c>
      <c r="C244" s="25">
        <v>1</v>
      </c>
      <c r="D244" s="67"/>
      <c r="E244" s="399"/>
      <c r="F244" s="154">
        <f>$F$22*B244</f>
        <v>0</v>
      </c>
      <c r="G244" s="155">
        <f>$G$22*C244</f>
        <v>5.2313915943940108</v>
      </c>
      <c r="H244" s="156">
        <f>$H$22*D244</f>
        <v>0</v>
      </c>
      <c r="I244" s="321"/>
      <c r="J244" s="364"/>
      <c r="K244" s="367"/>
      <c r="L244" s="182">
        <f>$K$22*J248</f>
        <v>16.431327625751294</v>
      </c>
      <c r="M244" s="370"/>
      <c r="N244" s="322"/>
      <c r="O244" s="260"/>
    </row>
    <row r="245" spans="1:15" x14ac:dyDescent="0.2">
      <c r="B245" s="13"/>
      <c r="C245" s="6"/>
      <c r="D245" s="114"/>
      <c r="E245" s="401">
        <v>2</v>
      </c>
      <c r="F245" s="190">
        <f>$F$23*B242</f>
        <v>0</v>
      </c>
      <c r="G245" s="185">
        <f>$G$23*C242</f>
        <v>0</v>
      </c>
      <c r="H245" s="186">
        <f>$H$23*D242</f>
        <v>0</v>
      </c>
      <c r="I245" s="377">
        <f>SUM(F245:H247)</f>
        <v>10.430488589640737</v>
      </c>
      <c r="J245" s="378">
        <f>1/(1+EXP(-I245+$I$23))</f>
        <v>9.7302635417542093E-9</v>
      </c>
      <c r="K245" s="380" t="s">
        <v>1</v>
      </c>
      <c r="L245" s="187">
        <f>$K$23*J242</f>
        <v>9.6584528851546131E-4</v>
      </c>
      <c r="M245" s="382">
        <f>SUM(L245:L247)</f>
        <v>9.659800900927789E-4</v>
      </c>
      <c r="N245" s="384">
        <f>1/(1+EXP(-M245+$L$23))</f>
        <v>0.47089780280003307</v>
      </c>
      <c r="O245" s="260"/>
    </row>
    <row r="246" spans="1:15" x14ac:dyDescent="0.2">
      <c r="B246" s="299" t="s">
        <v>23</v>
      </c>
      <c r="C246" s="389"/>
      <c r="D246" s="115"/>
      <c r="E246" s="391"/>
      <c r="F246" s="125">
        <f>$F$24*B243</f>
        <v>0</v>
      </c>
      <c r="G246" s="126">
        <f>$G$24*C243</f>
        <v>9.8966025209680186</v>
      </c>
      <c r="H246" s="127">
        <f>$H$24*D243</f>
        <v>0</v>
      </c>
      <c r="I246" s="254"/>
      <c r="J246" s="363"/>
      <c r="K246" s="366"/>
      <c r="L246" s="179">
        <f>$K$24*J245</f>
        <v>1.3480157731758425E-7</v>
      </c>
      <c r="M246" s="369"/>
      <c r="N246" s="257"/>
      <c r="O246" s="260"/>
    </row>
    <row r="247" spans="1:15" x14ac:dyDescent="0.2">
      <c r="B247" s="160" t="s">
        <v>0</v>
      </c>
      <c r="C247" s="159">
        <v>1</v>
      </c>
      <c r="D247" s="115"/>
      <c r="E247" s="402"/>
      <c r="F247" s="128">
        <f>$F$25*B244</f>
        <v>0.53388606867271871</v>
      </c>
      <c r="G247" s="129">
        <f>$G$25*C244</f>
        <v>0</v>
      </c>
      <c r="H247" s="130">
        <f>$H$25*D244</f>
        <v>0</v>
      </c>
      <c r="I247" s="255"/>
      <c r="J247" s="379"/>
      <c r="K247" s="381"/>
      <c r="L247" s="189">
        <f>$K$25*J248</f>
        <v>0</v>
      </c>
      <c r="M247" s="383"/>
      <c r="N247" s="258"/>
      <c r="O247" s="400"/>
    </row>
    <row r="248" spans="1:15" x14ac:dyDescent="0.2">
      <c r="B248" s="161" t="s">
        <v>1</v>
      </c>
      <c r="C248" s="159">
        <v>0</v>
      </c>
      <c r="D248" s="115"/>
      <c r="E248" s="390">
        <v>3</v>
      </c>
      <c r="F248" s="131">
        <f>$F$26*B242</f>
        <v>0</v>
      </c>
      <c r="G248" s="132">
        <f>$G$26*C242</f>
        <v>0</v>
      </c>
      <c r="H248" s="133">
        <f>$H$26*D242</f>
        <v>0</v>
      </c>
      <c r="I248" s="264">
        <f>SUM(F248:H250)</f>
        <v>29.085877246849062</v>
      </c>
      <c r="J248" s="387">
        <f>1/(1+EXP(-I248+$I$26))</f>
        <v>0.99983025628304467</v>
      </c>
      <c r="K248" s="195"/>
      <c r="L248" s="196"/>
      <c r="M248" s="196"/>
      <c r="N248" s="196"/>
      <c r="O248" s="197"/>
    </row>
    <row r="249" spans="1:15" x14ac:dyDescent="0.2">
      <c r="B249" s="55"/>
      <c r="C249" s="56"/>
      <c r="D249" s="115"/>
      <c r="E249" s="391"/>
      <c r="F249" s="125">
        <f>$F$27*B243</f>
        <v>9.6501810921909623</v>
      </c>
      <c r="G249" s="126">
        <f>$G$27*C243</f>
        <v>9.4147618488528018</v>
      </c>
      <c r="H249" s="127">
        <f>$H$27*D243</f>
        <v>0</v>
      </c>
      <c r="I249" s="254"/>
      <c r="J249" s="363"/>
      <c r="K249" s="195"/>
      <c r="L249" s="196"/>
      <c r="M249" s="196"/>
      <c r="N249" s="196"/>
      <c r="O249" s="197"/>
    </row>
    <row r="250" spans="1:15" ht="13.8" thickBot="1" x14ac:dyDescent="0.25">
      <c r="B250" s="57"/>
      <c r="C250" s="58"/>
      <c r="D250" s="116"/>
      <c r="E250" s="403"/>
      <c r="F250" s="134">
        <f>$F$28*B244</f>
        <v>5.9549956810651741E-3</v>
      </c>
      <c r="G250" s="135">
        <f>$G$28*C244</f>
        <v>10.014979310124232</v>
      </c>
      <c r="H250" s="136">
        <f>$H$28*D244</f>
        <v>0</v>
      </c>
      <c r="I250" s="265"/>
      <c r="J250" s="388"/>
      <c r="K250" s="198"/>
      <c r="L250" s="199"/>
      <c r="M250" s="199"/>
      <c r="N250" s="199"/>
      <c r="O250" s="200"/>
    </row>
    <row r="251" spans="1:15" x14ac:dyDescent="0.2">
      <c r="A251">
        <v>25</v>
      </c>
      <c r="B251" s="36">
        <v>1</v>
      </c>
      <c r="C251" s="24">
        <v>1</v>
      </c>
      <c r="D251" s="66"/>
      <c r="E251" s="398">
        <v>1</v>
      </c>
      <c r="F251" s="122">
        <f>$F$20*B251</f>
        <v>0</v>
      </c>
      <c r="G251" s="123">
        <f>$G$20*C251</f>
        <v>5.9599317550998965</v>
      </c>
      <c r="H251" s="124">
        <f>$H$20*D251</f>
        <v>0</v>
      </c>
      <c r="I251" s="253">
        <f>SUM(F251:H253)</f>
        <v>10.620610154693187</v>
      </c>
      <c r="J251" s="362">
        <f>1/(1+EXP(-I251+$I$20))</f>
        <v>0.99997559285308346</v>
      </c>
      <c r="K251" s="365" t="s">
        <v>0</v>
      </c>
      <c r="L251" s="177">
        <f>$K$20*J251</f>
        <v>1.5346972092689366</v>
      </c>
      <c r="M251" s="368">
        <f>SUM(L251:L253)</f>
        <v>6.708305027493763</v>
      </c>
      <c r="N251" s="256">
        <f>1/(1+EXP(-M251+$L$20))</f>
        <v>4.6672259664141639E-5</v>
      </c>
      <c r="O251" s="259">
        <f>(C256-N251)^2+(C257-N254)^2</f>
        <v>0.27994884758726185</v>
      </c>
    </row>
    <row r="252" spans="1:15" x14ac:dyDescent="0.2">
      <c r="B252" s="39">
        <v>1</v>
      </c>
      <c r="C252" s="204"/>
      <c r="D252" s="90"/>
      <c r="E252" s="391"/>
      <c r="F252" s="125">
        <f>$F$21*B252</f>
        <v>4.6606783995932908</v>
      </c>
      <c r="G252" s="126">
        <f>$G$21*C252</f>
        <v>0</v>
      </c>
      <c r="H252" s="127">
        <f>$H$21*D252</f>
        <v>0</v>
      </c>
      <c r="I252" s="254"/>
      <c r="J252" s="363"/>
      <c r="K252" s="366"/>
      <c r="L252" s="179">
        <f>$K$21*J254</f>
        <v>1.4045124498358978E-7</v>
      </c>
      <c r="M252" s="369"/>
      <c r="N252" s="257"/>
      <c r="O252" s="260"/>
    </row>
    <row r="253" spans="1:15" ht="13.8" thickBot="1" x14ac:dyDescent="0.25">
      <c r="B253" s="40"/>
      <c r="C253" s="92"/>
      <c r="D253" s="67"/>
      <c r="E253" s="399"/>
      <c r="F253" s="154">
        <f>$F$22*B253</f>
        <v>0</v>
      </c>
      <c r="G253" s="155">
        <f>$G$22*C253</f>
        <v>0</v>
      </c>
      <c r="H253" s="156">
        <f>$H$22*D253</f>
        <v>0</v>
      </c>
      <c r="I253" s="321"/>
      <c r="J253" s="364"/>
      <c r="K253" s="367"/>
      <c r="L253" s="182">
        <f>$K$22*J257</f>
        <v>5.1736076777735818</v>
      </c>
      <c r="M253" s="370"/>
      <c r="N253" s="322"/>
      <c r="O253" s="260"/>
    </row>
    <row r="254" spans="1:15" x14ac:dyDescent="0.2">
      <c r="B254" s="13"/>
      <c r="C254" s="6"/>
      <c r="D254" s="114"/>
      <c r="E254" s="401">
        <v>2</v>
      </c>
      <c r="F254" s="190">
        <f>$F$23*B251</f>
        <v>8.7924963227571986</v>
      </c>
      <c r="G254" s="185">
        <f>$G$23*C251</f>
        <v>3.8504928102115965</v>
      </c>
      <c r="H254" s="186">
        <f>$H$23*D251</f>
        <v>0</v>
      </c>
      <c r="I254" s="377">
        <f>SUM(F254:H256)</f>
        <v>12.642989132968795</v>
      </c>
      <c r="J254" s="378">
        <f>1/(1+EXP(-I254+$I$23))</f>
        <v>8.8920387368065057E-8</v>
      </c>
      <c r="K254" s="380" t="s">
        <v>1</v>
      </c>
      <c r="L254" s="187">
        <f>$K$23*J251</f>
        <v>9.6584688300687446E-4</v>
      </c>
      <c r="M254" s="382">
        <f>SUM(L254:L256)</f>
        <v>9.6707877240241537E-4</v>
      </c>
      <c r="N254" s="384">
        <f>1/(1+EXP(-M254+$L$23))</f>
        <v>0.47089807654010368</v>
      </c>
      <c r="O254" s="260"/>
    </row>
    <row r="255" spans="1:15" x14ac:dyDescent="0.2">
      <c r="B255" s="299" t="s">
        <v>23</v>
      </c>
      <c r="C255" s="389"/>
      <c r="D255" s="115"/>
      <c r="E255" s="391"/>
      <c r="F255" s="125">
        <f>$F$24*B252</f>
        <v>0</v>
      </c>
      <c r="G255" s="126">
        <f>$G$24*C252</f>
        <v>0</v>
      </c>
      <c r="H255" s="127">
        <f>$H$24*D252</f>
        <v>0</v>
      </c>
      <c r="I255" s="254"/>
      <c r="J255" s="363"/>
      <c r="K255" s="366"/>
      <c r="L255" s="179">
        <f>$K$24*J254</f>
        <v>1.2318893955409529E-6</v>
      </c>
      <c r="M255" s="369"/>
      <c r="N255" s="257"/>
      <c r="O255" s="260"/>
    </row>
    <row r="256" spans="1:15" x14ac:dyDescent="0.2">
      <c r="B256" s="160" t="s">
        <v>0</v>
      </c>
      <c r="C256" s="159">
        <v>0</v>
      </c>
      <c r="D256" s="115"/>
      <c r="E256" s="402"/>
      <c r="F256" s="128">
        <f>$F$25*B253</f>
        <v>0</v>
      </c>
      <c r="G256" s="129">
        <f>$G$25*C253</f>
        <v>0</v>
      </c>
      <c r="H256" s="130">
        <f>$H$25*D253</f>
        <v>0</v>
      </c>
      <c r="I256" s="255"/>
      <c r="J256" s="379"/>
      <c r="K256" s="381"/>
      <c r="L256" s="189">
        <f>$K$25*J257</f>
        <v>0</v>
      </c>
      <c r="M256" s="383"/>
      <c r="N256" s="258"/>
      <c r="O256" s="400"/>
    </row>
    <row r="257" spans="1:15" x14ac:dyDescent="0.2">
      <c r="B257" s="161" t="s">
        <v>1</v>
      </c>
      <c r="C257" s="159">
        <v>1</v>
      </c>
      <c r="D257" s="115"/>
      <c r="E257" s="390">
        <v>3</v>
      </c>
      <c r="F257" s="131">
        <f>$F$26*B251</f>
        <v>2.1524358820604185E-3</v>
      </c>
      <c r="G257" s="132">
        <f>$G$26*C251</f>
        <v>9.9747610527875352</v>
      </c>
      <c r="H257" s="133">
        <f>$H$26*D251</f>
        <v>0</v>
      </c>
      <c r="I257" s="264">
        <f>SUM(F257:H259)</f>
        <v>19.627094580860557</v>
      </c>
      <c r="J257" s="387">
        <f>1/(1+EXP(-I257+$I$26))</f>
        <v>0.31480898002846402</v>
      </c>
      <c r="K257" s="195"/>
      <c r="L257" s="196"/>
      <c r="M257" s="196"/>
      <c r="N257" s="196"/>
      <c r="O257" s="197"/>
    </row>
    <row r="258" spans="1:15" x14ac:dyDescent="0.2">
      <c r="B258" s="55"/>
      <c r="C258" s="56"/>
      <c r="D258" s="115"/>
      <c r="E258" s="391"/>
      <c r="F258" s="125">
        <f>$F$27*B252</f>
        <v>9.6501810921909623</v>
      </c>
      <c r="G258" s="126">
        <f>$G$27*C252</f>
        <v>0</v>
      </c>
      <c r="H258" s="127">
        <f>$H$27*D252</f>
        <v>0</v>
      </c>
      <c r="I258" s="254"/>
      <c r="J258" s="363"/>
      <c r="K258" s="195"/>
      <c r="L258" s="196"/>
      <c r="M258" s="196"/>
      <c r="N258" s="196"/>
      <c r="O258" s="197"/>
    </row>
    <row r="259" spans="1:15" ht="13.8" thickBot="1" x14ac:dyDescent="0.25">
      <c r="B259" s="57"/>
      <c r="C259" s="58"/>
      <c r="D259" s="116"/>
      <c r="E259" s="391"/>
      <c r="F259" s="134">
        <f>$F$28*B253</f>
        <v>0</v>
      </c>
      <c r="G259" s="135">
        <f>$G$28*C253</f>
        <v>0</v>
      </c>
      <c r="H259" s="136">
        <f>$H$28*D253</f>
        <v>0</v>
      </c>
      <c r="I259" s="265"/>
      <c r="J259" s="388"/>
      <c r="K259" s="198"/>
      <c r="L259" s="199"/>
      <c r="M259" s="199"/>
      <c r="N259" s="199"/>
      <c r="O259" s="200"/>
    </row>
    <row r="260" spans="1:15" x14ac:dyDescent="0.2">
      <c r="A260">
        <v>26</v>
      </c>
      <c r="B260" s="52"/>
      <c r="C260" s="24">
        <v>1</v>
      </c>
      <c r="D260" s="68">
        <v>1</v>
      </c>
      <c r="E260" s="398">
        <v>1</v>
      </c>
      <c r="F260" s="122">
        <f>$F$20*B260</f>
        <v>0</v>
      </c>
      <c r="G260" s="123">
        <f>$G$20*C260</f>
        <v>5.9599317550998965</v>
      </c>
      <c r="H260" s="124">
        <f>$H$20*D260</f>
        <v>0</v>
      </c>
      <c r="I260" s="253">
        <f>SUM(F260:H262)</f>
        <v>11.296435969975658</v>
      </c>
      <c r="J260" s="362">
        <f>1/(1+EXP(-I260+$I$20))</f>
        <v>0.99998758305377122</v>
      </c>
      <c r="K260" s="365" t="s">
        <v>0</v>
      </c>
      <c r="L260" s="177">
        <f>$K$20*J260</f>
        <v>1.5347156110456055</v>
      </c>
      <c r="M260" s="368">
        <f>SUM(L260:L262)</f>
        <v>6.4457804881180945</v>
      </c>
      <c r="N260" s="256">
        <f>1/(1+EXP(-M260+$L$20))</f>
        <v>3.5896371345664494E-5</v>
      </c>
      <c r="O260" s="259">
        <f>(C265-N260)^2+(C266-N263)^2</f>
        <v>0.27994916140797221</v>
      </c>
    </row>
    <row r="261" spans="1:15" x14ac:dyDescent="0.2">
      <c r="B261" s="60"/>
      <c r="C261" s="204"/>
      <c r="D261" s="69">
        <v>1</v>
      </c>
      <c r="E261" s="391"/>
      <c r="F261" s="125">
        <f>$F$21*B261</f>
        <v>0</v>
      </c>
      <c r="G261" s="126">
        <f>$G$21*C261</f>
        <v>0</v>
      </c>
      <c r="H261" s="127">
        <f>$H$21*D261</f>
        <v>5.3365042148757604</v>
      </c>
      <c r="I261" s="254"/>
      <c r="J261" s="363"/>
      <c r="K261" s="366"/>
      <c r="L261" s="179">
        <f>$K$21*J263</f>
        <v>3.0398797696694037E-9</v>
      </c>
      <c r="M261" s="369"/>
      <c r="N261" s="257"/>
      <c r="O261" s="260"/>
    </row>
    <row r="262" spans="1:15" ht="13.8" thickBot="1" x14ac:dyDescent="0.25">
      <c r="B262" s="40"/>
      <c r="C262" s="92"/>
      <c r="D262" s="67"/>
      <c r="E262" s="399"/>
      <c r="F262" s="154">
        <f>$F$22*B262</f>
        <v>0</v>
      </c>
      <c r="G262" s="155">
        <f>$G$22*C262</f>
        <v>0</v>
      </c>
      <c r="H262" s="156">
        <f>$H$22*D262</f>
        <v>0</v>
      </c>
      <c r="I262" s="321"/>
      <c r="J262" s="364"/>
      <c r="K262" s="367"/>
      <c r="L262" s="182">
        <f>$K$22*J266</f>
        <v>4.9110648740326095</v>
      </c>
      <c r="M262" s="370"/>
      <c r="N262" s="322"/>
      <c r="O262" s="260"/>
    </row>
    <row r="263" spans="1:15" x14ac:dyDescent="0.2">
      <c r="B263" s="13"/>
      <c r="C263" s="6"/>
      <c r="D263" s="114"/>
      <c r="E263" s="401">
        <v>2</v>
      </c>
      <c r="F263" s="190">
        <f>$F$23*B260</f>
        <v>0</v>
      </c>
      <c r="G263" s="185">
        <f>$G$23*C260</f>
        <v>3.8504928102115965</v>
      </c>
      <c r="H263" s="186">
        <f>$H$23*D260</f>
        <v>4.9594537831878771</v>
      </c>
      <c r="I263" s="377">
        <f>SUM(F263:H265)</f>
        <v>8.8099465933994736</v>
      </c>
      <c r="J263" s="378">
        <f>1/(1+EXP(-I263+$I$23))</f>
        <v>1.9245631229750242E-9</v>
      </c>
      <c r="K263" s="380" t="s">
        <v>1</v>
      </c>
      <c r="L263" s="187">
        <f>$K$23*J260</f>
        <v>9.6585846398749404E-4</v>
      </c>
      <c r="M263" s="382">
        <f>SUM(L263:L265)</f>
        <v>9.6588512658954081E-4</v>
      </c>
      <c r="N263" s="384">
        <f>1/(1+EXP(-M263+$L$23))</f>
        <v>0.47089777913958558</v>
      </c>
      <c r="O263" s="260"/>
    </row>
    <row r="264" spans="1:15" x14ac:dyDescent="0.2">
      <c r="B264" s="299" t="s">
        <v>23</v>
      </c>
      <c r="C264" s="389"/>
      <c r="D264" s="115"/>
      <c r="E264" s="391"/>
      <c r="F264" s="125">
        <f>$F$24*B261</f>
        <v>0</v>
      </c>
      <c r="G264" s="126">
        <f>$G$24*C261</f>
        <v>0</v>
      </c>
      <c r="H264" s="127">
        <f>$H$24*D261</f>
        <v>0</v>
      </c>
      <c r="I264" s="254"/>
      <c r="J264" s="363"/>
      <c r="K264" s="366"/>
      <c r="L264" s="179">
        <f>$K$24*J263</f>
        <v>2.6662602046801023E-8</v>
      </c>
      <c r="M264" s="369"/>
      <c r="N264" s="257"/>
      <c r="O264" s="260"/>
    </row>
    <row r="265" spans="1:15" x14ac:dyDescent="0.2">
      <c r="B265" s="160" t="s">
        <v>0</v>
      </c>
      <c r="C265" s="159">
        <v>0</v>
      </c>
      <c r="D265" s="115"/>
      <c r="E265" s="402"/>
      <c r="F265" s="128">
        <f>$F$25*B262</f>
        <v>0</v>
      </c>
      <c r="G265" s="129">
        <f>$G$25*C262</f>
        <v>0</v>
      </c>
      <c r="H265" s="130">
        <f>$H$25*D262</f>
        <v>0</v>
      </c>
      <c r="I265" s="255"/>
      <c r="J265" s="379"/>
      <c r="K265" s="381"/>
      <c r="L265" s="189">
        <f>$K$25*J266</f>
        <v>0</v>
      </c>
      <c r="M265" s="383"/>
      <c r="N265" s="258"/>
      <c r="O265" s="400"/>
    </row>
    <row r="266" spans="1:15" x14ac:dyDescent="0.2">
      <c r="B266" s="161" t="s">
        <v>1</v>
      </c>
      <c r="C266" s="159">
        <v>1</v>
      </c>
      <c r="D266" s="115"/>
      <c r="E266" s="390">
        <v>3</v>
      </c>
      <c r="F266" s="131">
        <f>$F$26*B260</f>
        <v>0</v>
      </c>
      <c r="G266" s="132">
        <f>$G$26*C260</f>
        <v>9.9747610527875352</v>
      </c>
      <c r="H266" s="133">
        <f>$H$26*D260</f>
        <v>1.0411916209019528E-2</v>
      </c>
      <c r="I266" s="264">
        <f>SUM(F266:H268)</f>
        <v>19.551967415929532</v>
      </c>
      <c r="J266" s="387">
        <f>1/(1+EXP(-I266+$I$26))</f>
        <v>0.2988335065470506</v>
      </c>
      <c r="K266" s="195"/>
      <c r="L266" s="196"/>
      <c r="M266" s="196"/>
      <c r="N266" s="196"/>
      <c r="O266" s="197"/>
    </row>
    <row r="267" spans="1:15" x14ac:dyDescent="0.2">
      <c r="B267" s="55"/>
      <c r="C267" s="56"/>
      <c r="D267" s="115"/>
      <c r="E267" s="391"/>
      <c r="F267" s="125">
        <f>$F$27*B261</f>
        <v>0</v>
      </c>
      <c r="G267" s="126">
        <f>$G$27*C261</f>
        <v>0</v>
      </c>
      <c r="H267" s="127">
        <f>$H$27*D261</f>
        <v>9.5667944469329793</v>
      </c>
      <c r="I267" s="254"/>
      <c r="J267" s="363"/>
      <c r="K267" s="195"/>
      <c r="L267" s="196"/>
      <c r="M267" s="196"/>
      <c r="N267" s="196"/>
      <c r="O267" s="197"/>
    </row>
    <row r="268" spans="1:15" ht="13.8" thickBot="1" x14ac:dyDescent="0.25">
      <c r="B268" s="57"/>
      <c r="C268" s="58"/>
      <c r="D268" s="116"/>
      <c r="E268" s="391"/>
      <c r="F268" s="134">
        <f>$F$28*B262</f>
        <v>0</v>
      </c>
      <c r="G268" s="135">
        <f>$G$28*C262</f>
        <v>0</v>
      </c>
      <c r="H268" s="136">
        <f>$H$28*D262</f>
        <v>0</v>
      </c>
      <c r="I268" s="265"/>
      <c r="J268" s="388"/>
      <c r="K268" s="198"/>
      <c r="L268" s="199"/>
      <c r="M268" s="199"/>
      <c r="N268" s="199"/>
      <c r="O268" s="200"/>
    </row>
    <row r="269" spans="1:15" x14ac:dyDescent="0.2">
      <c r="A269">
        <v>27</v>
      </c>
      <c r="B269" s="52"/>
      <c r="C269" s="29"/>
      <c r="D269" s="66"/>
      <c r="E269" s="398">
        <v>1</v>
      </c>
      <c r="F269" s="122">
        <f>$F$20*B269</f>
        <v>0</v>
      </c>
      <c r="G269" s="123">
        <f>$G$20*C269</f>
        <v>0</v>
      </c>
      <c r="H269" s="124">
        <f>$H$20*D269</f>
        <v>0</v>
      </c>
      <c r="I269" s="253">
        <f>SUM(F269:H271)</f>
        <v>10.567895809269771</v>
      </c>
      <c r="J269" s="362">
        <f>1/(1+EXP(-I269+$I$20))</f>
        <v>0.99997427176517595</v>
      </c>
      <c r="K269" s="365" t="s">
        <v>0</v>
      </c>
      <c r="L269" s="177">
        <f>$K$20*J269</f>
        <v>1.5346951817495258</v>
      </c>
      <c r="M269" s="368">
        <f>SUM(L269:L271)</f>
        <v>6.5490088603601535</v>
      </c>
      <c r="N269" s="256">
        <f>1/(1+EXP(-M269+$L$20))</f>
        <v>3.979975205021191E-5</v>
      </c>
      <c r="O269" s="259">
        <f>(C274-N269)^2+(C275-N272)^2</f>
        <v>0.27994917207676023</v>
      </c>
    </row>
    <row r="270" spans="1:15" x14ac:dyDescent="0.2">
      <c r="B270" s="60"/>
      <c r="C270" s="204"/>
      <c r="D270" s="69">
        <v>1</v>
      </c>
      <c r="E270" s="391"/>
      <c r="F270" s="125">
        <f>$F$21*B270</f>
        <v>0</v>
      </c>
      <c r="G270" s="126">
        <f>$G$21*C270</f>
        <v>0</v>
      </c>
      <c r="H270" s="127">
        <f>$H$21*D270</f>
        <v>5.3365042148757604</v>
      </c>
      <c r="I270" s="254"/>
      <c r="J270" s="363"/>
      <c r="K270" s="366"/>
      <c r="L270" s="179">
        <f>$K$21*J272</f>
        <v>1.9984167202431565E-11</v>
      </c>
      <c r="M270" s="369"/>
      <c r="N270" s="257"/>
      <c r="O270" s="260"/>
    </row>
    <row r="271" spans="1:15" ht="13.8" thickBot="1" x14ac:dyDescent="0.25">
      <c r="B271" s="40"/>
      <c r="C271" s="25">
        <v>1</v>
      </c>
      <c r="D271" s="70">
        <v>1</v>
      </c>
      <c r="E271" s="399"/>
      <c r="F271" s="154">
        <f>$F$22*B271</f>
        <v>0</v>
      </c>
      <c r="G271" s="155">
        <f>$G$22*C271</f>
        <v>5.2313915943940108</v>
      </c>
      <c r="H271" s="156">
        <f>$H$22*D271</f>
        <v>0</v>
      </c>
      <c r="I271" s="321"/>
      <c r="J271" s="364"/>
      <c r="K271" s="367"/>
      <c r="L271" s="182">
        <f>$K$22*J275</f>
        <v>5.0143136785906437</v>
      </c>
      <c r="M271" s="370"/>
      <c r="N271" s="322"/>
      <c r="O271" s="260"/>
    </row>
    <row r="272" spans="1:15" x14ac:dyDescent="0.2">
      <c r="B272" s="13"/>
      <c r="C272" s="6"/>
      <c r="D272" s="114"/>
      <c r="E272" s="401">
        <v>2</v>
      </c>
      <c r="F272" s="190">
        <f>$F$23*B269</f>
        <v>0</v>
      </c>
      <c r="G272" s="185">
        <f>$G$23*C269</f>
        <v>0</v>
      </c>
      <c r="H272" s="186">
        <f>$H$23*D269</f>
        <v>0</v>
      </c>
      <c r="I272" s="377">
        <f>SUM(F272:H274)</f>
        <v>3.7853136674834986</v>
      </c>
      <c r="J272" s="378">
        <f>1/(1+EXP(-I272+$I$23))</f>
        <v>1.2652076448848987E-11</v>
      </c>
      <c r="K272" s="380" t="s">
        <v>1</v>
      </c>
      <c r="L272" s="187">
        <f>$K$23*J269</f>
        <v>9.6584560700709325E-4</v>
      </c>
      <c r="M272" s="382">
        <f>SUM(L272:L274)</f>
        <v>9.6584578228701805E-4</v>
      </c>
      <c r="N272" s="384">
        <f>1/(1+EXP(-M272+$L$23))</f>
        <v>0.47089776933683225</v>
      </c>
      <c r="O272" s="260"/>
    </row>
    <row r="273" spans="1:15" x14ac:dyDescent="0.2">
      <c r="B273" s="299" t="s">
        <v>23</v>
      </c>
      <c r="C273" s="389"/>
      <c r="D273" s="115"/>
      <c r="E273" s="391"/>
      <c r="F273" s="125">
        <f>$F$24*B270</f>
        <v>0</v>
      </c>
      <c r="G273" s="126">
        <f>$G$24*C270</f>
        <v>0</v>
      </c>
      <c r="H273" s="127">
        <f>$H$24*D270</f>
        <v>0</v>
      </c>
      <c r="I273" s="254"/>
      <c r="J273" s="363"/>
      <c r="K273" s="366"/>
      <c r="L273" s="179">
        <f>$K$24*J272</f>
        <v>1.7527992477581199E-10</v>
      </c>
      <c r="M273" s="369"/>
      <c r="N273" s="257"/>
      <c r="O273" s="260"/>
    </row>
    <row r="274" spans="1:15" x14ac:dyDescent="0.2">
      <c r="B274" s="160" t="s">
        <v>0</v>
      </c>
      <c r="C274" s="159">
        <v>0</v>
      </c>
      <c r="D274" s="115"/>
      <c r="E274" s="402"/>
      <c r="F274" s="128">
        <f>$F$25*B271</f>
        <v>0</v>
      </c>
      <c r="G274" s="129">
        <f>$G$25*C271</f>
        <v>0</v>
      </c>
      <c r="H274" s="130">
        <f>$H$25*D271</f>
        <v>3.7853136674834986</v>
      </c>
      <c r="I274" s="255"/>
      <c r="J274" s="379"/>
      <c r="K274" s="381"/>
      <c r="L274" s="189">
        <f>$K$25*J275</f>
        <v>0</v>
      </c>
      <c r="M274" s="383"/>
      <c r="N274" s="258"/>
      <c r="O274" s="400"/>
    </row>
    <row r="275" spans="1:15" x14ac:dyDescent="0.2">
      <c r="B275" s="161" t="s">
        <v>1</v>
      </c>
      <c r="C275" s="159">
        <v>1</v>
      </c>
      <c r="D275" s="115"/>
      <c r="E275" s="390">
        <v>3</v>
      </c>
      <c r="F275" s="131">
        <f>$F$26*B269</f>
        <v>0</v>
      </c>
      <c r="G275" s="132">
        <f>$G$26*C269</f>
        <v>0</v>
      </c>
      <c r="H275" s="133">
        <f>$H$26*D269</f>
        <v>0</v>
      </c>
      <c r="I275" s="264">
        <f>SUM(F275:H277)</f>
        <v>19.581773757057213</v>
      </c>
      <c r="J275" s="387">
        <f>1/(1+EXP(-I275+$I$26))</f>
        <v>0.30511609557901614</v>
      </c>
      <c r="K275" s="195"/>
      <c r="L275" s="196"/>
      <c r="M275" s="196"/>
      <c r="N275" s="196"/>
      <c r="O275" s="197"/>
    </row>
    <row r="276" spans="1:15" x14ac:dyDescent="0.2">
      <c r="B276" s="55"/>
      <c r="C276" s="56"/>
      <c r="D276" s="115"/>
      <c r="E276" s="391"/>
      <c r="F276" s="125">
        <f>$F$27*B270</f>
        <v>0</v>
      </c>
      <c r="G276" s="126">
        <f>$G$27*C270</f>
        <v>0</v>
      </c>
      <c r="H276" s="127">
        <f>$H$27*D270</f>
        <v>9.5667944469329793</v>
      </c>
      <c r="I276" s="254"/>
      <c r="J276" s="363"/>
      <c r="K276" s="195"/>
      <c r="L276" s="196"/>
      <c r="M276" s="196"/>
      <c r="N276" s="196"/>
      <c r="O276" s="197"/>
    </row>
    <row r="277" spans="1:15" ht="13.8" thickBot="1" x14ac:dyDescent="0.25">
      <c r="B277" s="57"/>
      <c r="C277" s="58"/>
      <c r="D277" s="116"/>
      <c r="E277" s="391"/>
      <c r="F277" s="134">
        <f>$F$28*B271</f>
        <v>0</v>
      </c>
      <c r="G277" s="135">
        <f>$G$28*C271</f>
        <v>10.014979310124232</v>
      </c>
      <c r="H277" s="136">
        <f>$H$28*D271</f>
        <v>0</v>
      </c>
      <c r="I277" s="265"/>
      <c r="J277" s="388"/>
      <c r="K277" s="198"/>
      <c r="L277" s="199"/>
      <c r="M277" s="199"/>
      <c r="N277" s="199"/>
      <c r="O277" s="200"/>
    </row>
    <row r="278" spans="1:15" x14ac:dyDescent="0.2">
      <c r="A278">
        <v>28</v>
      </c>
      <c r="B278" s="52"/>
      <c r="C278" s="29"/>
      <c r="D278" s="66"/>
      <c r="E278" s="398">
        <v>1</v>
      </c>
      <c r="F278" s="122">
        <f>$F$20*B278</f>
        <v>0</v>
      </c>
      <c r="G278" s="123">
        <f>$G$20*C278</f>
        <v>0</v>
      </c>
      <c r="H278" s="124">
        <f>$H$20*D278</f>
        <v>0</v>
      </c>
      <c r="I278" s="253">
        <f>SUM(F278:H280)</f>
        <v>9.8920699939873025</v>
      </c>
      <c r="J278" s="362">
        <f>1/(1+EXP(-I278+$I$20))</f>
        <v>0.99994942840823287</v>
      </c>
      <c r="K278" s="365" t="s">
        <v>0</v>
      </c>
      <c r="L278" s="177">
        <f>$K$20*J278</f>
        <v>1.5346570537883615</v>
      </c>
      <c r="M278" s="368">
        <f>SUM(L278:L280)</f>
        <v>6.8655715494287408</v>
      </c>
      <c r="N278" s="256">
        <f>1/(1+EXP(-M278+$L$20))</f>
        <v>5.4620460666558551E-5</v>
      </c>
      <c r="O278" s="259">
        <f>(C283-N278)^2+(C284-N281)^2</f>
        <v>0.27994917984708012</v>
      </c>
    </row>
    <row r="279" spans="1:15" x14ac:dyDescent="0.2">
      <c r="B279" s="39">
        <v>1</v>
      </c>
      <c r="C279" s="204"/>
      <c r="D279" s="90"/>
      <c r="E279" s="391"/>
      <c r="F279" s="125">
        <f>$F$21*B279</f>
        <v>4.6606783995932908</v>
      </c>
      <c r="G279" s="126">
        <f>$G$21*C279</f>
        <v>0</v>
      </c>
      <c r="H279" s="127">
        <f>$H$21*D279</f>
        <v>0</v>
      </c>
      <c r="I279" s="254"/>
      <c r="J279" s="363"/>
      <c r="K279" s="366"/>
      <c r="L279" s="179">
        <f>$K$21*J281</f>
        <v>7.73764837841503E-13</v>
      </c>
      <c r="M279" s="369"/>
      <c r="N279" s="257"/>
      <c r="O279" s="260"/>
    </row>
    <row r="280" spans="1:15" ht="13.8" thickBot="1" x14ac:dyDescent="0.25">
      <c r="B280" s="37">
        <v>1</v>
      </c>
      <c r="C280" s="25">
        <v>1</v>
      </c>
      <c r="D280" s="67"/>
      <c r="E280" s="399"/>
      <c r="F280" s="154">
        <f>$F$22*B280</f>
        <v>0</v>
      </c>
      <c r="G280" s="155">
        <f>$G$22*C280</f>
        <v>5.2313915943940108</v>
      </c>
      <c r="H280" s="156">
        <f>$H$22*D280</f>
        <v>0</v>
      </c>
      <c r="I280" s="321"/>
      <c r="J280" s="364"/>
      <c r="K280" s="367"/>
      <c r="L280" s="182">
        <f>$K$22*J284</f>
        <v>5.3309144956396057</v>
      </c>
      <c r="M280" s="370"/>
      <c r="N280" s="322"/>
      <c r="O280" s="260"/>
    </row>
    <row r="281" spans="1:15" x14ac:dyDescent="0.2">
      <c r="B281" s="13"/>
      <c r="C281" s="6"/>
      <c r="D281" s="114"/>
      <c r="E281" s="401">
        <v>2</v>
      </c>
      <c r="F281" s="190">
        <f>$F$23*B278</f>
        <v>0</v>
      </c>
      <c r="G281" s="185">
        <f>$G$23*C278</f>
        <v>0</v>
      </c>
      <c r="H281" s="186">
        <f>$H$23*D278</f>
        <v>0</v>
      </c>
      <c r="I281" s="377">
        <f>SUM(F281:H283)</f>
        <v>0.53388606867271871</v>
      </c>
      <c r="J281" s="378">
        <f>1/(1+EXP(-I281+$I$23))</f>
        <v>4.8987439819912908E-13</v>
      </c>
      <c r="K281" s="380" t="s">
        <v>1</v>
      </c>
      <c r="L281" s="187">
        <f>$K$23*J278</f>
        <v>9.6582161154256556E-4</v>
      </c>
      <c r="M281" s="382">
        <f>SUM(L281:L283)</f>
        <v>9.6582161832921027E-4</v>
      </c>
      <c r="N281" s="384">
        <f>1/(1+EXP(-M281+$L$23))</f>
        <v>0.47089776331630817</v>
      </c>
      <c r="O281" s="260"/>
    </row>
    <row r="282" spans="1:15" x14ac:dyDescent="0.2">
      <c r="B282" s="299" t="s">
        <v>23</v>
      </c>
      <c r="C282" s="389"/>
      <c r="D282" s="115"/>
      <c r="E282" s="391"/>
      <c r="F282" s="125">
        <f>$F$24*B279</f>
        <v>0</v>
      </c>
      <c r="G282" s="126">
        <f>$G$24*C279</f>
        <v>0</v>
      </c>
      <c r="H282" s="127">
        <f>$H$24*D279</f>
        <v>0</v>
      </c>
      <c r="I282" s="254"/>
      <c r="J282" s="363"/>
      <c r="K282" s="366"/>
      <c r="L282" s="179">
        <f>$K$24*J281</f>
        <v>6.7866447071422039E-12</v>
      </c>
      <c r="M282" s="369"/>
      <c r="N282" s="257"/>
      <c r="O282" s="260"/>
    </row>
    <row r="283" spans="1:15" x14ac:dyDescent="0.2">
      <c r="B283" s="160" t="s">
        <v>0</v>
      </c>
      <c r="C283" s="159">
        <v>0</v>
      </c>
      <c r="D283" s="115"/>
      <c r="E283" s="402"/>
      <c r="F283" s="128">
        <f>$F$25*B280</f>
        <v>0.53388606867271871</v>
      </c>
      <c r="G283" s="129">
        <f>$G$25*C280</f>
        <v>0</v>
      </c>
      <c r="H283" s="130">
        <f>$H$25*D280</f>
        <v>0</v>
      </c>
      <c r="I283" s="255"/>
      <c r="J283" s="379"/>
      <c r="K283" s="381"/>
      <c r="L283" s="189">
        <f>$K$25*J284</f>
        <v>0</v>
      </c>
      <c r="M283" s="383"/>
      <c r="N283" s="258"/>
      <c r="O283" s="400"/>
    </row>
    <row r="284" spans="1:15" x14ac:dyDescent="0.2">
      <c r="B284" s="161" t="s">
        <v>1</v>
      </c>
      <c r="C284" s="159">
        <v>1</v>
      </c>
      <c r="D284" s="115"/>
      <c r="E284" s="390">
        <v>3</v>
      </c>
      <c r="F284" s="131">
        <f>$F$26*B278</f>
        <v>0</v>
      </c>
      <c r="G284" s="132">
        <f>$G$26*C278</f>
        <v>0</v>
      </c>
      <c r="H284" s="133">
        <f>$H$26*D278</f>
        <v>0</v>
      </c>
      <c r="I284" s="264">
        <f>SUM(F284:H286)</f>
        <v>19.67111539799626</v>
      </c>
      <c r="J284" s="387">
        <f>1/(1+EXP(-I284+$I$26))</f>
        <v>0.32438094643339205</v>
      </c>
      <c r="K284" s="195"/>
      <c r="L284" s="196"/>
      <c r="M284" s="196"/>
      <c r="N284" s="196"/>
      <c r="O284" s="197"/>
    </row>
    <row r="285" spans="1:15" x14ac:dyDescent="0.2">
      <c r="B285" s="55"/>
      <c r="C285" s="56"/>
      <c r="D285" s="115"/>
      <c r="E285" s="391"/>
      <c r="F285" s="125">
        <f>$F$27*B279</f>
        <v>9.6501810921909623</v>
      </c>
      <c r="G285" s="126">
        <f>$G$27*C279</f>
        <v>0</v>
      </c>
      <c r="H285" s="127">
        <f>$H$27*D279</f>
        <v>0</v>
      </c>
      <c r="I285" s="254"/>
      <c r="J285" s="363"/>
      <c r="K285" s="195"/>
      <c r="L285" s="196"/>
      <c r="M285" s="196"/>
      <c r="N285" s="196"/>
      <c r="O285" s="197"/>
    </row>
    <row r="286" spans="1:15" ht="13.8" thickBot="1" x14ac:dyDescent="0.25">
      <c r="B286" s="57"/>
      <c r="C286" s="58"/>
      <c r="D286" s="116"/>
      <c r="E286" s="403"/>
      <c r="F286" s="134">
        <f>$F$28*B280</f>
        <v>5.9549956810651741E-3</v>
      </c>
      <c r="G286" s="135">
        <f>$G$28*C280</f>
        <v>10.014979310124232</v>
      </c>
      <c r="H286" s="136">
        <f>$H$28*D280</f>
        <v>0</v>
      </c>
      <c r="I286" s="265"/>
      <c r="J286" s="388"/>
      <c r="K286" s="198"/>
      <c r="L286" s="199"/>
      <c r="M286" s="199"/>
      <c r="N286" s="199"/>
      <c r="O286" s="200"/>
    </row>
    <row r="287" spans="1:15" ht="13.8" thickBot="1" x14ac:dyDescent="0.25">
      <c r="A287">
        <v>29</v>
      </c>
      <c r="B287" s="36">
        <v>1</v>
      </c>
      <c r="C287" s="24">
        <v>1</v>
      </c>
      <c r="D287" s="24">
        <v>1</v>
      </c>
      <c r="E287" s="398">
        <v>1</v>
      </c>
      <c r="F287" s="122">
        <f>$F$20*B287</f>
        <v>0</v>
      </c>
      <c r="G287" s="123">
        <f>$G$20*C287</f>
        <v>5.9599317550998965</v>
      </c>
      <c r="H287" s="124">
        <f>$H$20*D287</f>
        <v>0</v>
      </c>
      <c r="I287" s="253">
        <f>SUM(F287:H289)</f>
        <v>6.6230221853032907</v>
      </c>
      <c r="J287" s="362">
        <f>1/(1+EXP(-I287+$I$20))</f>
        <v>0.99867235782341512</v>
      </c>
      <c r="K287" s="365" t="s">
        <v>0</v>
      </c>
      <c r="L287" s="177">
        <f>$K$20*J287</f>
        <v>1.5326970892886609</v>
      </c>
      <c r="M287" s="368">
        <f>SUM(L287:L289)</f>
        <v>6.2612996769400473</v>
      </c>
      <c r="N287" s="256">
        <f>1/(1+EXP(-M287+$L$20))</f>
        <v>2.9849301814124049E-5</v>
      </c>
      <c r="O287" s="259">
        <f>(C292-N287)^2+(C293-N290)^2</f>
        <v>4.1995514296290695E-3</v>
      </c>
    </row>
    <row r="288" spans="1:15" x14ac:dyDescent="0.2">
      <c r="B288" s="60"/>
      <c r="C288" s="24">
        <v>1</v>
      </c>
      <c r="D288" s="90"/>
      <c r="E288" s="391"/>
      <c r="F288" s="125">
        <f>$F$21*B288</f>
        <v>0</v>
      </c>
      <c r="G288" s="126">
        <f>$G$21*C288</f>
        <v>0.66309043020339442</v>
      </c>
      <c r="H288" s="127">
        <f>$H$21*D288</f>
        <v>0</v>
      </c>
      <c r="I288" s="254"/>
      <c r="J288" s="363"/>
      <c r="K288" s="366"/>
      <c r="L288" s="179">
        <f>$K$21*J290</f>
        <v>0.31763206861569898</v>
      </c>
      <c r="M288" s="369"/>
      <c r="N288" s="257"/>
      <c r="O288" s="260"/>
    </row>
    <row r="289" spans="1:15" ht="13.8" thickBot="1" x14ac:dyDescent="0.25">
      <c r="B289" s="40"/>
      <c r="C289" s="92"/>
      <c r="D289" s="67"/>
      <c r="E289" s="399"/>
      <c r="F289" s="154">
        <f>$F$22*B289</f>
        <v>0</v>
      </c>
      <c r="G289" s="155">
        <f>$G$22*C289</f>
        <v>0</v>
      </c>
      <c r="H289" s="156">
        <f>$H$22*D289</f>
        <v>0</v>
      </c>
      <c r="I289" s="321"/>
      <c r="J289" s="364"/>
      <c r="K289" s="367"/>
      <c r="L289" s="182">
        <f>$K$22*J293</f>
        <v>4.4109705190356872</v>
      </c>
      <c r="M289" s="370"/>
      <c r="N289" s="322"/>
      <c r="O289" s="260"/>
    </row>
    <row r="290" spans="1:15" x14ac:dyDescent="0.2">
      <c r="B290" s="13"/>
      <c r="C290" s="6"/>
      <c r="D290" s="114"/>
      <c r="E290" s="401">
        <v>2</v>
      </c>
      <c r="F290" s="190">
        <f>$F$23*B287</f>
        <v>8.7924963227571986</v>
      </c>
      <c r="G290" s="185">
        <f>$G$23*C287</f>
        <v>3.8504928102115965</v>
      </c>
      <c r="H290" s="186">
        <f>$H$23*D287</f>
        <v>4.9594537831878771</v>
      </c>
      <c r="I290" s="377">
        <f>SUM(F290:H292)</f>
        <v>27.499045437124693</v>
      </c>
      <c r="J290" s="378">
        <f>1/(1+EXP(-I290+$I$23))</f>
        <v>0.20109445512660123</v>
      </c>
      <c r="K290" s="380" t="s">
        <v>1</v>
      </c>
      <c r="L290" s="187">
        <f>$K$23*J287</f>
        <v>9.6458812679299608E-4</v>
      </c>
      <c r="M290" s="382">
        <f>SUM(L290:L292)</f>
        <v>2.786896297433703</v>
      </c>
      <c r="N290" s="384">
        <f>1/(1+EXP(-M290+$L$23))</f>
        <v>0.93519606077831186</v>
      </c>
      <c r="O290" s="260"/>
    </row>
    <row r="291" spans="1:15" x14ac:dyDescent="0.2">
      <c r="B291" s="299" t="s">
        <v>23</v>
      </c>
      <c r="C291" s="389"/>
      <c r="D291" s="115"/>
      <c r="E291" s="391"/>
      <c r="F291" s="125">
        <f>$F$24*B288</f>
        <v>0</v>
      </c>
      <c r="G291" s="126">
        <f>$G$24*C288</f>
        <v>9.8966025209680186</v>
      </c>
      <c r="H291" s="127">
        <f>$H$24*D288</f>
        <v>0</v>
      </c>
      <c r="I291" s="254"/>
      <c r="J291" s="363"/>
      <c r="K291" s="366"/>
      <c r="L291" s="179">
        <f>$K$24*J290</f>
        <v>2.7859317093069103</v>
      </c>
      <c r="M291" s="369"/>
      <c r="N291" s="257"/>
      <c r="O291" s="260"/>
    </row>
    <row r="292" spans="1:15" x14ac:dyDescent="0.2">
      <c r="B292" s="160" t="s">
        <v>0</v>
      </c>
      <c r="C292" s="159">
        <v>0</v>
      </c>
      <c r="D292" s="115"/>
      <c r="E292" s="402"/>
      <c r="F292" s="128">
        <f>$F$25*B289</f>
        <v>0</v>
      </c>
      <c r="G292" s="129">
        <f>$G$25*C289</f>
        <v>0</v>
      </c>
      <c r="H292" s="130">
        <f>$H$25*D289</f>
        <v>0</v>
      </c>
      <c r="I292" s="255"/>
      <c r="J292" s="379"/>
      <c r="K292" s="381"/>
      <c r="L292" s="189">
        <f>$K$25*J293</f>
        <v>0</v>
      </c>
      <c r="M292" s="383"/>
      <c r="N292" s="258"/>
      <c r="O292" s="400"/>
    </row>
    <row r="293" spans="1:15" x14ac:dyDescent="0.2">
      <c r="B293" s="161" t="s">
        <v>1</v>
      </c>
      <c r="C293" s="159">
        <v>1</v>
      </c>
      <c r="D293" s="115"/>
      <c r="E293" s="390">
        <v>3</v>
      </c>
      <c r="F293" s="131">
        <f>$F$26*B287</f>
        <v>2.1524358820604185E-3</v>
      </c>
      <c r="G293" s="132">
        <f>$G$26*C287</f>
        <v>9.9747610527875352</v>
      </c>
      <c r="H293" s="133">
        <f>$H$26*D287</f>
        <v>1.0411916209019528E-2</v>
      </c>
      <c r="I293" s="264">
        <f>SUM(F293:H295)</f>
        <v>19.402087253731416</v>
      </c>
      <c r="J293" s="387">
        <f>1/(1+EXP(-I293+$I$26))</f>
        <v>0.26840325291747424</v>
      </c>
      <c r="K293" s="195"/>
      <c r="L293" s="196"/>
      <c r="M293" s="196"/>
      <c r="N293" s="196"/>
      <c r="O293" s="197"/>
    </row>
    <row r="294" spans="1:15" x14ac:dyDescent="0.2">
      <c r="B294" s="55"/>
      <c r="C294" s="56"/>
      <c r="D294" s="115"/>
      <c r="E294" s="391"/>
      <c r="F294" s="125">
        <f>$F$27*B288</f>
        <v>0</v>
      </c>
      <c r="G294" s="126">
        <f>$G$27*C288</f>
        <v>9.4147618488528018</v>
      </c>
      <c r="H294" s="127">
        <f>$H$27*D288</f>
        <v>0</v>
      </c>
      <c r="I294" s="254"/>
      <c r="J294" s="363"/>
      <c r="K294" s="195"/>
      <c r="L294" s="196"/>
      <c r="M294" s="196"/>
      <c r="N294" s="196"/>
      <c r="O294" s="197"/>
    </row>
    <row r="295" spans="1:15" ht="13.8" thickBot="1" x14ac:dyDescent="0.25">
      <c r="B295" s="57"/>
      <c r="C295" s="58"/>
      <c r="D295" s="116"/>
      <c r="E295" s="391"/>
      <c r="F295" s="134">
        <f>$F$28*B289</f>
        <v>0</v>
      </c>
      <c r="G295" s="135">
        <f>$G$28*C289</f>
        <v>0</v>
      </c>
      <c r="H295" s="136">
        <f>$H$28*D289</f>
        <v>0</v>
      </c>
      <c r="I295" s="265"/>
      <c r="J295" s="388"/>
      <c r="K295" s="198"/>
      <c r="L295" s="199"/>
      <c r="M295" s="199"/>
      <c r="N295" s="199"/>
      <c r="O295" s="200"/>
    </row>
    <row r="296" spans="1:15" ht="13.8" thickBot="1" x14ac:dyDescent="0.25">
      <c r="A296">
        <v>30</v>
      </c>
      <c r="B296" s="52"/>
      <c r="C296" s="29"/>
      <c r="D296" s="68">
        <v>1</v>
      </c>
      <c r="E296" s="398">
        <v>1</v>
      </c>
      <c r="F296" s="122">
        <f>$F$20*B296</f>
        <v>0</v>
      </c>
      <c r="G296" s="123">
        <f>$G$20*C296</f>
        <v>0</v>
      </c>
      <c r="H296" s="124">
        <f>$H$20*D296</f>
        <v>0</v>
      </c>
      <c r="I296" s="253">
        <f>SUM(F296:H298)</f>
        <v>5.9995946450791546</v>
      </c>
      <c r="J296" s="362">
        <f>1/(1+EXP(-I296+$I$20))</f>
        <v>0.99752637683002243</v>
      </c>
      <c r="K296" s="365" t="s">
        <v>0</v>
      </c>
      <c r="L296" s="177">
        <f>$K$20*J296</f>
        <v>1.5309383125295031</v>
      </c>
      <c r="M296" s="368">
        <f>SUM(L296:L298)</f>
        <v>4.7485266304640685</v>
      </c>
      <c r="N296" s="256">
        <f>1/(1+EXP(-M296+$L$20))</f>
        <v>6.5759014879691615E-6</v>
      </c>
      <c r="O296" s="259">
        <f>(C301-N296)^2+(C302-N299)^2</f>
        <v>0.27981899277476524</v>
      </c>
    </row>
    <row r="297" spans="1:15" ht="13.8" thickBot="1" x14ac:dyDescent="0.25">
      <c r="B297" s="60"/>
      <c r="C297" s="24">
        <v>1</v>
      </c>
      <c r="D297" s="69">
        <v>1</v>
      </c>
      <c r="E297" s="391"/>
      <c r="F297" s="125">
        <f>$F$21*B297</f>
        <v>0</v>
      </c>
      <c r="G297" s="126">
        <f>$G$21*C297</f>
        <v>0.66309043020339442</v>
      </c>
      <c r="H297" s="127">
        <f>$H$21*D297</f>
        <v>5.3365042148757604</v>
      </c>
      <c r="I297" s="254"/>
      <c r="J297" s="363"/>
      <c r="K297" s="366"/>
      <c r="L297" s="179">
        <f>$K$21*J299</f>
        <v>5.6568384533396781E-5</v>
      </c>
      <c r="M297" s="369"/>
      <c r="N297" s="257"/>
      <c r="O297" s="260"/>
    </row>
    <row r="298" spans="1:15" ht="13.8" thickBot="1" x14ac:dyDescent="0.25">
      <c r="B298" s="40"/>
      <c r="C298" s="92"/>
      <c r="D298" s="68">
        <v>1</v>
      </c>
      <c r="E298" s="399"/>
      <c r="F298" s="154">
        <f>$F$22*B298</f>
        <v>0</v>
      </c>
      <c r="G298" s="155">
        <f>$G$22*C298</f>
        <v>0</v>
      </c>
      <c r="H298" s="156">
        <f>$H$22*D298</f>
        <v>0</v>
      </c>
      <c r="I298" s="321"/>
      <c r="J298" s="364"/>
      <c r="K298" s="367"/>
      <c r="L298" s="182">
        <f>$K$22*J302</f>
        <v>3.2175317495500315</v>
      </c>
      <c r="M298" s="370"/>
      <c r="N298" s="322"/>
      <c r="O298" s="260"/>
    </row>
    <row r="299" spans="1:15" x14ac:dyDescent="0.2">
      <c r="B299" s="13"/>
      <c r="C299" s="6"/>
      <c r="D299" s="114"/>
      <c r="E299" s="401">
        <v>2</v>
      </c>
      <c r="F299" s="190">
        <f>$F$23*B296</f>
        <v>0</v>
      </c>
      <c r="G299" s="185">
        <f>$G$23*C296</f>
        <v>0</v>
      </c>
      <c r="H299" s="186">
        <f>$H$23*D296</f>
        <v>4.9594537831878771</v>
      </c>
      <c r="I299" s="377">
        <f>SUM(F299:H301)</f>
        <v>18.641369971639396</v>
      </c>
      <c r="J299" s="378">
        <f>1/(1+EXP(-I299+$I$23))</f>
        <v>3.5813727860390365E-5</v>
      </c>
      <c r="K299" s="380" t="s">
        <v>1</v>
      </c>
      <c r="L299" s="187">
        <f>$K$23*J296</f>
        <v>9.6348125760702379E-4</v>
      </c>
      <c r="M299" s="382">
        <f>SUM(L299:L301)</f>
        <v>1.4596391452620346E-3</v>
      </c>
      <c r="N299" s="384">
        <f>1/(1+EXP(-M299+$L$23))</f>
        <v>0.47102080122983775</v>
      </c>
      <c r="O299" s="260"/>
    </row>
    <row r="300" spans="1:15" x14ac:dyDescent="0.2">
      <c r="B300" s="299" t="s">
        <v>23</v>
      </c>
      <c r="C300" s="389"/>
      <c r="D300" s="115"/>
      <c r="E300" s="391"/>
      <c r="F300" s="125">
        <f>$F$24*B297</f>
        <v>0</v>
      </c>
      <c r="G300" s="126">
        <f>$G$24*C297</f>
        <v>9.8966025209680186</v>
      </c>
      <c r="H300" s="127">
        <f>$H$24*D297</f>
        <v>0</v>
      </c>
      <c r="I300" s="254"/>
      <c r="J300" s="363"/>
      <c r="K300" s="366"/>
      <c r="L300" s="179">
        <f>$K$24*J299</f>
        <v>4.9615788765501091E-4</v>
      </c>
      <c r="M300" s="369"/>
      <c r="N300" s="257"/>
      <c r="O300" s="260"/>
    </row>
    <row r="301" spans="1:15" x14ac:dyDescent="0.2">
      <c r="B301" s="160" t="s">
        <v>0</v>
      </c>
      <c r="C301" s="159">
        <v>0</v>
      </c>
      <c r="D301" s="115"/>
      <c r="E301" s="402"/>
      <c r="F301" s="128">
        <f>$F$25*B298</f>
        <v>0</v>
      </c>
      <c r="G301" s="129">
        <f>$G$25*C298</f>
        <v>0</v>
      </c>
      <c r="H301" s="130">
        <f>$H$25*D298</f>
        <v>3.7853136674834986</v>
      </c>
      <c r="I301" s="255"/>
      <c r="J301" s="379"/>
      <c r="K301" s="381"/>
      <c r="L301" s="189">
        <f>$K$25*J302</f>
        <v>0</v>
      </c>
      <c r="M301" s="383"/>
      <c r="N301" s="258"/>
      <c r="O301" s="400"/>
    </row>
    <row r="302" spans="1:15" x14ac:dyDescent="0.2">
      <c r="B302" s="161" t="s">
        <v>1</v>
      </c>
      <c r="C302" s="159">
        <v>1</v>
      </c>
      <c r="D302" s="115"/>
      <c r="E302" s="390">
        <v>3</v>
      </c>
      <c r="F302" s="131">
        <f>$F$26*B296</f>
        <v>0</v>
      </c>
      <c r="G302" s="132">
        <f>$G$26*C296</f>
        <v>0</v>
      </c>
      <c r="H302" s="133">
        <f>$H$26*D296</f>
        <v>1.0411916209019528E-2</v>
      </c>
      <c r="I302" s="264">
        <f>SUM(F302:H304)</f>
        <v>18.991968211994802</v>
      </c>
      <c r="J302" s="387">
        <f>1/(1+EXP(-I302+$I$26))</f>
        <v>0.19578366806524863</v>
      </c>
      <c r="K302" s="195"/>
      <c r="L302" s="196"/>
      <c r="M302" s="196"/>
      <c r="N302" s="196"/>
      <c r="O302" s="197"/>
    </row>
    <row r="303" spans="1:15" x14ac:dyDescent="0.2">
      <c r="B303" s="55"/>
      <c r="C303" s="56"/>
      <c r="D303" s="115"/>
      <c r="E303" s="391"/>
      <c r="F303" s="125">
        <f>$F$27*B297</f>
        <v>0</v>
      </c>
      <c r="G303" s="126">
        <f>$G$27*C297</f>
        <v>9.4147618488528018</v>
      </c>
      <c r="H303" s="127">
        <f>$H$27*D297</f>
        <v>9.5667944469329793</v>
      </c>
      <c r="I303" s="254"/>
      <c r="J303" s="363"/>
      <c r="K303" s="195"/>
      <c r="L303" s="196"/>
      <c r="M303" s="196"/>
      <c r="N303" s="196"/>
      <c r="O303" s="197"/>
    </row>
    <row r="304" spans="1:15" ht="13.8" thickBot="1" x14ac:dyDescent="0.25">
      <c r="B304" s="57"/>
      <c r="C304" s="58"/>
      <c r="D304" s="116"/>
      <c r="E304" s="391"/>
      <c r="F304" s="134">
        <f>$F$28*B298</f>
        <v>0</v>
      </c>
      <c r="G304" s="135">
        <f>$G$28*C298</f>
        <v>0</v>
      </c>
      <c r="H304" s="136">
        <f>$H$28*D298</f>
        <v>0</v>
      </c>
      <c r="I304" s="265"/>
      <c r="J304" s="388"/>
      <c r="K304" s="198"/>
      <c r="L304" s="199"/>
      <c r="M304" s="199"/>
      <c r="N304" s="199"/>
      <c r="O304" s="200"/>
    </row>
    <row r="305" spans="1:15" ht="13.8" thickBot="1" x14ac:dyDescent="0.25">
      <c r="A305">
        <v>31</v>
      </c>
      <c r="B305" s="52"/>
      <c r="C305" s="29"/>
      <c r="D305" s="66"/>
      <c r="E305" s="398">
        <v>1</v>
      </c>
      <c r="F305" s="122">
        <f>$F$20*B305</f>
        <v>0</v>
      </c>
      <c r="G305" s="123">
        <f>$G$20*C305</f>
        <v>0</v>
      </c>
      <c r="H305" s="124">
        <f>$H$20*D305</f>
        <v>0</v>
      </c>
      <c r="I305" s="253">
        <f>SUM(F305:H307)</f>
        <v>5.894482024597405</v>
      </c>
      <c r="J305" s="362">
        <f>1/(1+EXP(-I305+$I$20))</f>
        <v>0.99725296420238196</v>
      </c>
      <c r="K305" s="365" t="s">
        <v>0</v>
      </c>
      <c r="L305" s="177">
        <f>$K$20*J305</f>
        <v>1.530518696691259</v>
      </c>
      <c r="M305" s="368">
        <f>SUM(L305:L307)</f>
        <v>6.0507880100940836</v>
      </c>
      <c r="N305" s="256">
        <f>1/(1+EXP(-M305+$L$20))</f>
        <v>2.4183134028816124E-5</v>
      </c>
      <c r="O305" s="259">
        <f>(C310-N305)^2+(C311-N308)^2</f>
        <v>0.27994829855669517</v>
      </c>
    </row>
    <row r="306" spans="1:15" ht="13.8" thickBot="1" x14ac:dyDescent="0.25">
      <c r="B306" s="60"/>
      <c r="C306" s="24">
        <v>1</v>
      </c>
      <c r="D306" s="206"/>
      <c r="E306" s="391"/>
      <c r="F306" s="125">
        <f>$F$21*B306</f>
        <v>0</v>
      </c>
      <c r="G306" s="126">
        <f>$G$21*C306</f>
        <v>0.66309043020339442</v>
      </c>
      <c r="H306" s="127">
        <f>$H$21*D306</f>
        <v>0</v>
      </c>
      <c r="I306" s="254"/>
      <c r="J306" s="363"/>
      <c r="K306" s="366"/>
      <c r="L306" s="179">
        <f>$K$21*J308</f>
        <v>6.7700130614359687E-7</v>
      </c>
      <c r="M306" s="369"/>
      <c r="N306" s="257"/>
      <c r="O306" s="260"/>
    </row>
    <row r="307" spans="1:15" ht="13.8" thickBot="1" x14ac:dyDescent="0.25">
      <c r="B307" s="68">
        <v>1</v>
      </c>
      <c r="C307" s="25">
        <v>1</v>
      </c>
      <c r="D307" s="70">
        <v>1</v>
      </c>
      <c r="E307" s="399"/>
      <c r="F307" s="154">
        <f>$F$22*B307</f>
        <v>0</v>
      </c>
      <c r="G307" s="155">
        <f>$G$22*C307</f>
        <v>5.2313915943940108</v>
      </c>
      <c r="H307" s="156">
        <f>$H$22*D307</f>
        <v>0</v>
      </c>
      <c r="I307" s="321"/>
      <c r="J307" s="364"/>
      <c r="K307" s="367"/>
      <c r="L307" s="182">
        <f>$K$22*J311</f>
        <v>4.5202686364015188</v>
      </c>
      <c r="M307" s="370"/>
      <c r="N307" s="322"/>
      <c r="O307" s="260"/>
    </row>
    <row r="308" spans="1:15" x14ac:dyDescent="0.2">
      <c r="B308" s="13"/>
      <c r="C308" s="6"/>
      <c r="D308" s="114"/>
      <c r="E308" s="401">
        <v>2</v>
      </c>
      <c r="F308" s="190">
        <f>$F$23*B305</f>
        <v>0</v>
      </c>
      <c r="G308" s="185">
        <f>$G$23*C305</f>
        <v>0</v>
      </c>
      <c r="H308" s="186">
        <f>$H$23*D305</f>
        <v>0</v>
      </c>
      <c r="I308" s="377">
        <f>SUM(F308:H310)</f>
        <v>14.215802257124235</v>
      </c>
      <c r="J308" s="378">
        <f>1/(1+EXP(-I308+$I$23))</f>
        <v>4.2861292114575609E-7</v>
      </c>
      <c r="K308" s="380" t="s">
        <v>1</v>
      </c>
      <c r="L308" s="187">
        <f>$K$23*J305</f>
        <v>9.6321717642737438E-4</v>
      </c>
      <c r="M308" s="382">
        <f>SUM(L308:L310)</f>
        <v>9.6915511403627996E-4</v>
      </c>
      <c r="N308" s="384">
        <f>1/(1+EXP(-M308+$L$23))</f>
        <v>0.47089859386704402</v>
      </c>
      <c r="O308" s="260"/>
    </row>
    <row r="309" spans="1:15" x14ac:dyDescent="0.2">
      <c r="B309" s="299" t="s">
        <v>23</v>
      </c>
      <c r="C309" s="389"/>
      <c r="D309" s="115"/>
      <c r="E309" s="391"/>
      <c r="F309" s="125">
        <f>$F$24*B306</f>
        <v>0</v>
      </c>
      <c r="G309" s="126">
        <f>$G$24*C306</f>
        <v>9.8966025209680186</v>
      </c>
      <c r="H309" s="127">
        <f>$H$24*D306</f>
        <v>0</v>
      </c>
      <c r="I309" s="254"/>
      <c r="J309" s="363"/>
      <c r="K309" s="366"/>
      <c r="L309" s="179">
        <f>$K$24*J308</f>
        <v>5.9379376089055964E-6</v>
      </c>
      <c r="M309" s="369"/>
      <c r="N309" s="257"/>
      <c r="O309" s="260"/>
    </row>
    <row r="310" spans="1:15" x14ac:dyDescent="0.2">
      <c r="B310" s="160" t="s">
        <v>0</v>
      </c>
      <c r="C310" s="159">
        <v>0</v>
      </c>
      <c r="D310" s="115"/>
      <c r="E310" s="402"/>
      <c r="F310" s="128">
        <f>$F$25*B307</f>
        <v>0.53388606867271871</v>
      </c>
      <c r="G310" s="129">
        <f>$G$25*C307</f>
        <v>0</v>
      </c>
      <c r="H310" s="130">
        <f>$H$25*D307</f>
        <v>3.7853136674834986</v>
      </c>
      <c r="I310" s="255"/>
      <c r="J310" s="379"/>
      <c r="K310" s="381"/>
      <c r="L310" s="189">
        <f>$K$25*J311</f>
        <v>0</v>
      </c>
      <c r="M310" s="383"/>
      <c r="N310" s="258"/>
      <c r="O310" s="400"/>
    </row>
    <row r="311" spans="1:15" x14ac:dyDescent="0.2">
      <c r="B311" s="161" t="s">
        <v>1</v>
      </c>
      <c r="C311" s="159">
        <v>1</v>
      </c>
      <c r="D311" s="115"/>
      <c r="E311" s="390">
        <v>3</v>
      </c>
      <c r="F311" s="131">
        <f>$F$26*B305</f>
        <v>0</v>
      </c>
      <c r="G311" s="132">
        <f>$G$26*C305</f>
        <v>0</v>
      </c>
      <c r="H311" s="133">
        <f>$H$26*D305</f>
        <v>0</v>
      </c>
      <c r="I311" s="264">
        <f>SUM(F311:H313)</f>
        <v>19.4356961546581</v>
      </c>
      <c r="J311" s="387">
        <f>1/(1+EXP(-I311+$I$26))</f>
        <v>0.27505393673232742</v>
      </c>
      <c r="K311" s="195"/>
      <c r="L311" s="196"/>
      <c r="M311" s="196"/>
      <c r="N311" s="196"/>
      <c r="O311" s="197"/>
    </row>
    <row r="312" spans="1:15" x14ac:dyDescent="0.2">
      <c r="B312" s="55"/>
      <c r="C312" s="56"/>
      <c r="D312" s="115"/>
      <c r="E312" s="391"/>
      <c r="F312" s="125">
        <f>$F$27*B306</f>
        <v>0</v>
      </c>
      <c r="G312" s="126">
        <f>$G$27*C306</f>
        <v>9.4147618488528018</v>
      </c>
      <c r="H312" s="127">
        <f>$H$27*D306</f>
        <v>0</v>
      </c>
      <c r="I312" s="254"/>
      <c r="J312" s="363"/>
      <c r="K312" s="195"/>
      <c r="L312" s="196"/>
      <c r="M312" s="196"/>
      <c r="N312" s="196"/>
      <c r="O312" s="197"/>
    </row>
    <row r="313" spans="1:15" ht="13.8" thickBot="1" x14ac:dyDescent="0.25">
      <c r="B313" s="57"/>
      <c r="C313" s="58"/>
      <c r="D313" s="116"/>
      <c r="E313" s="391"/>
      <c r="F313" s="134">
        <f>$F$28*B307</f>
        <v>5.9549956810651741E-3</v>
      </c>
      <c r="G313" s="135">
        <f>$G$28*C307</f>
        <v>10.014979310124232</v>
      </c>
      <c r="H313" s="136">
        <f>$H$28*D307</f>
        <v>0</v>
      </c>
      <c r="I313" s="265"/>
      <c r="J313" s="388"/>
      <c r="K313" s="198"/>
      <c r="L313" s="199"/>
      <c r="M313" s="199"/>
      <c r="N313" s="199"/>
      <c r="O313" s="200"/>
    </row>
    <row r="314" spans="1:15" ht="13.8" thickBot="1" x14ac:dyDescent="0.25">
      <c r="A314">
        <v>32</v>
      </c>
      <c r="B314" s="68">
        <v>1</v>
      </c>
      <c r="C314" s="29"/>
      <c r="D314" s="66"/>
      <c r="E314" s="398">
        <v>1</v>
      </c>
      <c r="F314" s="122">
        <f>$F$20*B314</f>
        <v>0</v>
      </c>
      <c r="G314" s="123">
        <f>$G$20*C314</f>
        <v>0</v>
      </c>
      <c r="H314" s="124">
        <f>$H$20*D314</f>
        <v>0</v>
      </c>
      <c r="I314" s="253">
        <f>SUM(F314:H316)</f>
        <v>5.323768829796685</v>
      </c>
      <c r="J314" s="362">
        <f>1/(1+EXP(-I314+$I$20))</f>
        <v>0.99514929554970855</v>
      </c>
      <c r="K314" s="365" t="s">
        <v>0</v>
      </c>
      <c r="L314" s="177">
        <f>$K$20*J314</f>
        <v>1.5272901234805139</v>
      </c>
      <c r="M314" s="368">
        <f>SUM(L314:L316)</f>
        <v>4.9599159353050348</v>
      </c>
      <c r="N314" s="256">
        <f>1/(1+EXP(-M314+$L$20))</f>
        <v>8.1238114466112709E-6</v>
      </c>
      <c r="O314" s="259">
        <f>(C319-N314)^2+(C320-N317)^2</f>
        <v>0.27971643110390548</v>
      </c>
    </row>
    <row r="315" spans="1:15" x14ac:dyDescent="0.2">
      <c r="B315" s="39">
        <v>1</v>
      </c>
      <c r="C315" s="24">
        <v>1</v>
      </c>
      <c r="D315" s="90"/>
      <c r="E315" s="391"/>
      <c r="F315" s="125">
        <f>$F$21*B315</f>
        <v>4.6606783995932908</v>
      </c>
      <c r="G315" s="126">
        <f>$G$21*C315</f>
        <v>0.66309043020339442</v>
      </c>
      <c r="H315" s="127">
        <f>$H$21*D315</f>
        <v>0</v>
      </c>
      <c r="I315" s="254"/>
      <c r="J315" s="363"/>
      <c r="K315" s="366"/>
      <c r="L315" s="179">
        <f>$K$21*J317</f>
        <v>1.0119374420706324E-4</v>
      </c>
      <c r="M315" s="369"/>
      <c r="N315" s="257"/>
      <c r="O315" s="260"/>
    </row>
    <row r="316" spans="1:15" ht="13.8" thickBot="1" x14ac:dyDescent="0.25">
      <c r="B316" s="37">
        <v>1</v>
      </c>
      <c r="C316" s="203"/>
      <c r="D316" s="67"/>
      <c r="E316" s="399"/>
      <c r="F316" s="154">
        <f>$F$22*B316</f>
        <v>0</v>
      </c>
      <c r="G316" s="155">
        <f>$G$22*C316</f>
        <v>0</v>
      </c>
      <c r="H316" s="156">
        <f>$H$22*D316</f>
        <v>0</v>
      </c>
      <c r="I316" s="321"/>
      <c r="J316" s="364"/>
      <c r="K316" s="367"/>
      <c r="L316" s="182">
        <f>$K$22*J320</f>
        <v>3.4325246180803139</v>
      </c>
      <c r="M316" s="370"/>
      <c r="N316" s="322"/>
      <c r="O316" s="260"/>
    </row>
    <row r="317" spans="1:15" x14ac:dyDescent="0.2">
      <c r="B317" s="13"/>
      <c r="C317" s="6"/>
      <c r="D317" s="114"/>
      <c r="E317" s="401">
        <v>2</v>
      </c>
      <c r="F317" s="190">
        <f>$F$23*B314</f>
        <v>8.7924963227571986</v>
      </c>
      <c r="G317" s="185">
        <f>$G$23*C314</f>
        <v>0</v>
      </c>
      <c r="H317" s="186">
        <f>$H$23*D314</f>
        <v>0</v>
      </c>
      <c r="I317" s="377">
        <f>SUM(F317:H319)</f>
        <v>19.222984912397937</v>
      </c>
      <c r="J317" s="378">
        <f>1/(1+EXP(-I317+$I$23))</f>
        <v>6.4066266804315572E-5</v>
      </c>
      <c r="K317" s="380" t="s">
        <v>1</v>
      </c>
      <c r="L317" s="187">
        <f>$K$23*J314</f>
        <v>9.6118530502412665E-4</v>
      </c>
      <c r="M317" s="382">
        <f>SUM(L317:L319)</f>
        <v>1.8487495298790224E-3</v>
      </c>
      <c r="N317" s="384">
        <f>1/(1+EXP(-M317+$L$23))</f>
        <v>0.47111775314545762</v>
      </c>
      <c r="O317" s="260"/>
    </row>
    <row r="318" spans="1:15" x14ac:dyDescent="0.2">
      <c r="B318" s="299" t="s">
        <v>23</v>
      </c>
      <c r="C318" s="389"/>
      <c r="D318" s="115"/>
      <c r="E318" s="391"/>
      <c r="F318" s="125">
        <f>$F$24*B315</f>
        <v>0</v>
      </c>
      <c r="G318" s="126">
        <f>$G$24*C315</f>
        <v>9.8966025209680186</v>
      </c>
      <c r="H318" s="127">
        <f>$H$24*D315</f>
        <v>0</v>
      </c>
      <c r="I318" s="254"/>
      <c r="J318" s="363"/>
      <c r="K318" s="366"/>
      <c r="L318" s="179">
        <f>$K$24*J317</f>
        <v>8.8756422485489575E-4</v>
      </c>
      <c r="M318" s="369"/>
      <c r="N318" s="257"/>
      <c r="O318" s="260"/>
    </row>
    <row r="319" spans="1:15" x14ac:dyDescent="0.2">
      <c r="B319" s="160" t="s">
        <v>0</v>
      </c>
      <c r="C319" s="159">
        <v>0</v>
      </c>
      <c r="D319" s="115"/>
      <c r="E319" s="402"/>
      <c r="F319" s="128">
        <f>$F$25*B316</f>
        <v>0.53388606867271871</v>
      </c>
      <c r="G319" s="129">
        <f>$G$25*C316</f>
        <v>0</v>
      </c>
      <c r="H319" s="130">
        <f>$H$25*D316</f>
        <v>0</v>
      </c>
      <c r="I319" s="255"/>
      <c r="J319" s="379"/>
      <c r="K319" s="381"/>
      <c r="L319" s="189">
        <f>$K$25*J320</f>
        <v>0</v>
      </c>
      <c r="M319" s="383"/>
      <c r="N319" s="258"/>
      <c r="O319" s="400"/>
    </row>
    <row r="320" spans="1:15" x14ac:dyDescent="0.2">
      <c r="B320" s="161" t="s">
        <v>1</v>
      </c>
      <c r="C320" s="159">
        <v>1</v>
      </c>
      <c r="D320" s="115"/>
      <c r="E320" s="390">
        <v>3</v>
      </c>
      <c r="F320" s="131">
        <f>$F$26*B314</f>
        <v>2.1524358820604185E-3</v>
      </c>
      <c r="G320" s="132">
        <f>$G$26*C314</f>
        <v>0</v>
      </c>
      <c r="H320" s="133">
        <f>$H$26*D314</f>
        <v>0</v>
      </c>
      <c r="I320" s="264">
        <f>SUM(F320:H322)</f>
        <v>19.07305037260689</v>
      </c>
      <c r="J320" s="387">
        <f>1/(1+EXP(-I320+$I$26))</f>
        <v>0.2088657743769004</v>
      </c>
      <c r="K320" s="195"/>
      <c r="L320" s="196"/>
      <c r="M320" s="196"/>
      <c r="N320" s="196"/>
      <c r="O320" s="197"/>
    </row>
    <row r="321" spans="1:15" x14ac:dyDescent="0.2">
      <c r="B321" s="55"/>
      <c r="C321" s="56"/>
      <c r="D321" s="115"/>
      <c r="E321" s="391"/>
      <c r="F321" s="125">
        <f>$F$27*B315</f>
        <v>9.6501810921909623</v>
      </c>
      <c r="G321" s="126">
        <f>$G$27*C315</f>
        <v>9.4147618488528018</v>
      </c>
      <c r="H321" s="127">
        <f>$H$27*D315</f>
        <v>0</v>
      </c>
      <c r="I321" s="254"/>
      <c r="J321" s="363"/>
      <c r="K321" s="195"/>
      <c r="L321" s="196"/>
      <c r="M321" s="196"/>
      <c r="N321" s="196"/>
      <c r="O321" s="197"/>
    </row>
    <row r="322" spans="1:15" ht="13.8" thickBot="1" x14ac:dyDescent="0.25">
      <c r="B322" s="57"/>
      <c r="C322" s="58"/>
      <c r="D322" s="116"/>
      <c r="E322" s="403"/>
      <c r="F322" s="134">
        <f>$F$28*B316</f>
        <v>5.9549956810651741E-3</v>
      </c>
      <c r="G322" s="135">
        <f>$G$28*C316</f>
        <v>0</v>
      </c>
      <c r="H322" s="136">
        <f>$H$28*D316</f>
        <v>0</v>
      </c>
      <c r="I322" s="265"/>
      <c r="J322" s="388"/>
      <c r="K322" s="198"/>
      <c r="L322" s="199"/>
      <c r="M322" s="199"/>
      <c r="N322" s="199"/>
      <c r="O322" s="200"/>
    </row>
    <row r="323" spans="1:15" ht="13.8" thickBot="1" x14ac:dyDescent="0.25">
      <c r="A323">
        <v>33</v>
      </c>
      <c r="B323" s="36">
        <v>1</v>
      </c>
      <c r="C323" s="24">
        <v>1</v>
      </c>
      <c r="D323" s="24">
        <v>1</v>
      </c>
      <c r="E323" s="398">
        <v>1</v>
      </c>
      <c r="F323" s="122">
        <f>$F$20*B323</f>
        <v>0</v>
      </c>
      <c r="G323" s="123">
        <f>$G$20*C323</f>
        <v>5.9599317550998965</v>
      </c>
      <c r="H323" s="124">
        <f>$H$20*D323</f>
        <v>0</v>
      </c>
      <c r="I323" s="253">
        <f>SUM(F323:H325)</f>
        <v>10.620610154693187</v>
      </c>
      <c r="J323" s="362">
        <f>1/(1+EXP(-I323+$I$20))</f>
        <v>0.99997559285308346</v>
      </c>
      <c r="K323" s="365" t="s">
        <v>0</v>
      </c>
      <c r="L323" s="177">
        <f>$K$20*J323</f>
        <v>1.5346972092689366</v>
      </c>
      <c r="M323" s="368">
        <f>SUM(L323:L325)</f>
        <v>6.7665333354488837</v>
      </c>
      <c r="N323" s="256">
        <f>1/(1+EXP(-M323+$L$20))</f>
        <v>4.9470448254551362E-5</v>
      </c>
      <c r="O323" s="259">
        <f>(C328-N323)^2+(C329-N326)^2</f>
        <v>0.27987023239402253</v>
      </c>
    </row>
    <row r="324" spans="1:15" ht="13.8" thickBot="1" x14ac:dyDescent="0.25">
      <c r="B324" s="24">
        <v>1</v>
      </c>
      <c r="C324" s="29"/>
      <c r="D324" s="90"/>
      <c r="E324" s="391"/>
      <c r="F324" s="125">
        <f>$F$21*B324</f>
        <v>4.6606783995932908</v>
      </c>
      <c r="G324" s="126">
        <f>$G$21*C324</f>
        <v>0</v>
      </c>
      <c r="H324" s="127">
        <f>$H$21*D324</f>
        <v>0</v>
      </c>
      <c r="I324" s="254"/>
      <c r="J324" s="363"/>
      <c r="K324" s="366"/>
      <c r="L324" s="179">
        <f>$K$21*J326</f>
        <v>3.4138421018913652E-5</v>
      </c>
      <c r="M324" s="369"/>
      <c r="N324" s="257"/>
      <c r="O324" s="260"/>
    </row>
    <row r="325" spans="1:15" ht="13.8" thickBot="1" x14ac:dyDescent="0.25">
      <c r="B325" s="24">
        <v>1</v>
      </c>
      <c r="C325" s="92"/>
      <c r="D325" s="67"/>
      <c r="E325" s="399"/>
      <c r="F325" s="154">
        <f>$F$22*B325</f>
        <v>0</v>
      </c>
      <c r="G325" s="155">
        <f>$G$22*C325</f>
        <v>0</v>
      </c>
      <c r="H325" s="156">
        <f>$H$22*D325</f>
        <v>0</v>
      </c>
      <c r="I325" s="321"/>
      <c r="J325" s="364"/>
      <c r="K325" s="367"/>
      <c r="L325" s="182">
        <f>$K$22*J329</f>
        <v>5.2318019877589279</v>
      </c>
      <c r="M325" s="370"/>
      <c r="N325" s="322"/>
      <c r="O325" s="260"/>
    </row>
    <row r="326" spans="1:15" x14ac:dyDescent="0.2">
      <c r="B326" s="13"/>
      <c r="C326" s="6"/>
      <c r="D326" s="114"/>
      <c r="E326" s="401">
        <v>2</v>
      </c>
      <c r="F326" s="190">
        <f>$F$23*B323</f>
        <v>8.7924963227571986</v>
      </c>
      <c r="G326" s="185">
        <f>$G$23*C323</f>
        <v>3.8504928102115965</v>
      </c>
      <c r="H326" s="186">
        <f>$H$23*D323</f>
        <v>4.9594537831878771</v>
      </c>
      <c r="I326" s="377">
        <f>SUM(F326:H328)</f>
        <v>18.13632898482939</v>
      </c>
      <c r="J326" s="378">
        <f>1/(1+EXP(-I326+$I$23))</f>
        <v>2.1613205504091999E-5</v>
      </c>
      <c r="K326" s="380" t="s">
        <v>1</v>
      </c>
      <c r="L326" s="187">
        <f>$K$23*J323</f>
        <v>9.6584688300687446E-4</v>
      </c>
      <c r="M326" s="382">
        <f>SUM(L326:L328)</f>
        <v>1.2652729140016567E-3</v>
      </c>
      <c r="N326" s="384">
        <f>1/(1+EXP(-M326+$L$23))</f>
        <v>0.47097237317253715</v>
      </c>
      <c r="O326" s="260"/>
    </row>
    <row r="327" spans="1:15" x14ac:dyDescent="0.2">
      <c r="B327" s="299" t="s">
        <v>23</v>
      </c>
      <c r="C327" s="389"/>
      <c r="D327" s="115"/>
      <c r="E327" s="391"/>
      <c r="F327" s="125">
        <f>$F$24*B324</f>
        <v>0</v>
      </c>
      <c r="G327" s="126">
        <f>$G$24*C324</f>
        <v>0</v>
      </c>
      <c r="H327" s="127">
        <f>$H$24*D324</f>
        <v>0</v>
      </c>
      <c r="I327" s="254"/>
      <c r="J327" s="363"/>
      <c r="K327" s="366"/>
      <c r="L327" s="179">
        <f>$K$24*J326</f>
        <v>2.9942603099478225E-4</v>
      </c>
      <c r="M327" s="369"/>
      <c r="N327" s="257"/>
      <c r="O327" s="260"/>
    </row>
    <row r="328" spans="1:15" x14ac:dyDescent="0.2">
      <c r="B328" s="160" t="s">
        <v>0</v>
      </c>
      <c r="C328" s="159">
        <v>0</v>
      </c>
      <c r="D328" s="115"/>
      <c r="E328" s="402"/>
      <c r="F328" s="128">
        <f>$F$25*B325</f>
        <v>0.53388606867271871</v>
      </c>
      <c r="G328" s="129">
        <f>$G$25*C325</f>
        <v>0</v>
      </c>
      <c r="H328" s="130">
        <f>$H$25*D325</f>
        <v>0</v>
      </c>
      <c r="I328" s="255"/>
      <c r="J328" s="379"/>
      <c r="K328" s="381"/>
      <c r="L328" s="189">
        <f>$K$25*J329</f>
        <v>0</v>
      </c>
      <c r="M328" s="383"/>
      <c r="N328" s="258"/>
      <c r="O328" s="400"/>
    </row>
    <row r="329" spans="1:15" x14ac:dyDescent="0.2">
      <c r="B329" s="161" t="s">
        <v>1</v>
      </c>
      <c r="C329" s="159">
        <v>1</v>
      </c>
      <c r="D329" s="115"/>
      <c r="E329" s="390">
        <v>3</v>
      </c>
      <c r="F329" s="131">
        <f>$F$26*B323</f>
        <v>2.1524358820604185E-3</v>
      </c>
      <c r="G329" s="132">
        <f>$G$26*C323</f>
        <v>9.9747610527875352</v>
      </c>
      <c r="H329" s="133">
        <f>$H$26*D323</f>
        <v>1.0411916209019528E-2</v>
      </c>
      <c r="I329" s="264">
        <f>SUM(F329:H331)</f>
        <v>19.643461492750642</v>
      </c>
      <c r="J329" s="387">
        <f>1/(1+EXP(-I329+$I$26))</f>
        <v>0.31835004701903857</v>
      </c>
      <c r="K329" s="195"/>
      <c r="L329" s="196"/>
      <c r="M329" s="196"/>
      <c r="N329" s="196"/>
      <c r="O329" s="197"/>
    </row>
    <row r="330" spans="1:15" x14ac:dyDescent="0.2">
      <c r="B330" s="55"/>
      <c r="C330" s="56"/>
      <c r="D330" s="115"/>
      <c r="E330" s="391"/>
      <c r="F330" s="125">
        <f>$F$27*B324</f>
        <v>9.6501810921909623</v>
      </c>
      <c r="G330" s="126">
        <f>$G$27*C324</f>
        <v>0</v>
      </c>
      <c r="H330" s="127">
        <f>$H$27*D324</f>
        <v>0</v>
      </c>
      <c r="I330" s="254"/>
      <c r="J330" s="363"/>
      <c r="K330" s="195"/>
      <c r="L330" s="196"/>
      <c r="M330" s="196"/>
      <c r="N330" s="196"/>
      <c r="O330" s="197"/>
    </row>
    <row r="331" spans="1:15" ht="13.8" thickBot="1" x14ac:dyDescent="0.25">
      <c r="B331" s="57"/>
      <c r="C331" s="58"/>
      <c r="D331" s="116"/>
      <c r="E331" s="391"/>
      <c r="F331" s="134">
        <f>$F$28*B325</f>
        <v>5.9549956810651741E-3</v>
      </c>
      <c r="G331" s="135">
        <f>$G$28*C325</f>
        <v>0</v>
      </c>
      <c r="H331" s="136">
        <f>$H$28*D325</f>
        <v>0</v>
      </c>
      <c r="I331" s="265"/>
      <c r="J331" s="388"/>
      <c r="K331" s="198"/>
      <c r="L331" s="199"/>
      <c r="M331" s="199"/>
      <c r="N331" s="199"/>
      <c r="O331" s="200"/>
    </row>
    <row r="332" spans="1:15" ht="13.8" thickBot="1" x14ac:dyDescent="0.25">
      <c r="A332">
        <v>34</v>
      </c>
      <c r="B332" s="24">
        <v>1</v>
      </c>
      <c r="C332" s="24">
        <v>1</v>
      </c>
      <c r="D332" s="68">
        <v>1</v>
      </c>
      <c r="E332" s="398">
        <v>1</v>
      </c>
      <c r="F332" s="122">
        <f>$F$20*B332</f>
        <v>0</v>
      </c>
      <c r="G332" s="123">
        <f>$G$20*C332</f>
        <v>5.9599317550998965</v>
      </c>
      <c r="H332" s="124">
        <f>$H$20*D332</f>
        <v>0</v>
      </c>
      <c r="I332" s="253">
        <f>SUM(F332:H334)</f>
        <v>11.296435969975658</v>
      </c>
      <c r="J332" s="362">
        <f>1/(1+EXP(-I332+$I$20))</f>
        <v>0.99998758305377122</v>
      </c>
      <c r="K332" s="365" t="s">
        <v>0</v>
      </c>
      <c r="L332" s="177">
        <f>$K$20*J332</f>
        <v>1.5347156110456055</v>
      </c>
      <c r="M332" s="368">
        <f>SUM(L332:L334)</f>
        <v>6.4540767766501084</v>
      </c>
      <c r="N332" s="256">
        <f>1/(1+EXP(-M332+$L$20))</f>
        <v>3.6195405943850652E-5</v>
      </c>
      <c r="O332" s="259">
        <f>(C337-N332)^2+(C338-N335)^2</f>
        <v>0.27791459322570733</v>
      </c>
    </row>
    <row r="333" spans="1:15" ht="13.8" thickBot="1" x14ac:dyDescent="0.25">
      <c r="B333" s="60"/>
      <c r="C333" s="29"/>
      <c r="D333" s="69">
        <v>1</v>
      </c>
      <c r="E333" s="391"/>
      <c r="F333" s="125">
        <f>$F$21*B333</f>
        <v>0</v>
      </c>
      <c r="G333" s="126">
        <f>$G$21*C333</f>
        <v>0</v>
      </c>
      <c r="H333" s="127">
        <f>$H$21*D333</f>
        <v>5.3365042148757604</v>
      </c>
      <c r="I333" s="254"/>
      <c r="J333" s="363"/>
      <c r="K333" s="366"/>
      <c r="L333" s="179">
        <f>$K$21*J335</f>
        <v>8.812264354066254E-4</v>
      </c>
      <c r="M333" s="369"/>
      <c r="N333" s="257"/>
      <c r="O333" s="260"/>
    </row>
    <row r="334" spans="1:15" ht="13.8" thickBot="1" x14ac:dyDescent="0.25">
      <c r="B334" s="40"/>
      <c r="C334" s="92"/>
      <c r="D334" s="68">
        <v>1</v>
      </c>
      <c r="E334" s="399"/>
      <c r="F334" s="154">
        <f>$F$22*B334</f>
        <v>0</v>
      </c>
      <c r="G334" s="155">
        <f>$G$22*C334</f>
        <v>0</v>
      </c>
      <c r="H334" s="156">
        <f>$H$22*D334</f>
        <v>0</v>
      </c>
      <c r="I334" s="321"/>
      <c r="J334" s="364"/>
      <c r="K334" s="367"/>
      <c r="L334" s="182">
        <f>$K$22*J338</f>
        <v>4.9184799391690968</v>
      </c>
      <c r="M334" s="370"/>
      <c r="N334" s="322"/>
      <c r="O334" s="260"/>
    </row>
    <row r="335" spans="1:15" x14ac:dyDescent="0.2">
      <c r="B335" s="13"/>
      <c r="C335" s="6"/>
      <c r="D335" s="114"/>
      <c r="E335" s="401">
        <v>2</v>
      </c>
      <c r="F335" s="190">
        <f>$F$23*B332</f>
        <v>8.7924963227571986</v>
      </c>
      <c r="G335" s="185">
        <f>$G$23*C332</f>
        <v>3.8504928102115965</v>
      </c>
      <c r="H335" s="186">
        <f>$H$23*D332</f>
        <v>4.9594537831878771</v>
      </c>
      <c r="I335" s="377">
        <f>SUM(F335:H337)</f>
        <v>21.387756583640172</v>
      </c>
      <c r="J335" s="378">
        <f>1/(1+EXP(-I335+$I$23))</f>
        <v>5.5790887438905722E-4</v>
      </c>
      <c r="K335" s="380" t="s">
        <v>1</v>
      </c>
      <c r="L335" s="187">
        <f>$K$23*J332</f>
        <v>9.6585846398749404E-4</v>
      </c>
      <c r="M335" s="382">
        <f>SUM(L335:L337)</f>
        <v>8.695042359613438E-3</v>
      </c>
      <c r="N335" s="384">
        <f>1/(1+EXP(-M335+$L$23))</f>
        <v>0.47282394599564753</v>
      </c>
      <c r="O335" s="260"/>
    </row>
    <row r="336" spans="1:15" x14ac:dyDescent="0.2">
      <c r="B336" s="299" t="s">
        <v>23</v>
      </c>
      <c r="C336" s="389"/>
      <c r="D336" s="115"/>
      <c r="E336" s="391"/>
      <c r="F336" s="125">
        <f>$F$24*B333</f>
        <v>0</v>
      </c>
      <c r="G336" s="126">
        <f>$G$24*C333</f>
        <v>0</v>
      </c>
      <c r="H336" s="127">
        <f>$H$24*D333</f>
        <v>0</v>
      </c>
      <c r="I336" s="254"/>
      <c r="J336" s="363"/>
      <c r="K336" s="366"/>
      <c r="L336" s="179">
        <f>$K$24*J335</f>
        <v>7.7291838956259446E-3</v>
      </c>
      <c r="M336" s="369"/>
      <c r="N336" s="257"/>
      <c r="O336" s="260"/>
    </row>
    <row r="337" spans="1:15" x14ac:dyDescent="0.2">
      <c r="B337" s="160" t="s">
        <v>0</v>
      </c>
      <c r="C337" s="159">
        <v>0</v>
      </c>
      <c r="D337" s="115"/>
      <c r="E337" s="402"/>
      <c r="F337" s="128">
        <f>$F$25*B334</f>
        <v>0</v>
      </c>
      <c r="G337" s="129">
        <f>$G$25*C334</f>
        <v>0</v>
      </c>
      <c r="H337" s="130">
        <f>$H$25*D334</f>
        <v>3.7853136674834986</v>
      </c>
      <c r="I337" s="255"/>
      <c r="J337" s="379"/>
      <c r="K337" s="381"/>
      <c r="L337" s="189">
        <f>$K$25*J338</f>
        <v>0</v>
      </c>
      <c r="M337" s="383"/>
      <c r="N337" s="258"/>
      <c r="O337" s="400"/>
    </row>
    <row r="338" spans="1:15" x14ac:dyDescent="0.2">
      <c r="B338" s="161" t="s">
        <v>1</v>
      </c>
      <c r="C338" s="159">
        <v>1</v>
      </c>
      <c r="D338" s="115"/>
      <c r="E338" s="390">
        <v>3</v>
      </c>
      <c r="F338" s="131">
        <f>$F$26*B332</f>
        <v>2.1524358820604185E-3</v>
      </c>
      <c r="G338" s="132">
        <f>$G$26*C332</f>
        <v>9.9747610527875352</v>
      </c>
      <c r="H338" s="133">
        <f>$H$26*D332</f>
        <v>1.0411916209019528E-2</v>
      </c>
      <c r="I338" s="264">
        <f>SUM(F338:H340)</f>
        <v>19.554119851811592</v>
      </c>
      <c r="J338" s="387">
        <f>1/(1+EXP(-I338+$I$26))</f>
        <v>0.29928470602676582</v>
      </c>
      <c r="K338" s="195"/>
      <c r="L338" s="196"/>
      <c r="M338" s="196"/>
      <c r="N338" s="196"/>
      <c r="O338" s="197"/>
    </row>
    <row r="339" spans="1:15" x14ac:dyDescent="0.2">
      <c r="B339" s="55"/>
      <c r="C339" s="56"/>
      <c r="D339" s="115"/>
      <c r="E339" s="391"/>
      <c r="F339" s="125">
        <f>$F$27*B333</f>
        <v>0</v>
      </c>
      <c r="G339" s="126">
        <f>$G$27*C333</f>
        <v>0</v>
      </c>
      <c r="H339" s="127">
        <f>$H$27*D333</f>
        <v>9.5667944469329793</v>
      </c>
      <c r="I339" s="254"/>
      <c r="J339" s="363"/>
      <c r="K339" s="195"/>
      <c r="L339" s="196"/>
      <c r="M339" s="196"/>
      <c r="N339" s="196"/>
      <c r="O339" s="197"/>
    </row>
    <row r="340" spans="1:15" ht="13.8" thickBot="1" x14ac:dyDescent="0.25">
      <c r="B340" s="57"/>
      <c r="C340" s="58"/>
      <c r="D340" s="116"/>
      <c r="E340" s="391"/>
      <c r="F340" s="134">
        <f>$F$28*B334</f>
        <v>0</v>
      </c>
      <c r="G340" s="135">
        <f>$G$28*C334</f>
        <v>0</v>
      </c>
      <c r="H340" s="136">
        <f>$H$28*D334</f>
        <v>0</v>
      </c>
      <c r="I340" s="265"/>
      <c r="J340" s="388"/>
      <c r="K340" s="198"/>
      <c r="L340" s="199"/>
      <c r="M340" s="199"/>
      <c r="N340" s="199"/>
      <c r="O340" s="200"/>
    </row>
    <row r="341" spans="1:15" ht="13.8" thickBot="1" x14ac:dyDescent="0.25">
      <c r="A341">
        <v>35</v>
      </c>
      <c r="B341" s="52"/>
      <c r="C341" s="29"/>
      <c r="D341" s="24">
        <v>1</v>
      </c>
      <c r="E341" s="398">
        <v>1</v>
      </c>
      <c r="F341" s="122">
        <f>$F$20*B341</f>
        <v>0</v>
      </c>
      <c r="G341" s="123">
        <f>$G$20*C341</f>
        <v>0</v>
      </c>
      <c r="H341" s="124">
        <f>$H$20*D341</f>
        <v>0</v>
      </c>
      <c r="I341" s="253">
        <f>SUM(F341:H343)</f>
        <v>10.567895809269771</v>
      </c>
      <c r="J341" s="362">
        <f>1/(1+EXP(-I341+$I$20))</f>
        <v>0.99997427176517595</v>
      </c>
      <c r="K341" s="365" t="s">
        <v>0</v>
      </c>
      <c r="L341" s="177">
        <f>$K$20*J341</f>
        <v>1.5346951817495258</v>
      </c>
      <c r="M341" s="368">
        <f>SUM(L341:L343)</f>
        <v>6.6062183754362431</v>
      </c>
      <c r="N341" s="256">
        <f>1/(1+EXP(-M341+$L$20))</f>
        <v>4.2142968689068423E-5</v>
      </c>
      <c r="O341" s="259">
        <f>(C346-N341)^2+(C347-N344)^2</f>
        <v>0.27994916108199858</v>
      </c>
    </row>
    <row r="342" spans="1:15" ht="13.8" thickBot="1" x14ac:dyDescent="0.25">
      <c r="B342" s="60"/>
      <c r="C342" s="205"/>
      <c r="D342" s="24">
        <v>1</v>
      </c>
      <c r="E342" s="391"/>
      <c r="F342" s="125">
        <f>$F$21*B342</f>
        <v>0</v>
      </c>
      <c r="G342" s="126">
        <f>$G$21*C342</f>
        <v>0</v>
      </c>
      <c r="H342" s="127">
        <f>$H$21*D342</f>
        <v>5.3365042148757604</v>
      </c>
      <c r="I342" s="254"/>
      <c r="J342" s="363"/>
      <c r="K342" s="366"/>
      <c r="L342" s="179">
        <f>$K$21*J344</f>
        <v>4.8575047978017209E-9</v>
      </c>
      <c r="M342" s="369"/>
      <c r="N342" s="257"/>
      <c r="O342" s="260"/>
    </row>
    <row r="343" spans="1:15" ht="13.8" thickBot="1" x14ac:dyDescent="0.25">
      <c r="B343" s="68">
        <v>1</v>
      </c>
      <c r="C343" s="25">
        <v>1</v>
      </c>
      <c r="D343" s="70">
        <v>1</v>
      </c>
      <c r="E343" s="399"/>
      <c r="F343" s="154">
        <f>$F$22*B343</f>
        <v>0</v>
      </c>
      <c r="G343" s="155">
        <f>$G$22*C343</f>
        <v>5.2313915943940108</v>
      </c>
      <c r="H343" s="156">
        <f>$H$22*D343</f>
        <v>0</v>
      </c>
      <c r="I343" s="321"/>
      <c r="J343" s="364"/>
      <c r="K343" s="367"/>
      <c r="L343" s="182">
        <f>$K$22*J347</f>
        <v>5.0715231888292127</v>
      </c>
      <c r="M343" s="370"/>
      <c r="N343" s="322"/>
      <c r="O343" s="260"/>
    </row>
    <row r="344" spans="1:15" x14ac:dyDescent="0.2">
      <c r="B344" s="13"/>
      <c r="C344" s="6"/>
      <c r="D344" s="114"/>
      <c r="E344" s="401">
        <v>2</v>
      </c>
      <c r="F344" s="190">
        <f>$F$23*B341</f>
        <v>0</v>
      </c>
      <c r="G344" s="185">
        <f>$G$23*C341</f>
        <v>0</v>
      </c>
      <c r="H344" s="186">
        <f>$H$23*D341</f>
        <v>4.9594537831878771</v>
      </c>
      <c r="I344" s="377">
        <f>SUM(F344:H346)</f>
        <v>9.2786535193440951</v>
      </c>
      <c r="J344" s="378">
        <f>1/(1+EXP(-I344+$I$23))</f>
        <v>3.075310641163986E-9</v>
      </c>
      <c r="K344" s="380" t="s">
        <v>1</v>
      </c>
      <c r="L344" s="187">
        <f>$K$23*J341</f>
        <v>9.6584560700709325E-4</v>
      </c>
      <c r="M344" s="382">
        <f>SUM(L344:L346)</f>
        <v>9.6588821188859427E-4</v>
      </c>
      <c r="N344" s="384">
        <f>1/(1+EXP(-M344+$L$23))</f>
        <v>0.47089777990829723</v>
      </c>
      <c r="O344" s="260"/>
    </row>
    <row r="345" spans="1:15" x14ac:dyDescent="0.2">
      <c r="B345" s="299" t="s">
        <v>23</v>
      </c>
      <c r="C345" s="389"/>
      <c r="D345" s="115"/>
      <c r="E345" s="391"/>
      <c r="F345" s="125">
        <f>$F$24*B342</f>
        <v>0</v>
      </c>
      <c r="G345" s="126">
        <f>$G$24*C342</f>
        <v>0</v>
      </c>
      <c r="H345" s="127">
        <f>$H$24*D342</f>
        <v>0</v>
      </c>
      <c r="I345" s="254"/>
      <c r="J345" s="363"/>
      <c r="K345" s="366"/>
      <c r="L345" s="179">
        <f>$K$24*J344</f>
        <v>4.2604881501053236E-8</v>
      </c>
      <c r="M345" s="369"/>
      <c r="N345" s="257"/>
      <c r="O345" s="260"/>
    </row>
    <row r="346" spans="1:15" x14ac:dyDescent="0.2">
      <c r="B346" s="160" t="s">
        <v>0</v>
      </c>
      <c r="C346" s="159">
        <v>0</v>
      </c>
      <c r="D346" s="115"/>
      <c r="E346" s="402"/>
      <c r="F346" s="128">
        <f>$F$25*B343</f>
        <v>0.53388606867271871</v>
      </c>
      <c r="G346" s="129">
        <f>$G$25*C343</f>
        <v>0</v>
      </c>
      <c r="H346" s="130">
        <f>$H$25*D343</f>
        <v>3.7853136674834986</v>
      </c>
      <c r="I346" s="255"/>
      <c r="J346" s="379"/>
      <c r="K346" s="381"/>
      <c r="L346" s="189">
        <f>$K$25*J347</f>
        <v>0</v>
      </c>
      <c r="M346" s="383"/>
      <c r="N346" s="258"/>
      <c r="O346" s="400"/>
    </row>
    <row r="347" spans="1:15" x14ac:dyDescent="0.2">
      <c r="B347" s="161" t="s">
        <v>1</v>
      </c>
      <c r="C347" s="159">
        <v>1</v>
      </c>
      <c r="D347" s="115"/>
      <c r="E347" s="390">
        <v>3</v>
      </c>
      <c r="F347" s="131">
        <f>$F$26*B341</f>
        <v>0</v>
      </c>
      <c r="G347" s="132">
        <f>$G$26*C341</f>
        <v>0</v>
      </c>
      <c r="H347" s="133">
        <f>$H$26*D341</f>
        <v>1.0411916209019528E-2</v>
      </c>
      <c r="I347" s="264">
        <f>SUM(F347:H349)</f>
        <v>19.598140668947295</v>
      </c>
      <c r="J347" s="387">
        <f>1/(1+EXP(-I347+$I$26))</f>
        <v>0.30859723846573039</v>
      </c>
      <c r="K347" s="195"/>
      <c r="L347" s="196"/>
      <c r="M347" s="196"/>
      <c r="N347" s="196"/>
      <c r="O347" s="197"/>
    </row>
    <row r="348" spans="1:15" x14ac:dyDescent="0.2">
      <c r="B348" s="55"/>
      <c r="C348" s="56"/>
      <c r="D348" s="115"/>
      <c r="E348" s="391"/>
      <c r="F348" s="125">
        <f>$F$27*B342</f>
        <v>0</v>
      </c>
      <c r="G348" s="126">
        <f>$G$27*C342</f>
        <v>0</v>
      </c>
      <c r="H348" s="127">
        <f>$H$27*D342</f>
        <v>9.5667944469329793</v>
      </c>
      <c r="I348" s="254"/>
      <c r="J348" s="363"/>
      <c r="K348" s="195"/>
      <c r="L348" s="196"/>
      <c r="M348" s="196"/>
      <c r="N348" s="196"/>
      <c r="O348" s="197"/>
    </row>
    <row r="349" spans="1:15" ht="13.8" thickBot="1" x14ac:dyDescent="0.25">
      <c r="B349" s="57"/>
      <c r="C349" s="58"/>
      <c r="D349" s="116"/>
      <c r="E349" s="391"/>
      <c r="F349" s="134">
        <f>$F$28*B343</f>
        <v>5.9549956810651741E-3</v>
      </c>
      <c r="G349" s="135">
        <f>$G$28*C343</f>
        <v>10.014979310124232</v>
      </c>
      <c r="H349" s="136">
        <f>$H$28*D343</f>
        <v>0</v>
      </c>
      <c r="I349" s="265"/>
      <c r="J349" s="388"/>
      <c r="K349" s="198"/>
      <c r="L349" s="199"/>
      <c r="M349" s="199"/>
      <c r="N349" s="199"/>
      <c r="O349" s="200"/>
    </row>
    <row r="350" spans="1:15" x14ac:dyDescent="0.2">
      <c r="A350">
        <v>36</v>
      </c>
      <c r="B350" s="68">
        <v>1</v>
      </c>
      <c r="C350" s="52"/>
      <c r="D350" s="66"/>
      <c r="E350" s="398">
        <v>1</v>
      </c>
      <c r="F350" s="122">
        <f>$F$20*B350</f>
        <v>0</v>
      </c>
      <c r="G350" s="123">
        <f>$G$20*C350</f>
        <v>0</v>
      </c>
      <c r="H350" s="124">
        <f>$H$20*D350</f>
        <v>0</v>
      </c>
      <c r="I350" s="253">
        <f>SUM(F350:H352)</f>
        <v>9.8920699939873025</v>
      </c>
      <c r="J350" s="362">
        <f>1/(1+EXP(-I350+$I$20))</f>
        <v>0.99994942840823287</v>
      </c>
      <c r="K350" s="365" t="s">
        <v>0</v>
      </c>
      <c r="L350" s="177">
        <f>$K$20*J350</f>
        <v>1.5346570537883615</v>
      </c>
      <c r="M350" s="368">
        <f>SUM(L350:L352)</f>
        <v>6.8733270605911523</v>
      </c>
      <c r="N350" s="256">
        <f>1/(1+EXP(-M350+$L$20))</f>
        <v>5.5045693759664095E-5</v>
      </c>
      <c r="O350" s="259">
        <f>(C355-N350)^2+(C356-N353)^2</f>
        <v>0.27994866089931653</v>
      </c>
    </row>
    <row r="351" spans="1:15" ht="13.8" thickBot="1" x14ac:dyDescent="0.25">
      <c r="B351" s="39">
        <v>1</v>
      </c>
      <c r="C351" s="205"/>
      <c r="D351" s="90"/>
      <c r="E351" s="391"/>
      <c r="F351" s="125">
        <f>$F$21*B351</f>
        <v>4.6606783995932908</v>
      </c>
      <c r="G351" s="126">
        <f>$G$21*C351</f>
        <v>0</v>
      </c>
      <c r="H351" s="127">
        <f>$H$21*D351</f>
        <v>0</v>
      </c>
      <c r="I351" s="254"/>
      <c r="J351" s="363"/>
      <c r="K351" s="366"/>
      <c r="L351" s="179">
        <f>$K$21*J353</f>
        <v>2.2443077113898969E-7</v>
      </c>
      <c r="M351" s="369"/>
      <c r="N351" s="257"/>
      <c r="O351" s="260"/>
    </row>
    <row r="352" spans="1:15" ht="13.8" thickBot="1" x14ac:dyDescent="0.25">
      <c r="B352" s="37">
        <v>1</v>
      </c>
      <c r="C352" s="24">
        <v>1</v>
      </c>
      <c r="D352" s="24">
        <v>1</v>
      </c>
      <c r="E352" s="399"/>
      <c r="F352" s="154">
        <f>$F$22*B352</f>
        <v>0</v>
      </c>
      <c r="G352" s="155">
        <f>$G$22*C352</f>
        <v>5.2313915943940108</v>
      </c>
      <c r="H352" s="156">
        <f>$H$22*D352</f>
        <v>0</v>
      </c>
      <c r="I352" s="321"/>
      <c r="J352" s="364"/>
      <c r="K352" s="367"/>
      <c r="L352" s="182">
        <f>$K$22*J356</f>
        <v>5.3386697823720199</v>
      </c>
      <c r="M352" s="370"/>
      <c r="N352" s="322"/>
      <c r="O352" s="260"/>
    </row>
    <row r="353" spans="1:15" x14ac:dyDescent="0.2">
      <c r="B353" s="13"/>
      <c r="C353" s="6"/>
      <c r="D353" s="114"/>
      <c r="E353" s="401">
        <v>2</v>
      </c>
      <c r="F353" s="190">
        <f>$F$23*B350</f>
        <v>8.7924963227571986</v>
      </c>
      <c r="G353" s="185">
        <f>$G$23*C350</f>
        <v>0</v>
      </c>
      <c r="H353" s="186">
        <f>$H$23*D350</f>
        <v>0</v>
      </c>
      <c r="I353" s="377">
        <f>SUM(F353:H355)</f>
        <v>13.111696058913415</v>
      </c>
      <c r="J353" s="378">
        <f>1/(1+EXP(-I353+$I$23))</f>
        <v>1.420882464183512E-7</v>
      </c>
      <c r="K353" s="380" t="s">
        <v>1</v>
      </c>
      <c r="L353" s="187">
        <f>$K$23*J350</f>
        <v>9.6582161154256556E-4</v>
      </c>
      <c r="M353" s="382">
        <f>SUM(L353:L355)</f>
        <v>9.6779008029506048E-4</v>
      </c>
      <c r="N353" s="384">
        <f>1/(1+EXP(-M353+$L$23))</f>
        <v>0.4708982537646581</v>
      </c>
      <c r="O353" s="260"/>
    </row>
    <row r="354" spans="1:15" x14ac:dyDescent="0.2">
      <c r="B354" s="299" t="s">
        <v>23</v>
      </c>
      <c r="C354" s="389"/>
      <c r="D354" s="115"/>
      <c r="E354" s="391"/>
      <c r="F354" s="125">
        <f>$F$24*B351</f>
        <v>0</v>
      </c>
      <c r="G354" s="126">
        <f>$G$24*C351</f>
        <v>0</v>
      </c>
      <c r="H354" s="127">
        <f>$H$24*D351</f>
        <v>0</v>
      </c>
      <c r="I354" s="254"/>
      <c r="J354" s="363"/>
      <c r="K354" s="366"/>
      <c r="L354" s="179">
        <f>$K$24*J353</f>
        <v>1.9684687524948816E-6</v>
      </c>
      <c r="M354" s="369"/>
      <c r="N354" s="257"/>
      <c r="O354" s="260"/>
    </row>
    <row r="355" spans="1:15" x14ac:dyDescent="0.2">
      <c r="B355" s="160" t="s">
        <v>0</v>
      </c>
      <c r="C355" s="159">
        <v>0</v>
      </c>
      <c r="D355" s="115"/>
      <c r="E355" s="402"/>
      <c r="F355" s="128">
        <f>$F$25*B352</f>
        <v>0.53388606867271871</v>
      </c>
      <c r="G355" s="129">
        <f>$G$25*C352</f>
        <v>0</v>
      </c>
      <c r="H355" s="130">
        <f>$H$25*D352</f>
        <v>3.7853136674834986</v>
      </c>
      <c r="I355" s="255"/>
      <c r="J355" s="379"/>
      <c r="K355" s="381"/>
      <c r="L355" s="189">
        <f>$K$25*J356</f>
        <v>0</v>
      </c>
      <c r="M355" s="383"/>
      <c r="N355" s="258"/>
      <c r="O355" s="400"/>
    </row>
    <row r="356" spans="1:15" x14ac:dyDescent="0.2">
      <c r="B356" s="161" t="s">
        <v>1</v>
      </c>
      <c r="C356" s="159">
        <v>1</v>
      </c>
      <c r="D356" s="115"/>
      <c r="E356" s="390">
        <v>3</v>
      </c>
      <c r="F356" s="131">
        <f>$F$26*B350</f>
        <v>2.1524358820604185E-3</v>
      </c>
      <c r="G356" s="132">
        <f>$G$26*C350</f>
        <v>0</v>
      </c>
      <c r="H356" s="133">
        <f>$H$26*D350</f>
        <v>0</v>
      </c>
      <c r="I356" s="264">
        <f>SUM(F356:H358)</f>
        <v>19.67326783387832</v>
      </c>
      <c r="J356" s="387">
        <f>1/(1+EXP(-I356+$I$26))</f>
        <v>0.32485284806531289</v>
      </c>
      <c r="K356" s="195"/>
      <c r="L356" s="196"/>
      <c r="M356" s="196"/>
      <c r="N356" s="196"/>
      <c r="O356" s="197"/>
    </row>
    <row r="357" spans="1:15" x14ac:dyDescent="0.2">
      <c r="B357" s="55"/>
      <c r="C357" s="56"/>
      <c r="D357" s="115"/>
      <c r="E357" s="391"/>
      <c r="F357" s="125">
        <f>$F$27*B351</f>
        <v>9.6501810921909623</v>
      </c>
      <c r="G357" s="126">
        <f>$G$27*C351</f>
        <v>0</v>
      </c>
      <c r="H357" s="127">
        <f>$H$27*D351</f>
        <v>0</v>
      </c>
      <c r="I357" s="254"/>
      <c r="J357" s="363"/>
      <c r="K357" s="195"/>
      <c r="L357" s="196"/>
      <c r="M357" s="196"/>
      <c r="N357" s="196"/>
      <c r="O357" s="197"/>
    </row>
    <row r="358" spans="1:15" ht="13.8" thickBot="1" x14ac:dyDescent="0.25">
      <c r="B358" s="57"/>
      <c r="C358" s="58"/>
      <c r="D358" s="116"/>
      <c r="E358" s="403"/>
      <c r="F358" s="134">
        <f>$F$28*B352</f>
        <v>5.9549956810651741E-3</v>
      </c>
      <c r="G358" s="135">
        <f>$G$28*C352</f>
        <v>10.014979310124232</v>
      </c>
      <c r="H358" s="136">
        <f>$H$28*D352</f>
        <v>0</v>
      </c>
      <c r="I358" s="265"/>
      <c r="J358" s="388"/>
      <c r="K358" s="198"/>
      <c r="L358" s="199"/>
      <c r="M358" s="199"/>
      <c r="N358" s="199"/>
      <c r="O358" s="200"/>
    </row>
    <row r="359" spans="1:15" ht="13.8" thickBot="1" x14ac:dyDescent="0.25">
      <c r="A359">
        <v>37</v>
      </c>
      <c r="B359" s="36">
        <v>1</v>
      </c>
      <c r="C359" s="29"/>
      <c r="D359" s="24">
        <v>1</v>
      </c>
      <c r="E359" s="398">
        <v>1</v>
      </c>
      <c r="F359" s="122">
        <f>$F$20*B359</f>
        <v>0</v>
      </c>
      <c r="G359" s="123">
        <f>$G$20*C359</f>
        <v>0</v>
      </c>
      <c r="H359" s="124">
        <f>$H$20*D359</f>
        <v>0</v>
      </c>
      <c r="I359" s="253">
        <f>SUM(F359:H361)</f>
        <v>10.660273044672445</v>
      </c>
      <c r="J359" s="362">
        <f>1/(1+EXP(-I359+$I$20))</f>
        <v>0.99997654194213226</v>
      </c>
      <c r="K359" s="365" t="s">
        <v>0</v>
      </c>
      <c r="L359" s="177">
        <f>$K$20*J359</f>
        <v>1.5346986658688027</v>
      </c>
      <c r="M359" s="368">
        <f>SUM(L359:L361)</f>
        <v>17.97288932807929</v>
      </c>
      <c r="N359" s="256">
        <f>1/(1+EXP(-M359+$L$20))</f>
        <v>0.78453122877413528</v>
      </c>
      <c r="O359" s="259">
        <f>(C364-N359)^2+(C365-N362)^2</f>
        <v>0.28585124521525079</v>
      </c>
    </row>
    <row r="360" spans="1:15" x14ac:dyDescent="0.2">
      <c r="B360" s="24">
        <v>1</v>
      </c>
      <c r="C360" s="24">
        <v>1</v>
      </c>
      <c r="D360" s="24">
        <v>1</v>
      </c>
      <c r="E360" s="391"/>
      <c r="F360" s="125">
        <f>$F$21*B360</f>
        <v>4.6606783995932908</v>
      </c>
      <c r="G360" s="126">
        <f>$G$21*C360</f>
        <v>0.66309043020339442</v>
      </c>
      <c r="H360" s="127">
        <f>$H$21*D360</f>
        <v>5.3365042148757604</v>
      </c>
      <c r="I360" s="254"/>
      <c r="J360" s="363"/>
      <c r="K360" s="366"/>
      <c r="L360" s="179">
        <f>$K$21*J362</f>
        <v>8.4112827392886433E-3</v>
      </c>
      <c r="M360" s="369"/>
      <c r="N360" s="257"/>
      <c r="O360" s="260"/>
    </row>
    <row r="361" spans="1:15" ht="13.8" thickBot="1" x14ac:dyDescent="0.25">
      <c r="B361" s="92"/>
      <c r="C361" s="92"/>
      <c r="D361" s="67"/>
      <c r="E361" s="399"/>
      <c r="F361" s="154">
        <f>$F$22*B361</f>
        <v>0</v>
      </c>
      <c r="G361" s="155">
        <f>$G$22*C361</f>
        <v>0</v>
      </c>
      <c r="H361" s="156">
        <f>$H$22*D361</f>
        <v>0</v>
      </c>
      <c r="I361" s="321"/>
      <c r="J361" s="364"/>
      <c r="K361" s="367"/>
      <c r="L361" s="182">
        <f>$K$22*J365</f>
        <v>16.429779379471199</v>
      </c>
      <c r="M361" s="370"/>
      <c r="N361" s="322"/>
      <c r="O361" s="260"/>
    </row>
    <row r="362" spans="1:15" x14ac:dyDescent="0.2">
      <c r="B362" s="13"/>
      <c r="C362" s="6"/>
      <c r="D362" s="114"/>
      <c r="E362" s="401">
        <v>2</v>
      </c>
      <c r="F362" s="190">
        <f>$F$23*B359</f>
        <v>8.7924963227571986</v>
      </c>
      <c r="G362" s="185">
        <f>$G$23*C359</f>
        <v>0</v>
      </c>
      <c r="H362" s="186">
        <f>$H$23*D359</f>
        <v>4.9594537831878771</v>
      </c>
      <c r="I362" s="377">
        <f>SUM(F362:H364)</f>
        <v>23.648552626913094</v>
      </c>
      <c r="J362" s="378">
        <f>1/(1+EXP(-I362+$I$23))</f>
        <v>5.3252252732060414E-3</v>
      </c>
      <c r="K362" s="380" t="s">
        <v>1</v>
      </c>
      <c r="L362" s="187">
        <f>$K$23*J359</f>
        <v>9.6584779970394785E-4</v>
      </c>
      <c r="M362" s="382">
        <f>SUM(L362:L364)</f>
        <v>7.4740701206215218E-2</v>
      </c>
      <c r="N362" s="384">
        <f>1/(1+EXP(-M362+$L$23))</f>
        <v>0.48931018162477141</v>
      </c>
      <c r="O362" s="260"/>
    </row>
    <row r="363" spans="1:15" x14ac:dyDescent="0.2">
      <c r="B363" s="299" t="s">
        <v>23</v>
      </c>
      <c r="C363" s="389"/>
      <c r="D363" s="115"/>
      <c r="E363" s="391"/>
      <c r="F363" s="125">
        <f>$F$24*B360</f>
        <v>0</v>
      </c>
      <c r="G363" s="126">
        <f>$G$24*C360</f>
        <v>9.8966025209680186</v>
      </c>
      <c r="H363" s="127">
        <f>$H$24*D360</f>
        <v>0</v>
      </c>
      <c r="I363" s="254"/>
      <c r="J363" s="363"/>
      <c r="K363" s="366"/>
      <c r="L363" s="179">
        <f>$K$24*J362</f>
        <v>7.377485340651127E-2</v>
      </c>
      <c r="M363" s="369"/>
      <c r="N363" s="257"/>
      <c r="O363" s="260"/>
    </row>
    <row r="364" spans="1:15" x14ac:dyDescent="0.2">
      <c r="B364" s="160" t="s">
        <v>0</v>
      </c>
      <c r="C364" s="159">
        <v>1</v>
      </c>
      <c r="D364" s="115"/>
      <c r="E364" s="402"/>
      <c r="F364" s="128">
        <f>$F$25*B361</f>
        <v>0</v>
      </c>
      <c r="G364" s="129">
        <f>$G$25*C361</f>
        <v>0</v>
      </c>
      <c r="H364" s="130">
        <f>$H$25*D361</f>
        <v>0</v>
      </c>
      <c r="I364" s="255"/>
      <c r="J364" s="379"/>
      <c r="K364" s="381"/>
      <c r="L364" s="189">
        <f>$K$25*J365</f>
        <v>0</v>
      </c>
      <c r="M364" s="383"/>
      <c r="N364" s="258"/>
      <c r="O364" s="400"/>
    </row>
    <row r="365" spans="1:15" x14ac:dyDescent="0.2">
      <c r="B365" s="161" t="s">
        <v>1</v>
      </c>
      <c r="C365" s="159">
        <v>0</v>
      </c>
      <c r="D365" s="115"/>
      <c r="E365" s="390">
        <v>3</v>
      </c>
      <c r="F365" s="131">
        <f>$F$26*B359</f>
        <v>2.1524358820604185E-3</v>
      </c>
      <c r="G365" s="132">
        <f>$G$26*C359</f>
        <v>0</v>
      </c>
      <c r="H365" s="133">
        <f>$H$26*D359</f>
        <v>1.0411916209019528E-2</v>
      </c>
      <c r="I365" s="264">
        <f>SUM(F365:H367)</f>
        <v>28.644301740067824</v>
      </c>
      <c r="J365" s="387">
        <f>1/(1+EXP(-I365+$I$26))</f>
        <v>0.99973604700730789</v>
      </c>
      <c r="K365" s="195"/>
      <c r="L365" s="196"/>
      <c r="M365" s="196"/>
      <c r="N365" s="196"/>
      <c r="O365" s="197"/>
    </row>
    <row r="366" spans="1:15" x14ac:dyDescent="0.2">
      <c r="B366" s="55"/>
      <c r="C366" s="56"/>
      <c r="D366" s="115"/>
      <c r="E366" s="391"/>
      <c r="F366" s="125">
        <f>$F$27*B360</f>
        <v>9.6501810921909623</v>
      </c>
      <c r="G366" s="126">
        <f>$G$27*C360</f>
        <v>9.4147618488528018</v>
      </c>
      <c r="H366" s="127">
        <f>$H$27*D360</f>
        <v>9.5667944469329793</v>
      </c>
      <c r="I366" s="254"/>
      <c r="J366" s="363"/>
      <c r="K366" s="195"/>
      <c r="L366" s="196"/>
      <c r="M366" s="196"/>
      <c r="N366" s="196"/>
      <c r="O366" s="197"/>
    </row>
    <row r="367" spans="1:15" ht="13.8" thickBot="1" x14ac:dyDescent="0.25">
      <c r="B367" s="57"/>
      <c r="C367" s="58"/>
      <c r="D367" s="116"/>
      <c r="E367" s="391"/>
      <c r="F367" s="134">
        <f>$F$28*B361</f>
        <v>0</v>
      </c>
      <c r="G367" s="135">
        <f>$G$28*C361</f>
        <v>0</v>
      </c>
      <c r="H367" s="136">
        <f>$H$28*D361</f>
        <v>0</v>
      </c>
      <c r="I367" s="265"/>
      <c r="J367" s="388"/>
      <c r="K367" s="198"/>
      <c r="L367" s="199"/>
      <c r="M367" s="199"/>
      <c r="N367" s="199"/>
      <c r="O367" s="200"/>
    </row>
    <row r="368" spans="1:15" ht="13.8" thickBot="1" x14ac:dyDescent="0.25">
      <c r="A368">
        <v>38</v>
      </c>
      <c r="B368" s="60"/>
      <c r="C368" s="24">
        <v>1</v>
      </c>
      <c r="D368" s="68">
        <v>1</v>
      </c>
      <c r="E368" s="398">
        <v>1</v>
      </c>
      <c r="F368" s="122">
        <f>$F$20*B368</f>
        <v>0</v>
      </c>
      <c r="G368" s="123">
        <f>$G$20*C368</f>
        <v>5.9599317550998965</v>
      </c>
      <c r="H368" s="124">
        <f>$H$20*D368</f>
        <v>0</v>
      </c>
      <c r="I368" s="253">
        <f>SUM(F368:H370)</f>
        <v>11.854413779697301</v>
      </c>
      <c r="J368" s="362">
        <f>1/(1+EXP(-I368+$I$20))</f>
        <v>0.99999289293278648</v>
      </c>
      <c r="K368" s="365" t="s">
        <v>0</v>
      </c>
      <c r="L368" s="177">
        <f>$K$20*J368</f>
        <v>1.5347237603010118</v>
      </c>
      <c r="M368" s="368">
        <f>SUM(L368:L370)</f>
        <v>17.969488701207204</v>
      </c>
      <c r="N368" s="256">
        <f>1/(1+EXP(-M368+$L$20))</f>
        <v>0.78395582387656548</v>
      </c>
      <c r="O368" s="259">
        <f>(C373-N368)^2+(C374-N371)^2</f>
        <v>0.27392178489045599</v>
      </c>
    </row>
    <row r="369" spans="1:15" ht="13.8" thickBot="1" x14ac:dyDescent="0.25">
      <c r="B369" s="60"/>
      <c r="C369" s="24">
        <v>1</v>
      </c>
      <c r="D369" s="60"/>
      <c r="E369" s="391"/>
      <c r="F369" s="125">
        <f>$F$21*B369</f>
        <v>0</v>
      </c>
      <c r="G369" s="126">
        <f>$G$21*C369</f>
        <v>0.66309043020339442</v>
      </c>
      <c r="H369" s="127">
        <f>$H$21*D369</f>
        <v>0</v>
      </c>
      <c r="I369" s="254"/>
      <c r="J369" s="363"/>
      <c r="K369" s="366"/>
      <c r="L369" s="179">
        <f>$K$21*J371</f>
        <v>2.6552561464822095E-3</v>
      </c>
      <c r="M369" s="369"/>
      <c r="N369" s="257"/>
      <c r="O369" s="260"/>
    </row>
    <row r="370" spans="1:15" ht="13.8" thickBot="1" x14ac:dyDescent="0.25">
      <c r="B370" s="40"/>
      <c r="C370" s="24">
        <v>1</v>
      </c>
      <c r="D370" s="68">
        <v>1</v>
      </c>
      <c r="E370" s="399"/>
      <c r="F370" s="154">
        <f>$F$22*B370</f>
        <v>0</v>
      </c>
      <c r="G370" s="155">
        <f>$G$22*C370</f>
        <v>5.2313915943940108</v>
      </c>
      <c r="H370" s="156">
        <f>$H$22*D370</f>
        <v>0</v>
      </c>
      <c r="I370" s="321"/>
      <c r="J370" s="364"/>
      <c r="K370" s="367"/>
      <c r="L370" s="182">
        <f>$K$22*J374</f>
        <v>16.432109684759709</v>
      </c>
      <c r="M370" s="370"/>
      <c r="N370" s="322"/>
      <c r="O370" s="260"/>
    </row>
    <row r="371" spans="1:15" x14ac:dyDescent="0.2">
      <c r="B371" s="13"/>
      <c r="C371" s="6"/>
      <c r="D371" s="114"/>
      <c r="E371" s="401">
        <v>2</v>
      </c>
      <c r="F371" s="190">
        <f>$F$23*B368</f>
        <v>0</v>
      </c>
      <c r="G371" s="185">
        <f>$G$23*C368</f>
        <v>3.8504928102115965</v>
      </c>
      <c r="H371" s="186">
        <f>$H$23*D368</f>
        <v>4.9594537831878771</v>
      </c>
      <c r="I371" s="377">
        <f>SUM(F371:H373)</f>
        <v>22.49186278185099</v>
      </c>
      <c r="J371" s="378">
        <f>1/(1+EXP(-I371+$I$23))</f>
        <v>1.6810559787791149E-3</v>
      </c>
      <c r="K371" s="380" t="s">
        <v>1</v>
      </c>
      <c r="L371" s="187">
        <f>$K$23*J368</f>
        <v>9.6586359264276588E-4</v>
      </c>
      <c r="M371" s="382">
        <f>SUM(L371:L373)</f>
        <v>2.4254955046965926E-2</v>
      </c>
      <c r="N371" s="384">
        <f>1/(1+EXP(-M371+$L$23))</f>
        <v>0.47670399500486921</v>
      </c>
      <c r="O371" s="260"/>
    </row>
    <row r="372" spans="1:15" x14ac:dyDescent="0.2">
      <c r="B372" s="299" t="s">
        <v>23</v>
      </c>
      <c r="C372" s="389"/>
      <c r="D372" s="115"/>
      <c r="E372" s="391"/>
      <c r="F372" s="125">
        <f>$F$24*B369</f>
        <v>0</v>
      </c>
      <c r="G372" s="126">
        <f>$G$24*C369</f>
        <v>9.8966025209680186</v>
      </c>
      <c r="H372" s="127">
        <f>$H$24*D369</f>
        <v>0</v>
      </c>
      <c r="I372" s="254"/>
      <c r="J372" s="363"/>
      <c r="K372" s="366"/>
      <c r="L372" s="179">
        <f>$K$24*J371</f>
        <v>2.328909145432316E-2</v>
      </c>
      <c r="M372" s="369"/>
      <c r="N372" s="257"/>
      <c r="O372" s="260"/>
    </row>
    <row r="373" spans="1:15" x14ac:dyDescent="0.2">
      <c r="B373" s="160" t="s">
        <v>0</v>
      </c>
      <c r="C373" s="159">
        <v>1</v>
      </c>
      <c r="D373" s="115"/>
      <c r="E373" s="402"/>
      <c r="F373" s="128">
        <f>$F$25*B370</f>
        <v>0</v>
      </c>
      <c r="G373" s="129">
        <f>$G$25*C370</f>
        <v>0</v>
      </c>
      <c r="H373" s="130">
        <f>$H$25*D370</f>
        <v>3.7853136674834986</v>
      </c>
      <c r="I373" s="255"/>
      <c r="J373" s="379"/>
      <c r="K373" s="381"/>
      <c r="L373" s="189">
        <f>$K$25*J374</f>
        <v>0</v>
      </c>
      <c r="M373" s="383"/>
      <c r="N373" s="258"/>
      <c r="O373" s="400"/>
    </row>
    <row r="374" spans="1:15" x14ac:dyDescent="0.2">
      <c r="B374" s="161" t="s">
        <v>1</v>
      </c>
      <c r="C374" s="159">
        <v>0</v>
      </c>
      <c r="D374" s="115"/>
      <c r="E374" s="390">
        <v>3</v>
      </c>
      <c r="F374" s="131">
        <f>$F$26*B368</f>
        <v>0</v>
      </c>
      <c r="G374" s="132">
        <f>$G$26*C368</f>
        <v>9.9747610527875352</v>
      </c>
      <c r="H374" s="133">
        <f>$H$26*D368</f>
        <v>1.0411916209019528E-2</v>
      </c>
      <c r="I374" s="264">
        <f>SUM(F374:H376)</f>
        <v>29.414914127973589</v>
      </c>
      <c r="J374" s="387">
        <f>1/(1+EXP(-I374+$I$26))</f>
        <v>0.99987784381076139</v>
      </c>
      <c r="K374" s="195"/>
      <c r="L374" s="196"/>
      <c r="M374" s="196"/>
      <c r="N374" s="196"/>
      <c r="O374" s="197"/>
    </row>
    <row r="375" spans="1:15" x14ac:dyDescent="0.2">
      <c r="B375" s="55"/>
      <c r="C375" s="56"/>
      <c r="D375" s="115"/>
      <c r="E375" s="391"/>
      <c r="F375" s="125">
        <f>$F$27*B369</f>
        <v>0</v>
      </c>
      <c r="G375" s="126">
        <f>$G$27*C369</f>
        <v>9.4147618488528018</v>
      </c>
      <c r="H375" s="127">
        <f>$H$27*D369</f>
        <v>0</v>
      </c>
      <c r="I375" s="254"/>
      <c r="J375" s="363"/>
      <c r="K375" s="195"/>
      <c r="L375" s="196"/>
      <c r="M375" s="196"/>
      <c r="N375" s="196"/>
      <c r="O375" s="197"/>
    </row>
    <row r="376" spans="1:15" ht="13.8" thickBot="1" x14ac:dyDescent="0.25">
      <c r="B376" s="57"/>
      <c r="C376" s="58"/>
      <c r="D376" s="116"/>
      <c r="E376" s="391"/>
      <c r="F376" s="134">
        <f>$F$28*B370</f>
        <v>0</v>
      </c>
      <c r="G376" s="135">
        <f>$G$28*C370</f>
        <v>10.014979310124232</v>
      </c>
      <c r="H376" s="136">
        <f>$H$28*D370</f>
        <v>0</v>
      </c>
      <c r="I376" s="265"/>
      <c r="J376" s="388"/>
      <c r="K376" s="198"/>
      <c r="L376" s="199"/>
      <c r="M376" s="199"/>
      <c r="N376" s="199"/>
      <c r="O376" s="200"/>
    </row>
    <row r="377" spans="1:15" ht="13.8" thickBot="1" x14ac:dyDescent="0.25">
      <c r="A377">
        <v>39</v>
      </c>
      <c r="B377" s="52"/>
      <c r="C377" s="29"/>
      <c r="D377" s="29"/>
      <c r="E377" s="398">
        <v>1</v>
      </c>
      <c r="F377" s="122">
        <f>$F$20*B377</f>
        <v>0</v>
      </c>
      <c r="G377" s="123">
        <f>$G$20*C377</f>
        <v>0</v>
      </c>
      <c r="H377" s="124">
        <f>$H$20*D377</f>
        <v>0</v>
      </c>
      <c r="I377" s="253">
        <f>SUM(F377:H379)</f>
        <v>10.660273044672445</v>
      </c>
      <c r="J377" s="362">
        <f>1/(1+EXP(-I377+$I$20))</f>
        <v>0.99997654194213226</v>
      </c>
      <c r="K377" s="365" t="s">
        <v>0</v>
      </c>
      <c r="L377" s="177">
        <f>$K$20*J377</f>
        <v>1.5346986658688027</v>
      </c>
      <c r="M377" s="368">
        <f>SUM(L377:L379)</f>
        <v>17.964449964735408</v>
      </c>
      <c r="N377" s="256">
        <f>1/(1+EXP(-M377+$L$20))</f>
        <v>0.78310119669105926</v>
      </c>
      <c r="O377" s="259">
        <f>(C382-N377)^2+(C383-N380)^2</f>
        <v>0.26879119386350164</v>
      </c>
    </row>
    <row r="378" spans="1:15" ht="13.8" thickBot="1" x14ac:dyDescent="0.25">
      <c r="B378" s="24">
        <v>1</v>
      </c>
      <c r="C378" s="24">
        <v>1</v>
      </c>
      <c r="D378" s="24">
        <v>1</v>
      </c>
      <c r="E378" s="391"/>
      <c r="F378" s="125">
        <f>$F$21*B378</f>
        <v>4.6606783995932908</v>
      </c>
      <c r="G378" s="126">
        <f>$G$21*C378</f>
        <v>0.66309043020339442</v>
      </c>
      <c r="H378" s="127">
        <f>$H$21*D378</f>
        <v>5.3365042148757604</v>
      </c>
      <c r="I378" s="254"/>
      <c r="J378" s="363"/>
      <c r="K378" s="366"/>
      <c r="L378" s="179">
        <f>$K$21*J380</f>
        <v>6.7700130614359687E-7</v>
      </c>
      <c r="M378" s="369"/>
      <c r="N378" s="257"/>
      <c r="O378" s="260"/>
    </row>
    <row r="379" spans="1:15" ht="13.8" thickBot="1" x14ac:dyDescent="0.25">
      <c r="B379" s="68">
        <v>1</v>
      </c>
      <c r="C379" s="29"/>
      <c r="D379" s="70">
        <v>1</v>
      </c>
      <c r="E379" s="399"/>
      <c r="F379" s="154">
        <f>$F$22*B379</f>
        <v>0</v>
      </c>
      <c r="G379" s="155">
        <f>$G$22*C379</f>
        <v>0</v>
      </c>
      <c r="H379" s="156">
        <f>$H$22*D379</f>
        <v>0</v>
      </c>
      <c r="I379" s="321"/>
      <c r="J379" s="364"/>
      <c r="K379" s="367"/>
      <c r="L379" s="182">
        <f>$K$22*J383</f>
        <v>16.429750621865299</v>
      </c>
      <c r="M379" s="370"/>
      <c r="N379" s="322"/>
      <c r="O379" s="260"/>
    </row>
    <row r="380" spans="1:15" x14ac:dyDescent="0.2">
      <c r="B380" s="13"/>
      <c r="C380" s="6"/>
      <c r="D380" s="114"/>
      <c r="E380" s="401">
        <v>2</v>
      </c>
      <c r="F380" s="190">
        <f>$F$23*B377</f>
        <v>0</v>
      </c>
      <c r="G380" s="185">
        <f>$G$23*C377</f>
        <v>0</v>
      </c>
      <c r="H380" s="186">
        <f>$H$23*D377</f>
        <v>0</v>
      </c>
      <c r="I380" s="377">
        <f>SUM(F380:H382)</f>
        <v>14.215802257124235</v>
      </c>
      <c r="J380" s="378">
        <f>1/(1+EXP(-I380+$I$23))</f>
        <v>4.2861292114575609E-7</v>
      </c>
      <c r="K380" s="380" t="s">
        <v>1</v>
      </c>
      <c r="L380" s="187">
        <f>$K$23*J377</f>
        <v>9.6584779970394785E-4</v>
      </c>
      <c r="M380" s="382">
        <f>SUM(L380:L382)</f>
        <v>9.7178573731285342E-4</v>
      </c>
      <c r="N380" s="384">
        <f>1/(1+EXP(-M380+$L$23))</f>
        <v>0.47089924929506</v>
      </c>
      <c r="O380" s="260"/>
    </row>
    <row r="381" spans="1:15" x14ac:dyDescent="0.2">
      <c r="B381" s="299" t="s">
        <v>23</v>
      </c>
      <c r="C381" s="389"/>
      <c r="D381" s="115"/>
      <c r="E381" s="391"/>
      <c r="F381" s="125">
        <f>$F$24*B378</f>
        <v>0</v>
      </c>
      <c r="G381" s="126">
        <f>$G$24*C378</f>
        <v>9.8966025209680186</v>
      </c>
      <c r="H381" s="127">
        <f>$H$24*D378</f>
        <v>0</v>
      </c>
      <c r="I381" s="254"/>
      <c r="J381" s="363"/>
      <c r="K381" s="366"/>
      <c r="L381" s="179">
        <f>$K$24*J380</f>
        <v>5.9379376089055964E-6</v>
      </c>
      <c r="M381" s="369"/>
      <c r="N381" s="257"/>
      <c r="O381" s="260"/>
    </row>
    <row r="382" spans="1:15" x14ac:dyDescent="0.2">
      <c r="B382" s="160" t="s">
        <v>0</v>
      </c>
      <c r="C382" s="159">
        <v>1</v>
      </c>
      <c r="D382" s="115"/>
      <c r="E382" s="402"/>
      <c r="F382" s="128">
        <f>$F$25*B379</f>
        <v>0.53388606867271871</v>
      </c>
      <c r="G382" s="129">
        <f>$G$25*C379</f>
        <v>0</v>
      </c>
      <c r="H382" s="130">
        <f>$H$25*D379</f>
        <v>3.7853136674834986</v>
      </c>
      <c r="I382" s="255"/>
      <c r="J382" s="379"/>
      <c r="K382" s="381"/>
      <c r="L382" s="189">
        <f>$K$25*J383</f>
        <v>0</v>
      </c>
      <c r="M382" s="383"/>
      <c r="N382" s="258"/>
      <c r="O382" s="400"/>
    </row>
    <row r="383" spans="1:15" x14ac:dyDescent="0.2">
      <c r="B383" s="161" t="s">
        <v>1</v>
      </c>
      <c r="C383" s="159">
        <v>0</v>
      </c>
      <c r="D383" s="115"/>
      <c r="E383" s="390">
        <v>3</v>
      </c>
      <c r="F383" s="131">
        <f>$F$26*B377</f>
        <v>0</v>
      </c>
      <c r="G383" s="132">
        <f>$G$26*C377</f>
        <v>0</v>
      </c>
      <c r="H383" s="133">
        <f>$H$26*D377</f>
        <v>0</v>
      </c>
      <c r="I383" s="264">
        <f>SUM(F383:H385)</f>
        <v>28.637692383657807</v>
      </c>
      <c r="J383" s="387">
        <f>1/(1+EXP(-I383+$I$26))</f>
        <v>0.99973429713504358</v>
      </c>
      <c r="K383" s="195"/>
      <c r="L383" s="196"/>
      <c r="M383" s="196"/>
      <c r="N383" s="196"/>
      <c r="O383" s="197"/>
    </row>
    <row r="384" spans="1:15" x14ac:dyDescent="0.2">
      <c r="B384" s="55"/>
      <c r="C384" s="56"/>
      <c r="D384" s="115"/>
      <c r="E384" s="391"/>
      <c r="F384" s="125">
        <f>$F$27*B378</f>
        <v>9.6501810921909623</v>
      </c>
      <c r="G384" s="126">
        <f>$G$27*C378</f>
        <v>9.4147618488528018</v>
      </c>
      <c r="H384" s="127">
        <f>$H$27*D378</f>
        <v>9.5667944469329793</v>
      </c>
      <c r="I384" s="254"/>
      <c r="J384" s="363"/>
      <c r="K384" s="195"/>
      <c r="L384" s="196"/>
      <c r="M384" s="196"/>
      <c r="N384" s="196"/>
      <c r="O384" s="197"/>
    </row>
    <row r="385" spans="1:15" ht="13.8" thickBot="1" x14ac:dyDescent="0.25">
      <c r="B385" s="57"/>
      <c r="C385" s="58"/>
      <c r="D385" s="116"/>
      <c r="E385" s="391"/>
      <c r="F385" s="134">
        <f>$F$28*B379</f>
        <v>5.9549956810651741E-3</v>
      </c>
      <c r="G385" s="135">
        <f>$G$28*C379</f>
        <v>0</v>
      </c>
      <c r="H385" s="136">
        <f>$H$28*D379</f>
        <v>0</v>
      </c>
      <c r="I385" s="265"/>
      <c r="J385" s="388"/>
      <c r="K385" s="198"/>
      <c r="L385" s="199"/>
      <c r="M385" s="199"/>
      <c r="N385" s="199"/>
      <c r="O385" s="200"/>
    </row>
    <row r="386" spans="1:15" ht="13.8" thickBot="1" x14ac:dyDescent="0.25">
      <c r="A386">
        <v>40</v>
      </c>
      <c r="B386" s="68">
        <v>1</v>
      </c>
      <c r="C386" s="24">
        <v>1</v>
      </c>
      <c r="D386" s="66"/>
      <c r="E386" s="398">
        <v>1</v>
      </c>
      <c r="F386" s="122">
        <f>$F$20*B386</f>
        <v>0</v>
      </c>
      <c r="G386" s="123">
        <f>$G$20*C386</f>
        <v>5.9599317550998965</v>
      </c>
      <c r="H386" s="124">
        <f>$H$20*D386</f>
        <v>0</v>
      </c>
      <c r="I386" s="253">
        <f>SUM(F386:H388)</f>
        <v>11.854413779697301</v>
      </c>
      <c r="J386" s="362">
        <f>1/(1+EXP(-I386+$I$20))</f>
        <v>0.99999289293278648</v>
      </c>
      <c r="K386" s="365" t="s">
        <v>0</v>
      </c>
      <c r="L386" s="177">
        <f>$K$20*J386</f>
        <v>1.5347237603010118</v>
      </c>
      <c r="M386" s="368">
        <f>SUM(L386:L388)</f>
        <v>17.971572577051781</v>
      </c>
      <c r="N386" s="256">
        <f>1/(1+EXP(-M386+$L$20))</f>
        <v>0.78430855918097064</v>
      </c>
      <c r="O386" s="259">
        <f>(C391-N386)^2+(C392-N389)^2</f>
        <v>0.27814882630442644</v>
      </c>
    </row>
    <row r="387" spans="1:15" ht="13.8" thickBot="1" x14ac:dyDescent="0.25">
      <c r="B387" s="90"/>
      <c r="C387" s="24">
        <v>1</v>
      </c>
      <c r="D387" s="90"/>
      <c r="E387" s="391"/>
      <c r="F387" s="125">
        <f>$F$21*B387</f>
        <v>0</v>
      </c>
      <c r="G387" s="126">
        <f>$G$21*C387</f>
        <v>0.66309043020339442</v>
      </c>
      <c r="H387" s="127">
        <f>$H$21*D387</f>
        <v>0</v>
      </c>
      <c r="I387" s="254"/>
      <c r="J387" s="363"/>
      <c r="K387" s="366"/>
      <c r="L387" s="179">
        <f>$K$21*J389</f>
        <v>4.7437630787692201E-3</v>
      </c>
      <c r="M387" s="369"/>
      <c r="N387" s="257"/>
      <c r="O387" s="260"/>
    </row>
    <row r="388" spans="1:15" ht="13.8" thickBot="1" x14ac:dyDescent="0.25">
      <c r="B388" s="37">
        <v>1</v>
      </c>
      <c r="C388" s="24">
        <v>1</v>
      </c>
      <c r="D388" s="90"/>
      <c r="E388" s="399"/>
      <c r="F388" s="154">
        <f>$F$22*B388</f>
        <v>0</v>
      </c>
      <c r="G388" s="155">
        <f>$G$22*C388</f>
        <v>5.2313915943940108</v>
      </c>
      <c r="H388" s="156">
        <f>$H$22*D388</f>
        <v>0</v>
      </c>
      <c r="I388" s="321"/>
      <c r="J388" s="364"/>
      <c r="K388" s="367"/>
      <c r="L388" s="182">
        <f>$K$22*J392</f>
        <v>16.432105053672</v>
      </c>
      <c r="M388" s="370"/>
      <c r="N388" s="322"/>
      <c r="O388" s="260"/>
    </row>
    <row r="389" spans="1:15" x14ac:dyDescent="0.2">
      <c r="B389" s="13"/>
      <c r="C389" s="6"/>
      <c r="D389" s="114"/>
      <c r="E389" s="401">
        <v>2</v>
      </c>
      <c r="F389" s="190">
        <f>$F$23*B386</f>
        <v>8.7924963227571986</v>
      </c>
      <c r="G389" s="185">
        <f>$G$23*C386</f>
        <v>3.8504928102115965</v>
      </c>
      <c r="H389" s="186">
        <f>$H$23*D386</f>
        <v>0</v>
      </c>
      <c r="I389" s="377">
        <f>SUM(F389:H391)</f>
        <v>23.073477722609532</v>
      </c>
      <c r="J389" s="378">
        <f>1/(1+EXP(-I389+$I$23))</f>
        <v>3.0033001885869277E-3</v>
      </c>
      <c r="K389" s="380" t="s">
        <v>1</v>
      </c>
      <c r="L389" s="187">
        <f>$K$23*J386</f>
        <v>9.6586359264276588E-4</v>
      </c>
      <c r="M389" s="382">
        <f>SUM(L389:L391)</f>
        <v>4.2573123338736786E-2</v>
      </c>
      <c r="N389" s="384">
        <f>1/(1+EXP(-M389+$L$23))</f>
        <v>0.48127541871763785</v>
      </c>
      <c r="O389" s="260"/>
    </row>
    <row r="390" spans="1:15" x14ac:dyDescent="0.2">
      <c r="B390" s="299" t="s">
        <v>23</v>
      </c>
      <c r="C390" s="389"/>
      <c r="D390" s="115"/>
      <c r="E390" s="391"/>
      <c r="F390" s="125">
        <f>$F$24*B387</f>
        <v>0</v>
      </c>
      <c r="G390" s="126">
        <f>$G$24*C387</f>
        <v>9.8966025209680186</v>
      </c>
      <c r="H390" s="127">
        <f>$H$24*D387</f>
        <v>0</v>
      </c>
      <c r="I390" s="254"/>
      <c r="J390" s="363"/>
      <c r="K390" s="366"/>
      <c r="L390" s="179">
        <f>$K$24*J389</f>
        <v>4.1607259746094021E-2</v>
      </c>
      <c r="M390" s="369"/>
      <c r="N390" s="257"/>
      <c r="O390" s="260"/>
    </row>
    <row r="391" spans="1:15" x14ac:dyDescent="0.2">
      <c r="B391" s="160" t="s">
        <v>0</v>
      </c>
      <c r="C391" s="159">
        <v>1</v>
      </c>
      <c r="D391" s="115"/>
      <c r="E391" s="402"/>
      <c r="F391" s="128">
        <f>$F$25*B388</f>
        <v>0.53388606867271871</v>
      </c>
      <c r="G391" s="129">
        <f>$G$25*C388</f>
        <v>0</v>
      </c>
      <c r="H391" s="130">
        <f>$H$25*D388</f>
        <v>0</v>
      </c>
      <c r="I391" s="255"/>
      <c r="J391" s="379"/>
      <c r="K391" s="381"/>
      <c r="L391" s="189">
        <f>$K$25*J392</f>
        <v>0</v>
      </c>
      <c r="M391" s="383"/>
      <c r="N391" s="258"/>
      <c r="O391" s="400"/>
    </row>
    <row r="392" spans="1:15" x14ac:dyDescent="0.2">
      <c r="B392" s="161" t="s">
        <v>1</v>
      </c>
      <c r="C392" s="159">
        <v>0</v>
      </c>
      <c r="D392" s="115"/>
      <c r="E392" s="390">
        <v>3</v>
      </c>
      <c r="F392" s="131">
        <f>$F$26*B386</f>
        <v>2.1524358820604185E-3</v>
      </c>
      <c r="G392" s="132">
        <f>$G$26*C386</f>
        <v>9.9747610527875352</v>
      </c>
      <c r="H392" s="133">
        <f>$H$26*D386</f>
        <v>0</v>
      </c>
      <c r="I392" s="264">
        <f>SUM(F392:H394)</f>
        <v>29.412609643327695</v>
      </c>
      <c r="J392" s="387">
        <f>1/(1+EXP(-I392+$I$26))</f>
        <v>0.99987756201359224</v>
      </c>
      <c r="K392" s="195"/>
      <c r="L392" s="196"/>
      <c r="M392" s="196"/>
      <c r="N392" s="196"/>
      <c r="O392" s="197"/>
    </row>
    <row r="393" spans="1:15" x14ac:dyDescent="0.2">
      <c r="B393" s="55"/>
      <c r="C393" s="56"/>
      <c r="D393" s="115"/>
      <c r="E393" s="391"/>
      <c r="F393" s="125">
        <f>$F$27*B387</f>
        <v>0</v>
      </c>
      <c r="G393" s="126">
        <f>$G$27*C387</f>
        <v>9.4147618488528018</v>
      </c>
      <c r="H393" s="127">
        <f>$H$27*D387</f>
        <v>0</v>
      </c>
      <c r="I393" s="254"/>
      <c r="J393" s="363"/>
      <c r="K393" s="195"/>
      <c r="L393" s="196"/>
      <c r="M393" s="196"/>
      <c r="N393" s="196"/>
      <c r="O393" s="197"/>
    </row>
    <row r="394" spans="1:15" ht="13.8" thickBot="1" x14ac:dyDescent="0.25">
      <c r="B394" s="57"/>
      <c r="C394" s="58"/>
      <c r="D394" s="116"/>
      <c r="E394" s="403"/>
      <c r="F394" s="134">
        <f>$F$28*B388</f>
        <v>5.9549956810651741E-3</v>
      </c>
      <c r="G394" s="135">
        <f>$G$28*C388</f>
        <v>10.014979310124232</v>
      </c>
      <c r="H394" s="136">
        <f>$H$28*D388</f>
        <v>0</v>
      </c>
      <c r="I394" s="265"/>
      <c r="J394" s="388"/>
      <c r="K394" s="198"/>
      <c r="L394" s="199"/>
      <c r="M394" s="199"/>
      <c r="N394" s="199"/>
      <c r="O394" s="200"/>
    </row>
  </sheetData>
  <mergeCells count="739">
    <mergeCell ref="E392:E394"/>
    <mergeCell ref="I392:I394"/>
    <mergeCell ref="J392:J394"/>
    <mergeCell ref="K386:K388"/>
    <mergeCell ref="M386:M388"/>
    <mergeCell ref="N386:N388"/>
    <mergeCell ref="O386:O391"/>
    <mergeCell ref="E389:E391"/>
    <mergeCell ref="I389:I391"/>
    <mergeCell ref="J389:J391"/>
    <mergeCell ref="K389:K391"/>
    <mergeCell ref="M389:M391"/>
    <mergeCell ref="N389:N391"/>
    <mergeCell ref="E383:E385"/>
    <mergeCell ref="I383:I385"/>
    <mergeCell ref="J383:J385"/>
    <mergeCell ref="E386:E388"/>
    <mergeCell ref="I386:I388"/>
    <mergeCell ref="J386:J388"/>
    <mergeCell ref="K377:K379"/>
    <mergeCell ref="M377:M379"/>
    <mergeCell ref="B390:C390"/>
    <mergeCell ref="N377:N379"/>
    <mergeCell ref="O377:O382"/>
    <mergeCell ref="E380:E382"/>
    <mergeCell ref="I380:I382"/>
    <mergeCell ref="J380:J382"/>
    <mergeCell ref="K380:K382"/>
    <mergeCell ref="M380:M382"/>
    <mergeCell ref="N380:N382"/>
    <mergeCell ref="B372:C372"/>
    <mergeCell ref="E374:E376"/>
    <mergeCell ref="I374:I376"/>
    <mergeCell ref="J374:J376"/>
    <mergeCell ref="E377:E379"/>
    <mergeCell ref="I377:I379"/>
    <mergeCell ref="J377:J379"/>
    <mergeCell ref="B381:C381"/>
    <mergeCell ref="E368:E370"/>
    <mergeCell ref="I368:I370"/>
    <mergeCell ref="J368:J370"/>
    <mergeCell ref="K359:K361"/>
    <mergeCell ref="M359:M361"/>
    <mergeCell ref="K368:K370"/>
    <mergeCell ref="M368:M370"/>
    <mergeCell ref="N368:N370"/>
    <mergeCell ref="O368:O373"/>
    <mergeCell ref="E371:E373"/>
    <mergeCell ref="I371:I373"/>
    <mergeCell ref="J371:J373"/>
    <mergeCell ref="K371:K373"/>
    <mergeCell ref="M371:M373"/>
    <mergeCell ref="N371:N373"/>
    <mergeCell ref="B354:C354"/>
    <mergeCell ref="E356:E358"/>
    <mergeCell ref="I356:I358"/>
    <mergeCell ref="J356:J358"/>
    <mergeCell ref="E359:E361"/>
    <mergeCell ref="I359:I361"/>
    <mergeCell ref="J359:J361"/>
    <mergeCell ref="B363:C363"/>
    <mergeCell ref="E365:E367"/>
    <mergeCell ref="I365:I367"/>
    <mergeCell ref="J365:J367"/>
    <mergeCell ref="N350:N352"/>
    <mergeCell ref="O350:O355"/>
    <mergeCell ref="E353:E355"/>
    <mergeCell ref="I353:I355"/>
    <mergeCell ref="J353:J355"/>
    <mergeCell ref="K353:K355"/>
    <mergeCell ref="M353:M355"/>
    <mergeCell ref="N353:N355"/>
    <mergeCell ref="N359:N361"/>
    <mergeCell ref="O359:O364"/>
    <mergeCell ref="E362:E364"/>
    <mergeCell ref="I362:I364"/>
    <mergeCell ref="J362:J364"/>
    <mergeCell ref="K362:K364"/>
    <mergeCell ref="M362:M364"/>
    <mergeCell ref="N362:N364"/>
    <mergeCell ref="E347:E349"/>
    <mergeCell ref="I347:I349"/>
    <mergeCell ref="J347:J349"/>
    <mergeCell ref="E350:E352"/>
    <mergeCell ref="I350:I352"/>
    <mergeCell ref="J350:J352"/>
    <mergeCell ref="K341:K343"/>
    <mergeCell ref="M341:M343"/>
    <mergeCell ref="K350:K352"/>
    <mergeCell ref="M350:M352"/>
    <mergeCell ref="N341:N343"/>
    <mergeCell ref="O341:O346"/>
    <mergeCell ref="E344:E346"/>
    <mergeCell ref="I344:I346"/>
    <mergeCell ref="J344:J346"/>
    <mergeCell ref="K344:K346"/>
    <mergeCell ref="M344:M346"/>
    <mergeCell ref="N344:N346"/>
    <mergeCell ref="B336:C336"/>
    <mergeCell ref="E338:E340"/>
    <mergeCell ref="I338:I340"/>
    <mergeCell ref="J338:J340"/>
    <mergeCell ref="E341:E343"/>
    <mergeCell ref="I341:I343"/>
    <mergeCell ref="J341:J343"/>
    <mergeCell ref="B345:C345"/>
    <mergeCell ref="E332:E334"/>
    <mergeCell ref="I332:I334"/>
    <mergeCell ref="J332:J334"/>
    <mergeCell ref="K323:K325"/>
    <mergeCell ref="M323:M325"/>
    <mergeCell ref="K332:K334"/>
    <mergeCell ref="M332:M334"/>
    <mergeCell ref="N332:N334"/>
    <mergeCell ref="O332:O337"/>
    <mergeCell ref="E335:E337"/>
    <mergeCell ref="I335:I337"/>
    <mergeCell ref="J335:J337"/>
    <mergeCell ref="K335:K337"/>
    <mergeCell ref="M335:M337"/>
    <mergeCell ref="N335:N337"/>
    <mergeCell ref="B318:C318"/>
    <mergeCell ref="E320:E322"/>
    <mergeCell ref="I320:I322"/>
    <mergeCell ref="J320:J322"/>
    <mergeCell ref="E323:E325"/>
    <mergeCell ref="I323:I325"/>
    <mergeCell ref="J323:J325"/>
    <mergeCell ref="B327:C327"/>
    <mergeCell ref="E329:E331"/>
    <mergeCell ref="I329:I331"/>
    <mergeCell ref="J329:J331"/>
    <mergeCell ref="N314:N316"/>
    <mergeCell ref="O314:O319"/>
    <mergeCell ref="E317:E319"/>
    <mergeCell ref="I317:I319"/>
    <mergeCell ref="J317:J319"/>
    <mergeCell ref="K317:K319"/>
    <mergeCell ref="M317:M319"/>
    <mergeCell ref="N317:N319"/>
    <mergeCell ref="N323:N325"/>
    <mergeCell ref="O323:O328"/>
    <mergeCell ref="E326:E328"/>
    <mergeCell ref="I326:I328"/>
    <mergeCell ref="J326:J328"/>
    <mergeCell ref="K326:K328"/>
    <mergeCell ref="M326:M328"/>
    <mergeCell ref="N326:N328"/>
    <mergeCell ref="E311:E313"/>
    <mergeCell ref="I311:I313"/>
    <mergeCell ref="J311:J313"/>
    <mergeCell ref="E314:E316"/>
    <mergeCell ref="I314:I316"/>
    <mergeCell ref="J314:J316"/>
    <mergeCell ref="K305:K307"/>
    <mergeCell ref="M305:M307"/>
    <mergeCell ref="K314:K316"/>
    <mergeCell ref="M314:M316"/>
    <mergeCell ref="N305:N307"/>
    <mergeCell ref="O305:O310"/>
    <mergeCell ref="E308:E310"/>
    <mergeCell ref="I308:I310"/>
    <mergeCell ref="J308:J310"/>
    <mergeCell ref="K308:K310"/>
    <mergeCell ref="M308:M310"/>
    <mergeCell ref="N308:N310"/>
    <mergeCell ref="B300:C300"/>
    <mergeCell ref="E302:E304"/>
    <mergeCell ref="I302:I304"/>
    <mergeCell ref="J302:J304"/>
    <mergeCell ref="E305:E307"/>
    <mergeCell ref="I305:I307"/>
    <mergeCell ref="J305:J307"/>
    <mergeCell ref="B309:C309"/>
    <mergeCell ref="E296:E298"/>
    <mergeCell ref="I296:I298"/>
    <mergeCell ref="J296:J298"/>
    <mergeCell ref="K287:K289"/>
    <mergeCell ref="M287:M289"/>
    <mergeCell ref="K296:K298"/>
    <mergeCell ref="M296:M298"/>
    <mergeCell ref="N296:N298"/>
    <mergeCell ref="O296:O301"/>
    <mergeCell ref="E299:E301"/>
    <mergeCell ref="I299:I301"/>
    <mergeCell ref="J299:J301"/>
    <mergeCell ref="K299:K301"/>
    <mergeCell ref="M299:M301"/>
    <mergeCell ref="N299:N301"/>
    <mergeCell ref="B282:C282"/>
    <mergeCell ref="E284:E286"/>
    <mergeCell ref="I284:I286"/>
    <mergeCell ref="J284:J286"/>
    <mergeCell ref="E287:E289"/>
    <mergeCell ref="I287:I289"/>
    <mergeCell ref="J287:J289"/>
    <mergeCell ref="B291:C291"/>
    <mergeCell ref="E293:E295"/>
    <mergeCell ref="I293:I295"/>
    <mergeCell ref="J293:J295"/>
    <mergeCell ref="N278:N280"/>
    <mergeCell ref="O278:O283"/>
    <mergeCell ref="E281:E283"/>
    <mergeCell ref="I281:I283"/>
    <mergeCell ref="J281:J283"/>
    <mergeCell ref="K281:K283"/>
    <mergeCell ref="M281:M283"/>
    <mergeCell ref="N281:N283"/>
    <mergeCell ref="N287:N289"/>
    <mergeCell ref="O287:O292"/>
    <mergeCell ref="E290:E292"/>
    <mergeCell ref="I290:I292"/>
    <mergeCell ref="J290:J292"/>
    <mergeCell ref="K290:K292"/>
    <mergeCell ref="M290:M292"/>
    <mergeCell ref="N290:N292"/>
    <mergeCell ref="E275:E277"/>
    <mergeCell ref="I275:I277"/>
    <mergeCell ref="J275:J277"/>
    <mergeCell ref="E278:E280"/>
    <mergeCell ref="I278:I280"/>
    <mergeCell ref="J278:J280"/>
    <mergeCell ref="K269:K271"/>
    <mergeCell ref="M269:M271"/>
    <mergeCell ref="K278:K280"/>
    <mergeCell ref="M278:M280"/>
    <mergeCell ref="N269:N271"/>
    <mergeCell ref="O269:O274"/>
    <mergeCell ref="E272:E274"/>
    <mergeCell ref="I272:I274"/>
    <mergeCell ref="J272:J274"/>
    <mergeCell ref="K272:K274"/>
    <mergeCell ref="M272:M274"/>
    <mergeCell ref="N272:N274"/>
    <mergeCell ref="B264:C264"/>
    <mergeCell ref="E266:E268"/>
    <mergeCell ref="I266:I268"/>
    <mergeCell ref="J266:J268"/>
    <mergeCell ref="E269:E271"/>
    <mergeCell ref="I269:I271"/>
    <mergeCell ref="J269:J271"/>
    <mergeCell ref="B273:C273"/>
    <mergeCell ref="E260:E262"/>
    <mergeCell ref="I260:I262"/>
    <mergeCell ref="J260:J262"/>
    <mergeCell ref="K251:K253"/>
    <mergeCell ref="M251:M253"/>
    <mergeCell ref="K260:K262"/>
    <mergeCell ref="M260:M262"/>
    <mergeCell ref="N260:N262"/>
    <mergeCell ref="O260:O265"/>
    <mergeCell ref="E263:E265"/>
    <mergeCell ref="I263:I265"/>
    <mergeCell ref="J263:J265"/>
    <mergeCell ref="K263:K265"/>
    <mergeCell ref="M263:M265"/>
    <mergeCell ref="N263:N265"/>
    <mergeCell ref="B246:C246"/>
    <mergeCell ref="E248:E250"/>
    <mergeCell ref="I248:I250"/>
    <mergeCell ref="J248:J250"/>
    <mergeCell ref="E251:E253"/>
    <mergeCell ref="I251:I253"/>
    <mergeCell ref="J251:J253"/>
    <mergeCell ref="B255:C255"/>
    <mergeCell ref="E257:E259"/>
    <mergeCell ref="I257:I259"/>
    <mergeCell ref="J257:J259"/>
    <mergeCell ref="N242:N244"/>
    <mergeCell ref="O242:O247"/>
    <mergeCell ref="E245:E247"/>
    <mergeCell ref="I245:I247"/>
    <mergeCell ref="J245:J247"/>
    <mergeCell ref="K245:K247"/>
    <mergeCell ref="M245:M247"/>
    <mergeCell ref="N245:N247"/>
    <mergeCell ref="N251:N253"/>
    <mergeCell ref="O251:O256"/>
    <mergeCell ref="E254:E256"/>
    <mergeCell ref="I254:I256"/>
    <mergeCell ref="J254:J256"/>
    <mergeCell ref="K254:K256"/>
    <mergeCell ref="M254:M256"/>
    <mergeCell ref="N254:N256"/>
    <mergeCell ref="E239:E241"/>
    <mergeCell ref="I239:I241"/>
    <mergeCell ref="J239:J241"/>
    <mergeCell ref="E242:E244"/>
    <mergeCell ref="I242:I244"/>
    <mergeCell ref="J242:J244"/>
    <mergeCell ref="K233:K235"/>
    <mergeCell ref="M233:M235"/>
    <mergeCell ref="K242:K244"/>
    <mergeCell ref="M242:M244"/>
    <mergeCell ref="N233:N235"/>
    <mergeCell ref="O233:O238"/>
    <mergeCell ref="E236:E238"/>
    <mergeCell ref="I236:I238"/>
    <mergeCell ref="J236:J238"/>
    <mergeCell ref="K236:K238"/>
    <mergeCell ref="M236:M238"/>
    <mergeCell ref="N236:N238"/>
    <mergeCell ref="B228:C228"/>
    <mergeCell ref="E230:E232"/>
    <mergeCell ref="I230:I232"/>
    <mergeCell ref="J230:J232"/>
    <mergeCell ref="E233:E235"/>
    <mergeCell ref="I233:I235"/>
    <mergeCell ref="J233:J235"/>
    <mergeCell ref="B237:C237"/>
    <mergeCell ref="E224:E226"/>
    <mergeCell ref="I224:I226"/>
    <mergeCell ref="J224:J226"/>
    <mergeCell ref="K215:K217"/>
    <mergeCell ref="M215:M217"/>
    <mergeCell ref="K224:K226"/>
    <mergeCell ref="M224:M226"/>
    <mergeCell ref="N224:N226"/>
    <mergeCell ref="O224:O229"/>
    <mergeCell ref="E227:E229"/>
    <mergeCell ref="I227:I229"/>
    <mergeCell ref="J227:J229"/>
    <mergeCell ref="K227:K229"/>
    <mergeCell ref="M227:M229"/>
    <mergeCell ref="N227:N229"/>
    <mergeCell ref="B210:C210"/>
    <mergeCell ref="E212:E214"/>
    <mergeCell ref="I212:I214"/>
    <mergeCell ref="J212:J214"/>
    <mergeCell ref="E215:E217"/>
    <mergeCell ref="I215:I217"/>
    <mergeCell ref="J215:J217"/>
    <mergeCell ref="B219:C219"/>
    <mergeCell ref="E221:E223"/>
    <mergeCell ref="I221:I223"/>
    <mergeCell ref="J221:J223"/>
    <mergeCell ref="N206:N208"/>
    <mergeCell ref="O206:O211"/>
    <mergeCell ref="E209:E211"/>
    <mergeCell ref="I209:I211"/>
    <mergeCell ref="J209:J211"/>
    <mergeCell ref="K209:K211"/>
    <mergeCell ref="M209:M211"/>
    <mergeCell ref="N209:N211"/>
    <mergeCell ref="N215:N217"/>
    <mergeCell ref="O215:O220"/>
    <mergeCell ref="E218:E220"/>
    <mergeCell ref="I218:I220"/>
    <mergeCell ref="J218:J220"/>
    <mergeCell ref="K218:K220"/>
    <mergeCell ref="M218:M220"/>
    <mergeCell ref="N218:N220"/>
    <mergeCell ref="E203:E205"/>
    <mergeCell ref="I203:I205"/>
    <mergeCell ref="J203:J205"/>
    <mergeCell ref="E206:E208"/>
    <mergeCell ref="I206:I208"/>
    <mergeCell ref="J206:J208"/>
    <mergeCell ref="K197:K199"/>
    <mergeCell ref="M197:M199"/>
    <mergeCell ref="K206:K208"/>
    <mergeCell ref="M206:M208"/>
    <mergeCell ref="N197:N199"/>
    <mergeCell ref="O197:O202"/>
    <mergeCell ref="E200:E202"/>
    <mergeCell ref="I200:I202"/>
    <mergeCell ref="J200:J202"/>
    <mergeCell ref="K200:K202"/>
    <mergeCell ref="M200:M202"/>
    <mergeCell ref="N200:N202"/>
    <mergeCell ref="B192:C192"/>
    <mergeCell ref="E194:E196"/>
    <mergeCell ref="I194:I196"/>
    <mergeCell ref="J194:J196"/>
    <mergeCell ref="E197:E199"/>
    <mergeCell ref="I197:I199"/>
    <mergeCell ref="J197:J199"/>
    <mergeCell ref="B201:C201"/>
    <mergeCell ref="E188:E190"/>
    <mergeCell ref="I188:I190"/>
    <mergeCell ref="J188:J190"/>
    <mergeCell ref="K179:K181"/>
    <mergeCell ref="M179:M181"/>
    <mergeCell ref="K188:K190"/>
    <mergeCell ref="M188:M190"/>
    <mergeCell ref="N188:N190"/>
    <mergeCell ref="O188:O193"/>
    <mergeCell ref="E191:E193"/>
    <mergeCell ref="I191:I193"/>
    <mergeCell ref="J191:J193"/>
    <mergeCell ref="K191:K193"/>
    <mergeCell ref="M191:M193"/>
    <mergeCell ref="N191:N193"/>
    <mergeCell ref="B174:C174"/>
    <mergeCell ref="E176:E178"/>
    <mergeCell ref="I176:I178"/>
    <mergeCell ref="J176:J178"/>
    <mergeCell ref="E179:E181"/>
    <mergeCell ref="I179:I181"/>
    <mergeCell ref="J179:J181"/>
    <mergeCell ref="B183:C183"/>
    <mergeCell ref="E185:E187"/>
    <mergeCell ref="I185:I187"/>
    <mergeCell ref="J185:J187"/>
    <mergeCell ref="N170:N172"/>
    <mergeCell ref="O170:O175"/>
    <mergeCell ref="E173:E175"/>
    <mergeCell ref="I173:I175"/>
    <mergeCell ref="J173:J175"/>
    <mergeCell ref="K173:K175"/>
    <mergeCell ref="M173:M175"/>
    <mergeCell ref="N173:N175"/>
    <mergeCell ref="N179:N181"/>
    <mergeCell ref="O179:O184"/>
    <mergeCell ref="E182:E184"/>
    <mergeCell ref="I182:I184"/>
    <mergeCell ref="J182:J184"/>
    <mergeCell ref="K182:K184"/>
    <mergeCell ref="M182:M184"/>
    <mergeCell ref="N182:N184"/>
    <mergeCell ref="E167:E169"/>
    <mergeCell ref="I167:I169"/>
    <mergeCell ref="J167:J169"/>
    <mergeCell ref="E170:E172"/>
    <mergeCell ref="I170:I172"/>
    <mergeCell ref="J170:J172"/>
    <mergeCell ref="K161:K163"/>
    <mergeCell ref="M161:M163"/>
    <mergeCell ref="K170:K172"/>
    <mergeCell ref="M170:M172"/>
    <mergeCell ref="N161:N163"/>
    <mergeCell ref="O161:O166"/>
    <mergeCell ref="E164:E166"/>
    <mergeCell ref="I164:I166"/>
    <mergeCell ref="J164:J166"/>
    <mergeCell ref="K164:K166"/>
    <mergeCell ref="M164:M166"/>
    <mergeCell ref="N164:N166"/>
    <mergeCell ref="B156:C156"/>
    <mergeCell ref="E158:E160"/>
    <mergeCell ref="I158:I160"/>
    <mergeCell ref="J158:J160"/>
    <mergeCell ref="E161:E163"/>
    <mergeCell ref="I161:I163"/>
    <mergeCell ref="J161:J163"/>
    <mergeCell ref="B165:C165"/>
    <mergeCell ref="E152:E154"/>
    <mergeCell ref="I152:I154"/>
    <mergeCell ref="J152:J154"/>
    <mergeCell ref="K143:K145"/>
    <mergeCell ref="M143:M145"/>
    <mergeCell ref="K152:K154"/>
    <mergeCell ref="M152:M154"/>
    <mergeCell ref="N152:N154"/>
    <mergeCell ref="O152:O157"/>
    <mergeCell ref="E155:E157"/>
    <mergeCell ref="I155:I157"/>
    <mergeCell ref="J155:J157"/>
    <mergeCell ref="K155:K157"/>
    <mergeCell ref="M155:M157"/>
    <mergeCell ref="N155:N157"/>
    <mergeCell ref="B138:C138"/>
    <mergeCell ref="E140:E142"/>
    <mergeCell ref="I140:I142"/>
    <mergeCell ref="J140:J142"/>
    <mergeCell ref="E143:E145"/>
    <mergeCell ref="I143:I145"/>
    <mergeCell ref="J143:J145"/>
    <mergeCell ref="B147:C147"/>
    <mergeCell ref="E149:E151"/>
    <mergeCell ref="I149:I151"/>
    <mergeCell ref="J149:J151"/>
    <mergeCell ref="N134:N136"/>
    <mergeCell ref="O134:O139"/>
    <mergeCell ref="E137:E139"/>
    <mergeCell ref="I137:I139"/>
    <mergeCell ref="J137:J139"/>
    <mergeCell ref="K137:K139"/>
    <mergeCell ref="M137:M139"/>
    <mergeCell ref="N137:N139"/>
    <mergeCell ref="N143:N145"/>
    <mergeCell ref="O143:O148"/>
    <mergeCell ref="E146:E148"/>
    <mergeCell ref="I146:I148"/>
    <mergeCell ref="J146:J148"/>
    <mergeCell ref="K146:K148"/>
    <mergeCell ref="M146:M148"/>
    <mergeCell ref="N146:N148"/>
    <mergeCell ref="E131:E133"/>
    <mergeCell ref="I131:I133"/>
    <mergeCell ref="J131:J133"/>
    <mergeCell ref="E134:E136"/>
    <mergeCell ref="I134:I136"/>
    <mergeCell ref="J134:J136"/>
    <mergeCell ref="K125:K127"/>
    <mergeCell ref="M125:M127"/>
    <mergeCell ref="K134:K136"/>
    <mergeCell ref="M134:M136"/>
    <mergeCell ref="N125:N127"/>
    <mergeCell ref="O125:O130"/>
    <mergeCell ref="E128:E130"/>
    <mergeCell ref="I128:I130"/>
    <mergeCell ref="J128:J130"/>
    <mergeCell ref="K128:K130"/>
    <mergeCell ref="M128:M130"/>
    <mergeCell ref="N128:N130"/>
    <mergeCell ref="B120:C120"/>
    <mergeCell ref="E122:E124"/>
    <mergeCell ref="I122:I124"/>
    <mergeCell ref="J122:J124"/>
    <mergeCell ref="E125:E127"/>
    <mergeCell ref="I125:I127"/>
    <mergeCell ref="J125:J127"/>
    <mergeCell ref="B129:C129"/>
    <mergeCell ref="E116:E118"/>
    <mergeCell ref="I116:I118"/>
    <mergeCell ref="J116:J118"/>
    <mergeCell ref="K107:K109"/>
    <mergeCell ref="M107:M109"/>
    <mergeCell ref="K116:K118"/>
    <mergeCell ref="M116:M118"/>
    <mergeCell ref="N116:N118"/>
    <mergeCell ref="O116:O121"/>
    <mergeCell ref="E119:E121"/>
    <mergeCell ref="I119:I121"/>
    <mergeCell ref="J119:J121"/>
    <mergeCell ref="K119:K121"/>
    <mergeCell ref="M119:M121"/>
    <mergeCell ref="N119:N121"/>
    <mergeCell ref="B102:C102"/>
    <mergeCell ref="E104:E106"/>
    <mergeCell ref="I104:I106"/>
    <mergeCell ref="J104:J106"/>
    <mergeCell ref="E107:E109"/>
    <mergeCell ref="I107:I109"/>
    <mergeCell ref="J107:J109"/>
    <mergeCell ref="B111:C111"/>
    <mergeCell ref="E113:E115"/>
    <mergeCell ref="I113:I115"/>
    <mergeCell ref="J113:J115"/>
    <mergeCell ref="N98:N100"/>
    <mergeCell ref="O98:O103"/>
    <mergeCell ref="E101:E103"/>
    <mergeCell ref="I101:I103"/>
    <mergeCell ref="J101:J103"/>
    <mergeCell ref="K101:K103"/>
    <mergeCell ref="M101:M103"/>
    <mergeCell ref="N101:N103"/>
    <mergeCell ref="N107:N109"/>
    <mergeCell ref="O107:O112"/>
    <mergeCell ref="E110:E112"/>
    <mergeCell ref="I110:I112"/>
    <mergeCell ref="J110:J112"/>
    <mergeCell ref="K110:K112"/>
    <mergeCell ref="M110:M112"/>
    <mergeCell ref="N110:N112"/>
    <mergeCell ref="E95:E97"/>
    <mergeCell ref="I95:I97"/>
    <mergeCell ref="J95:J97"/>
    <mergeCell ref="E98:E100"/>
    <mergeCell ref="I98:I100"/>
    <mergeCell ref="J98:J100"/>
    <mergeCell ref="K89:K91"/>
    <mergeCell ref="M89:M91"/>
    <mergeCell ref="K98:K100"/>
    <mergeCell ref="M98:M100"/>
    <mergeCell ref="N89:N91"/>
    <mergeCell ref="O89:O94"/>
    <mergeCell ref="E92:E94"/>
    <mergeCell ref="I92:I94"/>
    <mergeCell ref="J92:J94"/>
    <mergeCell ref="K92:K94"/>
    <mergeCell ref="M92:M94"/>
    <mergeCell ref="N92:N94"/>
    <mergeCell ref="B84:C84"/>
    <mergeCell ref="E86:E88"/>
    <mergeCell ref="I86:I88"/>
    <mergeCell ref="J86:J88"/>
    <mergeCell ref="E89:E91"/>
    <mergeCell ref="I89:I91"/>
    <mergeCell ref="J89:J91"/>
    <mergeCell ref="B93:C93"/>
    <mergeCell ref="E80:E82"/>
    <mergeCell ref="I80:I82"/>
    <mergeCell ref="J80:J82"/>
    <mergeCell ref="K71:K73"/>
    <mergeCell ref="M71:M73"/>
    <mergeCell ref="K80:K82"/>
    <mergeCell ref="M80:M82"/>
    <mergeCell ref="N80:N82"/>
    <mergeCell ref="O80:O85"/>
    <mergeCell ref="E83:E85"/>
    <mergeCell ref="I83:I85"/>
    <mergeCell ref="J83:J85"/>
    <mergeCell ref="K83:K85"/>
    <mergeCell ref="M83:M85"/>
    <mergeCell ref="N83:N85"/>
    <mergeCell ref="B66:C66"/>
    <mergeCell ref="E68:E70"/>
    <mergeCell ref="I68:I70"/>
    <mergeCell ref="J68:J70"/>
    <mergeCell ref="E71:E73"/>
    <mergeCell ref="I71:I73"/>
    <mergeCell ref="J71:J73"/>
    <mergeCell ref="B75:C75"/>
    <mergeCell ref="E77:E79"/>
    <mergeCell ref="I77:I79"/>
    <mergeCell ref="J77:J79"/>
    <mergeCell ref="N62:N64"/>
    <mergeCell ref="O62:O67"/>
    <mergeCell ref="E65:E67"/>
    <mergeCell ref="I65:I67"/>
    <mergeCell ref="J65:J67"/>
    <mergeCell ref="K65:K67"/>
    <mergeCell ref="M65:M67"/>
    <mergeCell ref="N65:N67"/>
    <mergeCell ref="N71:N73"/>
    <mergeCell ref="O71:O76"/>
    <mergeCell ref="E74:E76"/>
    <mergeCell ref="I74:I76"/>
    <mergeCell ref="J74:J76"/>
    <mergeCell ref="K74:K76"/>
    <mergeCell ref="M74:M76"/>
    <mergeCell ref="N74:N76"/>
    <mergeCell ref="E59:E61"/>
    <mergeCell ref="I59:I61"/>
    <mergeCell ref="J59:J61"/>
    <mergeCell ref="E62:E64"/>
    <mergeCell ref="I62:I64"/>
    <mergeCell ref="J62:J64"/>
    <mergeCell ref="K53:K55"/>
    <mergeCell ref="M53:M55"/>
    <mergeCell ref="K62:K64"/>
    <mergeCell ref="M62:M64"/>
    <mergeCell ref="N53:N55"/>
    <mergeCell ref="O53:O58"/>
    <mergeCell ref="E56:E58"/>
    <mergeCell ref="I56:I58"/>
    <mergeCell ref="J56:J58"/>
    <mergeCell ref="K56:K58"/>
    <mergeCell ref="M56:M58"/>
    <mergeCell ref="N56:N58"/>
    <mergeCell ref="B48:C48"/>
    <mergeCell ref="E50:E52"/>
    <mergeCell ref="I50:I52"/>
    <mergeCell ref="J50:J52"/>
    <mergeCell ref="E53:E55"/>
    <mergeCell ref="I53:I55"/>
    <mergeCell ref="J53:J55"/>
    <mergeCell ref="B57:C57"/>
    <mergeCell ref="E44:E46"/>
    <mergeCell ref="I44:I46"/>
    <mergeCell ref="J44:J46"/>
    <mergeCell ref="O35:O40"/>
    <mergeCell ref="E38:E40"/>
    <mergeCell ref="I38:I40"/>
    <mergeCell ref="J38:J40"/>
    <mergeCell ref="K38:K40"/>
    <mergeCell ref="M38:M40"/>
    <mergeCell ref="N38:N40"/>
    <mergeCell ref="K44:K46"/>
    <mergeCell ref="M44:M46"/>
    <mergeCell ref="N44:N46"/>
    <mergeCell ref="O44:O49"/>
    <mergeCell ref="E47:E49"/>
    <mergeCell ref="I47:I49"/>
    <mergeCell ref="J47:J49"/>
    <mergeCell ref="K47:K49"/>
    <mergeCell ref="M47:M49"/>
    <mergeCell ref="N47:N49"/>
    <mergeCell ref="E35:E37"/>
    <mergeCell ref="I35:I37"/>
    <mergeCell ref="J35:J37"/>
    <mergeCell ref="K35:K37"/>
    <mergeCell ref="M35:M37"/>
    <mergeCell ref="N35:N37"/>
    <mergeCell ref="B39:C39"/>
    <mergeCell ref="E41:E43"/>
    <mergeCell ref="I41:I43"/>
    <mergeCell ref="J41:J43"/>
    <mergeCell ref="B31:O31"/>
    <mergeCell ref="B32:D32"/>
    <mergeCell ref="E32:J32"/>
    <mergeCell ref="K32:O32"/>
    <mergeCell ref="B33:D34"/>
    <mergeCell ref="E33:E34"/>
    <mergeCell ref="F33:H34"/>
    <mergeCell ref="I33:I34"/>
    <mergeCell ref="J33:J34"/>
    <mergeCell ref="K33:K34"/>
    <mergeCell ref="L33:L34"/>
    <mergeCell ref="M33:M34"/>
    <mergeCell ref="N33:N34"/>
    <mergeCell ref="O33:O34"/>
    <mergeCell ref="L18:L19"/>
    <mergeCell ref="E20:E22"/>
    <mergeCell ref="J20:J22"/>
    <mergeCell ref="E23:E25"/>
    <mergeCell ref="J23:J25"/>
    <mergeCell ref="E26:E28"/>
    <mergeCell ref="E12:E14"/>
    <mergeCell ref="I12:I14"/>
    <mergeCell ref="J12:J14"/>
    <mergeCell ref="E17:I17"/>
    <mergeCell ref="J17:L17"/>
    <mergeCell ref="E18:E19"/>
    <mergeCell ref="F18:H19"/>
    <mergeCell ref="I18:I19"/>
    <mergeCell ref="J18:J19"/>
    <mergeCell ref="K18:K19"/>
    <mergeCell ref="E6:E8"/>
    <mergeCell ref="I6:I8"/>
    <mergeCell ref="J6:J8"/>
    <mergeCell ref="K6:K8"/>
    <mergeCell ref="M6:M8"/>
    <mergeCell ref="N6:N8"/>
    <mergeCell ref="O6:O11"/>
    <mergeCell ref="P6:P8"/>
    <mergeCell ref="E9:E11"/>
    <mergeCell ref="I9:I11"/>
    <mergeCell ref="J9:J11"/>
    <mergeCell ref="K9:K11"/>
    <mergeCell ref="M9:M11"/>
    <mergeCell ref="N9:N11"/>
    <mergeCell ref="B2:O2"/>
    <mergeCell ref="B3:D3"/>
    <mergeCell ref="E3:J3"/>
    <mergeCell ref="K3:O3"/>
    <mergeCell ref="P3:P5"/>
    <mergeCell ref="B4:D5"/>
    <mergeCell ref="E4:E5"/>
    <mergeCell ref="F4:H5"/>
    <mergeCell ref="I4:I5"/>
    <mergeCell ref="J4:J5"/>
    <mergeCell ref="K4:K5"/>
    <mergeCell ref="L4:L5"/>
    <mergeCell ref="M4:M5"/>
    <mergeCell ref="N4:N5"/>
    <mergeCell ref="O4:O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C110-E66F-4521-9916-6AA7324327ED}">
  <dimension ref="A1:CV394"/>
  <sheetViews>
    <sheetView topLeftCell="O1" zoomScaleNormal="100" workbookViewId="0">
      <selection activeCell="U390" sqref="U390"/>
    </sheetView>
  </sheetViews>
  <sheetFormatPr defaultRowHeight="13.2" x14ac:dyDescent="0.2"/>
  <cols>
    <col min="2" max="4" width="2.6640625" customWidth="1"/>
    <col min="5" max="7" width="9.21875" customWidth="1"/>
    <col min="8" max="8" width="8.88671875" customWidth="1"/>
    <col min="9" max="9" width="14.5546875" customWidth="1"/>
    <col min="10" max="11" width="11.109375" customWidth="1"/>
    <col min="12" max="12" width="10" customWidth="1"/>
    <col min="13" max="13" width="12.77734375" customWidth="1"/>
    <col min="14" max="15" width="10.77734375" customWidth="1"/>
    <col min="16" max="16" width="10.109375" customWidth="1"/>
    <col min="17" max="17" width="11.6640625" customWidth="1"/>
    <col min="18" max="19" width="2.6640625" customWidth="1"/>
    <col min="20" max="20" width="5.21875" customWidth="1"/>
    <col min="21" max="23" width="2.77734375" customWidth="1"/>
    <col min="24" max="24" width="11.5546875" customWidth="1"/>
    <col min="25" max="25" width="5.109375" customWidth="1"/>
    <col min="26" max="28" width="2.77734375" customWidth="1"/>
    <col min="29" max="29" width="11.5546875" customWidth="1"/>
    <col min="30" max="30" width="5.109375" customWidth="1"/>
    <col min="31" max="33" width="2.77734375" customWidth="1"/>
    <col min="34" max="34" width="11.5546875" customWidth="1"/>
    <col min="35" max="35" width="5.109375" customWidth="1"/>
    <col min="36" max="38" width="2.77734375" customWidth="1"/>
    <col min="39" max="39" width="11.5546875" customWidth="1"/>
    <col min="40" max="40" width="5.109375" customWidth="1"/>
    <col min="41" max="43" width="2.77734375" customWidth="1"/>
    <col min="44" max="44" width="11.5546875" customWidth="1"/>
    <col min="45" max="45" width="5.109375" customWidth="1"/>
    <col min="46" max="48" width="2.77734375" customWidth="1"/>
    <col min="49" max="49" width="11.5546875" customWidth="1"/>
  </cols>
  <sheetData>
    <row r="1" spans="2:100" ht="13.8" thickBot="1" x14ac:dyDescent="0.25"/>
    <row r="2" spans="2:100" ht="13.8" thickBot="1" x14ac:dyDescent="0.25">
      <c r="B2" s="345" t="s">
        <v>26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70"/>
      <c r="U2" s="268" t="s">
        <v>15</v>
      </c>
      <c r="V2" s="269"/>
      <c r="W2" s="269"/>
      <c r="X2" s="304" t="s">
        <v>29</v>
      </c>
      <c r="Z2" s="268" t="s">
        <v>15</v>
      </c>
      <c r="AA2" s="269"/>
      <c r="AB2" s="269"/>
      <c r="AC2" s="304" t="s">
        <v>30</v>
      </c>
      <c r="AE2" s="268" t="s">
        <v>15</v>
      </c>
      <c r="AF2" s="269"/>
      <c r="AG2" s="269"/>
      <c r="AH2" s="304" t="s">
        <v>31</v>
      </c>
      <c r="AJ2" s="268" t="s">
        <v>15</v>
      </c>
      <c r="AK2" s="269"/>
      <c r="AL2" s="269"/>
      <c r="AM2" s="304" t="s">
        <v>32</v>
      </c>
      <c r="AO2" s="268" t="s">
        <v>15</v>
      </c>
      <c r="AP2" s="269"/>
      <c r="AQ2" s="269"/>
      <c r="AR2" s="304" t="s">
        <v>33</v>
      </c>
      <c r="AT2" s="268" t="s">
        <v>15</v>
      </c>
      <c r="AU2" s="269"/>
      <c r="AV2" s="269"/>
      <c r="AW2" s="304" t="s">
        <v>34</v>
      </c>
    </row>
    <row r="3" spans="2:100" ht="13.8" customHeight="1" thickBot="1" x14ac:dyDescent="0.25">
      <c r="B3" s="268" t="s">
        <v>15</v>
      </c>
      <c r="C3" s="269"/>
      <c r="D3" s="269"/>
      <c r="E3" s="268" t="s">
        <v>13</v>
      </c>
      <c r="F3" s="269"/>
      <c r="G3" s="269"/>
      <c r="H3" s="269"/>
      <c r="I3" s="269"/>
      <c r="J3" s="270"/>
      <c r="K3" s="268" t="s">
        <v>3</v>
      </c>
      <c r="L3" s="269"/>
      <c r="M3" s="269"/>
      <c r="N3" s="269"/>
      <c r="O3" s="270"/>
      <c r="P3" s="304" t="s">
        <v>2</v>
      </c>
      <c r="U3" s="324" t="s">
        <v>28</v>
      </c>
      <c r="V3" s="347"/>
      <c r="W3" s="347"/>
      <c r="X3" s="346"/>
      <c r="Z3" s="324" t="s">
        <v>53</v>
      </c>
      <c r="AA3" s="347"/>
      <c r="AB3" s="347"/>
      <c r="AC3" s="346"/>
      <c r="AE3" s="324" t="s">
        <v>54</v>
      </c>
      <c r="AF3" s="347"/>
      <c r="AG3" s="347"/>
      <c r="AH3" s="346"/>
      <c r="AJ3" s="324" t="s">
        <v>55</v>
      </c>
      <c r="AK3" s="347"/>
      <c r="AL3" s="347"/>
      <c r="AM3" s="346"/>
      <c r="AO3" s="324" t="s">
        <v>56</v>
      </c>
      <c r="AP3" s="347"/>
      <c r="AQ3" s="347"/>
      <c r="AR3" s="346"/>
      <c r="AT3" s="324" t="s">
        <v>57</v>
      </c>
      <c r="AU3" s="347"/>
      <c r="AV3" s="347"/>
      <c r="AW3" s="346"/>
    </row>
    <row r="4" spans="2:100" ht="13.2" customHeight="1" thickBot="1" x14ac:dyDescent="0.25">
      <c r="B4" s="324" t="s">
        <v>10</v>
      </c>
      <c r="C4" s="347"/>
      <c r="D4" s="347"/>
      <c r="E4" s="350" t="s">
        <v>9</v>
      </c>
      <c r="F4" s="352" t="s">
        <v>7</v>
      </c>
      <c r="G4" s="283"/>
      <c r="H4" s="284"/>
      <c r="I4" s="288" t="s">
        <v>14</v>
      </c>
      <c r="J4" s="354" t="s">
        <v>4</v>
      </c>
      <c r="K4" s="356" t="s">
        <v>16</v>
      </c>
      <c r="L4" s="357" t="s">
        <v>7</v>
      </c>
      <c r="M4" s="357" t="s">
        <v>14</v>
      </c>
      <c r="N4" s="332" t="s">
        <v>4</v>
      </c>
      <c r="O4" s="309"/>
      <c r="P4" s="346"/>
      <c r="U4" s="348"/>
      <c r="V4" s="349"/>
      <c r="W4" s="349"/>
      <c r="X4" s="305"/>
      <c r="Z4" s="348"/>
      <c r="AA4" s="349"/>
      <c r="AB4" s="349"/>
      <c r="AC4" s="305"/>
      <c r="AE4" s="348"/>
      <c r="AF4" s="349"/>
      <c r="AG4" s="349"/>
      <c r="AH4" s="305"/>
      <c r="AJ4" s="348"/>
      <c r="AK4" s="349"/>
      <c r="AL4" s="349"/>
      <c r="AM4" s="305"/>
      <c r="AO4" s="348"/>
      <c r="AP4" s="349"/>
      <c r="AQ4" s="349"/>
      <c r="AR4" s="305"/>
      <c r="AT4" s="348"/>
      <c r="AU4" s="349"/>
      <c r="AV4" s="349"/>
      <c r="AW4" s="305"/>
    </row>
    <row r="5" spans="2:100" ht="13.8" customHeight="1" thickBot="1" x14ac:dyDescent="0.25">
      <c r="B5" s="348"/>
      <c r="C5" s="349"/>
      <c r="D5" s="349"/>
      <c r="E5" s="351"/>
      <c r="F5" s="353"/>
      <c r="G5" s="286"/>
      <c r="H5" s="287"/>
      <c r="I5" s="289"/>
      <c r="J5" s="355"/>
      <c r="K5" s="281"/>
      <c r="L5" s="358"/>
      <c r="M5" s="358"/>
      <c r="N5" s="296"/>
      <c r="O5" s="310"/>
      <c r="P5" s="305"/>
      <c r="U5" s="192">
        <v>1</v>
      </c>
      <c r="V5" s="20">
        <v>1</v>
      </c>
      <c r="W5" s="193">
        <v>1</v>
      </c>
      <c r="X5" s="372" t="str">
        <f>AJ56</f>
        <v>〇</v>
      </c>
      <c r="Z5" s="192"/>
      <c r="AA5" s="20">
        <v>1</v>
      </c>
      <c r="AB5" s="193"/>
      <c r="AC5" s="372" t="str">
        <f>AJ70</f>
        <v>〇</v>
      </c>
      <c r="AE5" s="192">
        <v>1</v>
      </c>
      <c r="AF5" s="20">
        <v>1</v>
      </c>
      <c r="AG5" s="193">
        <v>1</v>
      </c>
      <c r="AH5" s="372" t="str">
        <f>AJ84</f>
        <v>〇</v>
      </c>
      <c r="AJ5" s="192"/>
      <c r="AK5" s="20">
        <v>1</v>
      </c>
      <c r="AL5" s="193">
        <v>1</v>
      </c>
      <c r="AM5" s="372" t="str">
        <f>AJ98</f>
        <v>〇</v>
      </c>
      <c r="AO5" s="192">
        <v>1</v>
      </c>
      <c r="AP5" s="20">
        <v>1</v>
      </c>
      <c r="AQ5" s="193">
        <v>1</v>
      </c>
      <c r="AR5" s="372" t="str">
        <f>AJ112</f>
        <v>〇</v>
      </c>
      <c r="AT5" s="192"/>
      <c r="AU5" s="20"/>
      <c r="AV5" s="193"/>
      <c r="AW5" s="372" t="str">
        <f>AJ126</f>
        <v>〇</v>
      </c>
    </row>
    <row r="6" spans="2:100" ht="13.2" customHeight="1" x14ac:dyDescent="0.2">
      <c r="B6" s="192">
        <v>1</v>
      </c>
      <c r="C6" s="20">
        <v>1</v>
      </c>
      <c r="D6" s="193"/>
      <c r="E6" s="359">
        <v>1</v>
      </c>
      <c r="F6" s="176">
        <f>$F$20*B6</f>
        <v>0</v>
      </c>
      <c r="G6" s="123">
        <f>$G$20*C6</f>
        <v>5.9599317550998965</v>
      </c>
      <c r="H6" s="124">
        <f>$H$20*D6</f>
        <v>0</v>
      </c>
      <c r="I6" s="253">
        <f>SUM(F6:H8)</f>
        <v>11.283700584896582</v>
      </c>
      <c r="J6" s="362">
        <f>1/(1+EXP(-I6+$I$20))</f>
        <v>0.99998742390994033</v>
      </c>
      <c r="K6" s="365" t="s">
        <v>0</v>
      </c>
      <c r="L6" s="177">
        <f>$K$20*J6</f>
        <v>1.534715366802051</v>
      </c>
      <c r="M6" s="368">
        <f>SUM(L6:L8)</f>
        <v>17.968702304656546</v>
      </c>
      <c r="N6" s="256">
        <f>1/(1+EXP(-M6+$L$20))</f>
        <v>0.78382260286669669</v>
      </c>
      <c r="O6" s="301"/>
      <c r="P6" s="372" t="str">
        <f>IF(N6&gt;N9,"〇","×")</f>
        <v>〇</v>
      </c>
      <c r="U6" s="12">
        <v>1</v>
      </c>
      <c r="V6" s="2"/>
      <c r="W6" s="104">
        <v>1</v>
      </c>
      <c r="X6" s="373"/>
      <c r="Z6" s="12">
        <v>1</v>
      </c>
      <c r="AA6" s="2"/>
      <c r="AB6" s="104">
        <v>1</v>
      </c>
      <c r="AC6" s="373"/>
      <c r="AE6" s="12">
        <v>1</v>
      </c>
      <c r="AF6" s="2"/>
      <c r="AG6" s="104">
        <v>1</v>
      </c>
      <c r="AH6" s="373"/>
      <c r="AJ6" s="12">
        <v>1</v>
      </c>
      <c r="AK6" s="2"/>
      <c r="AL6" s="104">
        <v>1</v>
      </c>
      <c r="AM6" s="373"/>
      <c r="AO6" s="12">
        <v>1</v>
      </c>
      <c r="AP6" s="2"/>
      <c r="AQ6" s="104">
        <v>1</v>
      </c>
      <c r="AR6" s="373"/>
      <c r="AT6" s="12"/>
      <c r="AU6" s="2">
        <v>1</v>
      </c>
      <c r="AV6" s="104">
        <v>1</v>
      </c>
      <c r="AW6" s="373"/>
    </row>
    <row r="7" spans="2:100" ht="13.8" customHeight="1" thickBot="1" x14ac:dyDescent="0.25">
      <c r="B7" s="12">
        <v>1</v>
      </c>
      <c r="C7" s="2">
        <v>1</v>
      </c>
      <c r="D7" s="104"/>
      <c r="E7" s="360"/>
      <c r="F7" s="178">
        <f>$F$21*B7</f>
        <v>4.6606783995932908</v>
      </c>
      <c r="G7" s="126">
        <f>$G$21*C7</f>
        <v>0.66309043020339442</v>
      </c>
      <c r="H7" s="127">
        <f>$H$21*D7</f>
        <v>0</v>
      </c>
      <c r="I7" s="254"/>
      <c r="J7" s="363"/>
      <c r="K7" s="366"/>
      <c r="L7" s="179">
        <f>$K$21*J9</f>
        <v>2.7848327619967275E-3</v>
      </c>
      <c r="M7" s="369"/>
      <c r="N7" s="257"/>
      <c r="O7" s="302"/>
      <c r="P7" s="373"/>
      <c r="U7" s="101">
        <v>1</v>
      </c>
      <c r="V7" s="102">
        <v>1</v>
      </c>
      <c r="W7" s="105">
        <v>1</v>
      </c>
      <c r="X7" s="374"/>
      <c r="Z7" s="101"/>
      <c r="AA7" s="102">
        <v>1</v>
      </c>
      <c r="AB7" s="105"/>
      <c r="AC7" s="374"/>
      <c r="AE7" s="101"/>
      <c r="AF7" s="102">
        <v>1</v>
      </c>
      <c r="AG7" s="105">
        <v>1</v>
      </c>
      <c r="AH7" s="374"/>
      <c r="AJ7" s="101">
        <v>1</v>
      </c>
      <c r="AK7" s="102">
        <v>1</v>
      </c>
      <c r="AL7" s="105"/>
      <c r="AM7" s="374"/>
      <c r="AO7" s="101"/>
      <c r="AP7" s="102">
        <v>1</v>
      </c>
      <c r="AQ7" s="105"/>
      <c r="AR7" s="374"/>
      <c r="AT7" s="101"/>
      <c r="AU7" s="102">
        <v>1</v>
      </c>
      <c r="AV7" s="105">
        <v>1</v>
      </c>
      <c r="AW7" s="374"/>
    </row>
    <row r="8" spans="2:100" ht="13.8" thickBot="1" x14ac:dyDescent="0.25">
      <c r="B8" s="12"/>
      <c r="C8" s="2"/>
      <c r="D8" s="104"/>
      <c r="E8" s="361"/>
      <c r="F8" s="181">
        <f>$F$22*B8</f>
        <v>0</v>
      </c>
      <c r="G8" s="155">
        <f>$G$22*C8</f>
        <v>0</v>
      </c>
      <c r="H8" s="156">
        <f>$H$22*D8</f>
        <v>0</v>
      </c>
      <c r="I8" s="321"/>
      <c r="J8" s="364"/>
      <c r="K8" s="367"/>
      <c r="L8" s="182">
        <f>$K$22*J12</f>
        <v>16.431202105092499</v>
      </c>
      <c r="M8" s="370"/>
      <c r="N8" s="322"/>
      <c r="O8" s="302"/>
      <c r="P8" s="374"/>
    </row>
    <row r="9" spans="2:100" ht="14.4" customHeight="1" thickBot="1" x14ac:dyDescent="0.25">
      <c r="B9" s="13"/>
      <c r="C9" s="6"/>
      <c r="D9" s="6"/>
      <c r="E9" s="375">
        <v>2</v>
      </c>
      <c r="F9" s="184">
        <f>$F$23*B6</f>
        <v>8.7924963227571986</v>
      </c>
      <c r="G9" s="185">
        <f>$G$23*C6</f>
        <v>3.8504928102115965</v>
      </c>
      <c r="H9" s="186">
        <f>$H$23*D6</f>
        <v>0</v>
      </c>
      <c r="I9" s="377">
        <f>SUM(F9:H11)</f>
        <v>22.539591653936814</v>
      </c>
      <c r="J9" s="378">
        <f>1/(1+EXP(-I9+$I$23))</f>
        <v>1.7630915837090677E-3</v>
      </c>
      <c r="K9" s="380" t="s">
        <v>1</v>
      </c>
      <c r="L9" s="187">
        <f>$K$23*J6</f>
        <v>9.6585831027516938E-4</v>
      </c>
      <c r="M9" s="382">
        <f>SUM(L9:L11)</f>
        <v>2.5391458441193348E-2</v>
      </c>
      <c r="N9" s="384">
        <f>1/(1+EXP(-M9+$L$23))</f>
        <v>0.47698751154452385</v>
      </c>
      <c r="O9" s="30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2:100" ht="14.4" customHeight="1" thickBot="1" x14ac:dyDescent="0.25">
      <c r="B10" s="13"/>
      <c r="C10" s="6"/>
      <c r="D10" s="6"/>
      <c r="E10" s="360"/>
      <c r="F10" s="178">
        <f>$F$24*B7</f>
        <v>0</v>
      </c>
      <c r="G10" s="126">
        <f>$G$24*C7</f>
        <v>9.8966025209680186</v>
      </c>
      <c r="H10" s="127">
        <f>$H$24*D7</f>
        <v>0</v>
      </c>
      <c r="I10" s="254"/>
      <c r="J10" s="363"/>
      <c r="K10" s="366"/>
      <c r="L10" s="179">
        <f>$K$24*J9</f>
        <v>2.4425600130918178E-2</v>
      </c>
      <c r="M10" s="369"/>
      <c r="N10" s="257"/>
      <c r="O10" s="302"/>
      <c r="U10" s="268" t="s">
        <v>15</v>
      </c>
      <c r="V10" s="269"/>
      <c r="W10" s="269"/>
      <c r="X10" s="304" t="s">
        <v>35</v>
      </c>
      <c r="Z10" s="268" t="s">
        <v>15</v>
      </c>
      <c r="AA10" s="269"/>
      <c r="AB10" s="269"/>
      <c r="AC10" s="304" t="s">
        <v>36</v>
      </c>
      <c r="AD10" s="4"/>
      <c r="AE10" s="268" t="s">
        <v>15</v>
      </c>
      <c r="AF10" s="269"/>
      <c r="AG10" s="269"/>
      <c r="AH10" s="304" t="s">
        <v>37</v>
      </c>
      <c r="AI10" s="4"/>
      <c r="AJ10" s="268" t="s">
        <v>15</v>
      </c>
      <c r="AK10" s="269"/>
      <c r="AL10" s="269"/>
      <c r="AM10" s="304" t="s">
        <v>38</v>
      </c>
      <c r="AN10" s="4"/>
      <c r="AO10" s="268" t="s">
        <v>15</v>
      </c>
      <c r="AP10" s="269"/>
      <c r="AQ10" s="269"/>
      <c r="AR10" s="304" t="s">
        <v>39</v>
      </c>
      <c r="AS10" s="4"/>
      <c r="AT10" s="268" t="s">
        <v>15</v>
      </c>
      <c r="AU10" s="269"/>
      <c r="AV10" s="269"/>
      <c r="AW10" s="304" t="s">
        <v>40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</row>
    <row r="11" spans="2:100" ht="14.4" customHeight="1" x14ac:dyDescent="0.2">
      <c r="B11" s="13"/>
      <c r="C11" s="6"/>
      <c r="D11" s="6"/>
      <c r="E11" s="376"/>
      <c r="F11" s="188">
        <f>$F$25*B8</f>
        <v>0</v>
      </c>
      <c r="G11" s="129">
        <f>$G$25*C8</f>
        <v>0</v>
      </c>
      <c r="H11" s="130">
        <f>$H$25*D8</f>
        <v>0</v>
      </c>
      <c r="I11" s="255"/>
      <c r="J11" s="379"/>
      <c r="K11" s="381"/>
      <c r="L11" s="189">
        <f>$K$25*J12</f>
        <v>0</v>
      </c>
      <c r="M11" s="383"/>
      <c r="N11" s="258"/>
      <c r="O11" s="371"/>
      <c r="U11" s="324" t="s">
        <v>58</v>
      </c>
      <c r="V11" s="347"/>
      <c r="W11" s="347"/>
      <c r="X11" s="346"/>
      <c r="Z11" s="324" t="s">
        <v>59</v>
      </c>
      <c r="AA11" s="347"/>
      <c r="AB11" s="347"/>
      <c r="AC11" s="346"/>
      <c r="AD11" s="4"/>
      <c r="AE11" s="324" t="s">
        <v>60</v>
      </c>
      <c r="AF11" s="347"/>
      <c r="AG11" s="347"/>
      <c r="AH11" s="346"/>
      <c r="AI11" s="4"/>
      <c r="AJ11" s="324" t="s">
        <v>61</v>
      </c>
      <c r="AK11" s="347"/>
      <c r="AL11" s="347"/>
      <c r="AM11" s="346"/>
      <c r="AN11" s="4"/>
      <c r="AO11" s="324" t="s">
        <v>62</v>
      </c>
      <c r="AP11" s="347"/>
      <c r="AQ11" s="347"/>
      <c r="AR11" s="346"/>
      <c r="AS11" s="4"/>
      <c r="AT11" s="324" t="s">
        <v>63</v>
      </c>
      <c r="AU11" s="347"/>
      <c r="AV11" s="347"/>
      <c r="AW11" s="346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2:100" ht="14.4" customHeight="1" thickBot="1" x14ac:dyDescent="0.25">
      <c r="B12" s="13"/>
      <c r="C12" s="6"/>
      <c r="D12" s="6"/>
      <c r="E12" s="385">
        <v>3</v>
      </c>
      <c r="F12" s="183">
        <f>$F$26*B6</f>
        <v>2.1524358820604185E-3</v>
      </c>
      <c r="G12" s="132">
        <f>$G$26*C6</f>
        <v>9.9747610527875352</v>
      </c>
      <c r="H12" s="133">
        <f>$H$26*D6</f>
        <v>0</v>
      </c>
      <c r="I12" s="264">
        <f>SUM(F12:H14)</f>
        <v>29.041856429713359</v>
      </c>
      <c r="J12" s="387">
        <f>1/(1+EXP(-I12+$I$26))</f>
        <v>0.99982261847341003</v>
      </c>
      <c r="K12" s="195"/>
      <c r="L12" s="196"/>
      <c r="M12" s="196"/>
      <c r="N12" s="196"/>
      <c r="O12" s="197"/>
      <c r="U12" s="348"/>
      <c r="V12" s="349"/>
      <c r="W12" s="349"/>
      <c r="X12" s="305"/>
      <c r="Z12" s="348"/>
      <c r="AA12" s="349"/>
      <c r="AB12" s="349"/>
      <c r="AC12" s="305"/>
      <c r="AD12" s="4"/>
      <c r="AE12" s="348"/>
      <c r="AF12" s="349"/>
      <c r="AG12" s="349"/>
      <c r="AH12" s="305"/>
      <c r="AI12" s="4"/>
      <c r="AJ12" s="348"/>
      <c r="AK12" s="349"/>
      <c r="AL12" s="349"/>
      <c r="AM12" s="305"/>
      <c r="AN12" s="4"/>
      <c r="AO12" s="348"/>
      <c r="AP12" s="349"/>
      <c r="AQ12" s="349"/>
      <c r="AR12" s="305"/>
      <c r="AS12" s="4"/>
      <c r="AT12" s="348"/>
      <c r="AU12" s="349"/>
      <c r="AV12" s="349"/>
      <c r="AW12" s="305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</row>
    <row r="13" spans="2:100" ht="14.4" customHeight="1" x14ac:dyDescent="0.2">
      <c r="B13" s="13"/>
      <c r="C13" s="6"/>
      <c r="D13" s="6"/>
      <c r="E13" s="360"/>
      <c r="F13" s="178">
        <f>$F$27*B7</f>
        <v>9.6501810921909623</v>
      </c>
      <c r="G13" s="126">
        <f>$G$27*C7</f>
        <v>9.4147618488528018</v>
      </c>
      <c r="H13" s="127">
        <f>$H$27*D7</f>
        <v>0</v>
      </c>
      <c r="I13" s="254"/>
      <c r="J13" s="363"/>
      <c r="K13" s="195"/>
      <c r="L13" s="196"/>
      <c r="M13" s="196"/>
      <c r="N13" s="196"/>
      <c r="O13" s="197"/>
      <c r="U13" s="192">
        <v>1</v>
      </c>
      <c r="V13" s="20">
        <v>1</v>
      </c>
      <c r="W13" s="193"/>
      <c r="X13" s="372" t="str">
        <f>AJ140</f>
        <v>〇</v>
      </c>
      <c r="Z13" s="192"/>
      <c r="AA13" s="20">
        <v>1</v>
      </c>
      <c r="AB13" s="193">
        <v>1</v>
      </c>
      <c r="AC13" s="372" t="str">
        <f>AJ154</f>
        <v>〇</v>
      </c>
      <c r="AD13" s="4"/>
      <c r="AE13" s="192"/>
      <c r="AF13" s="20"/>
      <c r="AG13" s="193"/>
      <c r="AH13" s="372" t="str">
        <f>AJ168</f>
        <v>〇</v>
      </c>
      <c r="AI13" s="4"/>
      <c r="AJ13" s="192"/>
      <c r="AK13" s="20"/>
      <c r="AL13" s="193"/>
      <c r="AM13" s="372" t="str">
        <f>AJ182</f>
        <v>〇</v>
      </c>
      <c r="AN13" s="4"/>
      <c r="AO13" s="192">
        <v>1</v>
      </c>
      <c r="AP13" s="20">
        <v>1</v>
      </c>
      <c r="AQ13" s="193"/>
      <c r="AR13" s="372" t="str">
        <f>AJ196</f>
        <v>〇</v>
      </c>
      <c r="AS13" s="4"/>
      <c r="AT13" s="192">
        <v>1</v>
      </c>
      <c r="AU13" s="20"/>
      <c r="AV13" s="193">
        <v>1</v>
      </c>
      <c r="AW13" s="372" t="str">
        <f>AJ210</f>
        <v>〇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</row>
    <row r="14" spans="2:100" ht="14.4" customHeight="1" thickBot="1" x14ac:dyDescent="0.25">
      <c r="B14" s="19"/>
      <c r="C14" s="8"/>
      <c r="D14" s="8"/>
      <c r="E14" s="386"/>
      <c r="F14" s="180">
        <f>$F$28*B8</f>
        <v>0</v>
      </c>
      <c r="G14" s="135">
        <f>$G$28*C8</f>
        <v>0</v>
      </c>
      <c r="H14" s="136">
        <f>$H$28*D8</f>
        <v>0</v>
      </c>
      <c r="I14" s="265"/>
      <c r="J14" s="388"/>
      <c r="K14" s="198"/>
      <c r="L14" s="199"/>
      <c r="M14" s="199"/>
      <c r="N14" s="199"/>
      <c r="O14" s="200"/>
      <c r="U14" s="12">
        <v>1</v>
      </c>
      <c r="V14" s="2">
        <v>1</v>
      </c>
      <c r="W14" s="104"/>
      <c r="X14" s="373"/>
      <c r="Z14" s="12"/>
      <c r="AA14" s="2">
        <v>1</v>
      </c>
      <c r="AB14" s="104">
        <v>1</v>
      </c>
      <c r="AC14" s="373"/>
      <c r="AD14" s="4"/>
      <c r="AE14" s="12">
        <v>1</v>
      </c>
      <c r="AF14" s="2">
        <v>1</v>
      </c>
      <c r="AG14" s="104"/>
      <c r="AH14" s="373"/>
      <c r="AI14" s="4"/>
      <c r="AJ14" s="12">
        <v>1</v>
      </c>
      <c r="AK14" s="2">
        <v>1</v>
      </c>
      <c r="AL14" s="104">
        <v>1</v>
      </c>
      <c r="AM14" s="373"/>
      <c r="AN14" s="4"/>
      <c r="AO14" s="12"/>
      <c r="AP14" s="2">
        <v>1</v>
      </c>
      <c r="AQ14" s="104"/>
      <c r="AR14" s="373"/>
      <c r="AS14" s="4"/>
      <c r="AT14" s="12">
        <v>1</v>
      </c>
      <c r="AU14" s="2">
        <v>1</v>
      </c>
      <c r="AV14" s="104">
        <v>1</v>
      </c>
      <c r="AW14" s="373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</row>
    <row r="15" spans="2:100" ht="14.4" customHeight="1" thickBot="1" x14ac:dyDescent="0.25">
      <c r="I15" s="4"/>
      <c r="U15" s="101"/>
      <c r="V15" s="102"/>
      <c r="W15" s="105"/>
      <c r="X15" s="374"/>
      <c r="Z15" s="101"/>
      <c r="AA15" s="102"/>
      <c r="AB15" s="105"/>
      <c r="AC15" s="374"/>
      <c r="AD15" s="4"/>
      <c r="AE15" s="101">
        <v>1</v>
      </c>
      <c r="AF15" s="102">
        <v>1</v>
      </c>
      <c r="AG15" s="105"/>
      <c r="AH15" s="374"/>
      <c r="AI15" s="4"/>
      <c r="AJ15" s="101">
        <v>1</v>
      </c>
      <c r="AK15" s="102"/>
      <c r="AL15" s="105">
        <v>1</v>
      </c>
      <c r="AM15" s="374"/>
      <c r="AN15" s="4"/>
      <c r="AO15" s="101">
        <v>1</v>
      </c>
      <c r="AP15" s="102">
        <v>1</v>
      </c>
      <c r="AQ15" s="105"/>
      <c r="AR15" s="374"/>
      <c r="AS15" s="4"/>
      <c r="AT15" s="101"/>
      <c r="AU15" s="102"/>
      <c r="AV15" s="105"/>
      <c r="AW15" s="37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</row>
    <row r="16" spans="2:100" ht="13.8" thickBot="1" x14ac:dyDescent="0.25"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</row>
    <row r="17" spans="2:100" ht="13.2" customHeight="1" thickBot="1" x14ac:dyDescent="0.25">
      <c r="E17" s="268" t="s">
        <v>22</v>
      </c>
      <c r="F17" s="269"/>
      <c r="G17" s="269"/>
      <c r="H17" s="269"/>
      <c r="I17" s="270"/>
      <c r="J17" s="268" t="s">
        <v>21</v>
      </c>
      <c r="K17" s="269"/>
      <c r="L17" s="270"/>
      <c r="M17" s="2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2:100" ht="13.8" thickBot="1" x14ac:dyDescent="0.25">
      <c r="E18" s="280" t="s">
        <v>9</v>
      </c>
      <c r="F18" s="294" t="s">
        <v>6</v>
      </c>
      <c r="G18" s="295"/>
      <c r="H18" s="295"/>
      <c r="I18" s="297" t="s">
        <v>5</v>
      </c>
      <c r="J18" s="333" t="s">
        <v>16</v>
      </c>
      <c r="K18" s="357" t="s">
        <v>6</v>
      </c>
      <c r="L18" s="337" t="s">
        <v>5</v>
      </c>
      <c r="M18" s="21"/>
      <c r="U18" s="268" t="s">
        <v>15</v>
      </c>
      <c r="V18" s="269"/>
      <c r="W18" s="269"/>
      <c r="X18" s="304" t="s">
        <v>41</v>
      </c>
      <c r="Z18" s="268" t="s">
        <v>15</v>
      </c>
      <c r="AA18" s="269"/>
      <c r="AB18" s="269"/>
      <c r="AC18" s="304" t="s">
        <v>42</v>
      </c>
      <c r="AD18" s="4"/>
      <c r="AE18" s="268" t="s">
        <v>15</v>
      </c>
      <c r="AF18" s="269"/>
      <c r="AG18" s="269"/>
      <c r="AH18" s="304" t="s">
        <v>43</v>
      </c>
      <c r="AI18" s="4"/>
      <c r="AJ18" s="268" t="s">
        <v>15</v>
      </c>
      <c r="AK18" s="269"/>
      <c r="AL18" s="269"/>
      <c r="AM18" s="304" t="s">
        <v>44</v>
      </c>
      <c r="AN18" s="4"/>
      <c r="AO18" s="268" t="s">
        <v>15</v>
      </c>
      <c r="AP18" s="269"/>
      <c r="AQ18" s="269"/>
      <c r="AR18" s="304" t="s">
        <v>45</v>
      </c>
      <c r="AS18" s="4"/>
      <c r="AT18" s="268" t="s">
        <v>15</v>
      </c>
      <c r="AU18" s="269"/>
      <c r="AV18" s="269"/>
      <c r="AW18" s="304" t="s">
        <v>46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2:100" ht="13.8" thickBot="1" x14ac:dyDescent="0.25">
      <c r="E19" s="281"/>
      <c r="F19" s="296"/>
      <c r="G19" s="296"/>
      <c r="H19" s="296"/>
      <c r="I19" s="293"/>
      <c r="J19" s="334"/>
      <c r="K19" s="358"/>
      <c r="L19" s="338"/>
      <c r="M19" s="16"/>
      <c r="U19" s="324" t="s">
        <v>64</v>
      </c>
      <c r="V19" s="347"/>
      <c r="W19" s="347"/>
      <c r="X19" s="346"/>
      <c r="Z19" s="324" t="s">
        <v>65</v>
      </c>
      <c r="AA19" s="347"/>
      <c r="AB19" s="347"/>
      <c r="AC19" s="346"/>
      <c r="AD19" s="4"/>
      <c r="AE19" s="324" t="s">
        <v>66</v>
      </c>
      <c r="AF19" s="347"/>
      <c r="AG19" s="347"/>
      <c r="AH19" s="346"/>
      <c r="AI19" s="4"/>
      <c r="AJ19" s="324" t="s">
        <v>67</v>
      </c>
      <c r="AK19" s="347"/>
      <c r="AL19" s="347"/>
      <c r="AM19" s="346"/>
      <c r="AN19" s="4"/>
      <c r="AO19" s="324" t="s">
        <v>68</v>
      </c>
      <c r="AP19" s="347"/>
      <c r="AQ19" s="347"/>
      <c r="AR19" s="346"/>
      <c r="AS19" s="4"/>
      <c r="AT19" s="324" t="s">
        <v>69</v>
      </c>
      <c r="AU19" s="347"/>
      <c r="AV19" s="347"/>
      <c r="AW19" s="346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2:100" ht="13.8" thickBot="1" x14ac:dyDescent="0.25">
      <c r="E20" s="298">
        <v>1</v>
      </c>
      <c r="F20" s="30">
        <v>0</v>
      </c>
      <c r="G20" s="30">
        <v>5.9599317550998965</v>
      </c>
      <c r="H20" s="30">
        <v>0</v>
      </c>
      <c r="I20" s="44">
        <v>0</v>
      </c>
      <c r="J20" s="339" t="s">
        <v>0</v>
      </c>
      <c r="K20" s="174">
        <v>1.5347346677634506</v>
      </c>
      <c r="L20" s="44">
        <v>16.680618935403533</v>
      </c>
      <c r="M20" s="16"/>
      <c r="U20" s="348"/>
      <c r="V20" s="349"/>
      <c r="W20" s="349"/>
      <c r="X20" s="305"/>
      <c r="Z20" s="348"/>
      <c r="AA20" s="349"/>
      <c r="AB20" s="349"/>
      <c r="AC20" s="305"/>
      <c r="AD20" s="4"/>
      <c r="AE20" s="348"/>
      <c r="AF20" s="349"/>
      <c r="AG20" s="349"/>
      <c r="AH20" s="305"/>
      <c r="AI20" s="4"/>
      <c r="AJ20" s="348"/>
      <c r="AK20" s="349"/>
      <c r="AL20" s="349"/>
      <c r="AM20" s="305"/>
      <c r="AN20" s="4"/>
      <c r="AO20" s="348"/>
      <c r="AP20" s="349"/>
      <c r="AQ20" s="349"/>
      <c r="AR20" s="305"/>
      <c r="AS20" s="4"/>
      <c r="AT20" s="348"/>
      <c r="AU20" s="349"/>
      <c r="AV20" s="349"/>
      <c r="AW20" s="305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2:100" x14ac:dyDescent="0.2">
      <c r="E21" s="299"/>
      <c r="F21" s="31">
        <v>4.6606783995932908</v>
      </c>
      <c r="G21" s="31">
        <v>0.66309043020339442</v>
      </c>
      <c r="H21" s="31">
        <v>5.3365042148757604</v>
      </c>
      <c r="I21" s="170"/>
      <c r="J21" s="340"/>
      <c r="K21" s="1">
        <v>1.5795167918266577</v>
      </c>
      <c r="L21" s="172"/>
      <c r="M21" s="16"/>
      <c r="U21" s="192">
        <v>1</v>
      </c>
      <c r="V21" s="20"/>
      <c r="W21" s="193">
        <v>1</v>
      </c>
      <c r="X21" s="372" t="str">
        <f>AJ224</f>
        <v>×</v>
      </c>
      <c r="Z21" s="192"/>
      <c r="AA21" s="20">
        <v>1</v>
      </c>
      <c r="AB21" s="193"/>
      <c r="AC21" s="372" t="str">
        <f>AJ238</f>
        <v>〇</v>
      </c>
      <c r="AD21" s="4"/>
      <c r="AE21" s="192">
        <v>1</v>
      </c>
      <c r="AF21" s="20"/>
      <c r="AG21" s="193">
        <v>1</v>
      </c>
      <c r="AH21" s="372" t="str">
        <f>AJ252</f>
        <v>×</v>
      </c>
      <c r="AI21" s="4"/>
      <c r="AJ21" s="192">
        <v>1</v>
      </c>
      <c r="AK21" s="20">
        <v>1</v>
      </c>
      <c r="AL21" s="193"/>
      <c r="AM21" s="372" t="str">
        <f>AJ266</f>
        <v>〇</v>
      </c>
      <c r="AN21" s="4"/>
      <c r="AO21" s="192">
        <v>1</v>
      </c>
      <c r="AP21" s="20">
        <v>1</v>
      </c>
      <c r="AQ21" s="193"/>
      <c r="AR21" s="372" t="str">
        <f>AJ280</f>
        <v>×</v>
      </c>
      <c r="AS21" s="4"/>
      <c r="AT21" s="192"/>
      <c r="AU21" s="20">
        <v>1</v>
      </c>
      <c r="AV21" s="193">
        <v>1</v>
      </c>
      <c r="AW21" s="372" t="str">
        <f>AJ294</f>
        <v>×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2:100" ht="13.8" thickBot="1" x14ac:dyDescent="0.25">
      <c r="E22" s="300"/>
      <c r="F22" s="32">
        <v>0</v>
      </c>
      <c r="G22" s="32">
        <v>5.2313915943940108</v>
      </c>
      <c r="H22" s="32">
        <v>0</v>
      </c>
      <c r="I22" s="171"/>
      <c r="J22" s="341"/>
      <c r="K22" s="175">
        <v>16.434117213892058</v>
      </c>
      <c r="L22" s="173"/>
      <c r="M22" s="16"/>
      <c r="U22" s="12"/>
      <c r="V22" s="2">
        <v>1</v>
      </c>
      <c r="W22" s="104"/>
      <c r="X22" s="373"/>
      <c r="Z22" s="12">
        <v>1</v>
      </c>
      <c r="AA22" s="2">
        <v>1</v>
      </c>
      <c r="AB22" s="104">
        <v>1</v>
      </c>
      <c r="AC22" s="373"/>
      <c r="AD22" s="4"/>
      <c r="AE22" s="12">
        <v>1</v>
      </c>
      <c r="AF22" s="2">
        <v>1</v>
      </c>
      <c r="AG22" s="104"/>
      <c r="AH22" s="373"/>
      <c r="AI22" s="4"/>
      <c r="AJ22" s="12">
        <v>1</v>
      </c>
      <c r="AK22" s="2">
        <v>1</v>
      </c>
      <c r="AL22" s="104">
        <v>1</v>
      </c>
      <c r="AM22" s="373"/>
      <c r="AN22" s="4"/>
      <c r="AO22" s="12">
        <v>1</v>
      </c>
      <c r="AP22" s="2"/>
      <c r="AQ22" s="104"/>
      <c r="AR22" s="373"/>
      <c r="AS22" s="4"/>
      <c r="AT22" s="12"/>
      <c r="AU22" s="2"/>
      <c r="AV22" s="104">
        <v>1</v>
      </c>
      <c r="AW22" s="373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2:100" ht="13.8" thickBot="1" x14ac:dyDescent="0.25">
      <c r="E23" s="298">
        <v>2</v>
      </c>
      <c r="F23" s="30">
        <v>8.7924963227571986</v>
      </c>
      <c r="G23" s="30">
        <v>3.8504928102115965</v>
      </c>
      <c r="H23" s="30">
        <v>4.9594537831878771</v>
      </c>
      <c r="I23" s="44">
        <v>28.878513435542303</v>
      </c>
      <c r="J23" s="342" t="s">
        <v>1</v>
      </c>
      <c r="K23" s="61">
        <v>9.6587045714902444E-4</v>
      </c>
      <c r="L23" s="71">
        <v>0.11750649142375506</v>
      </c>
      <c r="M23" s="16"/>
      <c r="U23" s="101">
        <v>1</v>
      </c>
      <c r="V23" s="102"/>
      <c r="W23" s="105">
        <v>1</v>
      </c>
      <c r="X23" s="374"/>
      <c r="Z23" s="101"/>
      <c r="AA23" s="102">
        <v>1</v>
      </c>
      <c r="AB23" s="105"/>
      <c r="AC23" s="374"/>
      <c r="AD23" s="4"/>
      <c r="AE23" s="101">
        <v>1</v>
      </c>
      <c r="AF23" s="102"/>
      <c r="AG23" s="105">
        <v>1</v>
      </c>
      <c r="AH23" s="374"/>
      <c r="AI23" s="4"/>
      <c r="AJ23" s="101"/>
      <c r="AK23" s="102">
        <v>1</v>
      </c>
      <c r="AL23" s="105"/>
      <c r="AM23" s="374"/>
      <c r="AN23" s="4"/>
      <c r="AO23" s="101"/>
      <c r="AP23" s="102"/>
      <c r="AQ23" s="105"/>
      <c r="AR23" s="374"/>
      <c r="AS23" s="4"/>
      <c r="AT23" s="101"/>
      <c r="AU23" s="102"/>
      <c r="AV23" s="105"/>
      <c r="AW23" s="37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2:100" x14ac:dyDescent="0.2">
      <c r="E24" s="299"/>
      <c r="F24" s="31">
        <v>0</v>
      </c>
      <c r="G24" s="31">
        <v>9.8966025209680186</v>
      </c>
      <c r="H24" s="31">
        <v>0</v>
      </c>
      <c r="I24" s="170"/>
      <c r="J24" s="340"/>
      <c r="K24" s="1">
        <v>13.853846480018538</v>
      </c>
      <c r="L24" s="172"/>
      <c r="M24" s="16"/>
      <c r="V24" s="16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</row>
    <row r="25" spans="2:100" ht="13.8" thickBot="1" x14ac:dyDescent="0.25">
      <c r="E25" s="300"/>
      <c r="F25" s="32">
        <v>0.53388606867271871</v>
      </c>
      <c r="G25" s="32">
        <v>0</v>
      </c>
      <c r="H25" s="32">
        <v>3.7853136674834986</v>
      </c>
      <c r="I25" s="171"/>
      <c r="J25" s="341"/>
      <c r="K25" s="175">
        <v>0</v>
      </c>
      <c r="L25" s="173"/>
      <c r="M25" s="16"/>
      <c r="V25" s="16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</row>
    <row r="26" spans="2:100" ht="13.2" customHeight="1" thickBot="1" x14ac:dyDescent="0.25">
      <c r="E26" s="298">
        <v>3</v>
      </c>
      <c r="F26" s="30">
        <v>2.1524358820604185E-3</v>
      </c>
      <c r="G26" s="30">
        <v>9.9747610527875352</v>
      </c>
      <c r="H26" s="30">
        <v>1.0411916209019528E-2</v>
      </c>
      <c r="I26" s="44">
        <v>20.404826199245431</v>
      </c>
      <c r="M26" s="16"/>
      <c r="U26" s="268" t="s">
        <v>15</v>
      </c>
      <c r="V26" s="269"/>
      <c r="W26" s="269"/>
      <c r="X26" s="304" t="s">
        <v>47</v>
      </c>
      <c r="Z26" s="268" t="s">
        <v>15</v>
      </c>
      <c r="AA26" s="269"/>
      <c r="AB26" s="269"/>
      <c r="AC26" s="304" t="s">
        <v>48</v>
      </c>
      <c r="AD26" s="4"/>
      <c r="AE26" s="268" t="s">
        <v>15</v>
      </c>
      <c r="AF26" s="269"/>
      <c r="AG26" s="269"/>
      <c r="AH26" s="304" t="s">
        <v>49</v>
      </c>
      <c r="AI26" s="4"/>
      <c r="AJ26" s="268" t="s">
        <v>15</v>
      </c>
      <c r="AK26" s="269"/>
      <c r="AL26" s="269"/>
      <c r="AM26" s="304" t="s">
        <v>50</v>
      </c>
      <c r="AN26" s="4"/>
      <c r="AO26" s="268" t="s">
        <v>15</v>
      </c>
      <c r="AP26" s="269"/>
      <c r="AQ26" s="269"/>
      <c r="AR26" s="304" t="s">
        <v>51</v>
      </c>
      <c r="AS26" s="4"/>
      <c r="AT26" s="268" t="s">
        <v>15</v>
      </c>
      <c r="AU26" s="269"/>
      <c r="AV26" s="269"/>
      <c r="AW26" s="304" t="s">
        <v>52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2:100" ht="13.2" customHeight="1" x14ac:dyDescent="0.2">
      <c r="E27" s="299"/>
      <c r="F27" s="31">
        <v>9.6501810921909623</v>
      </c>
      <c r="G27" s="31">
        <v>9.4147618488528018</v>
      </c>
      <c r="H27" s="31">
        <v>9.5667944469329793</v>
      </c>
      <c r="I27" s="170"/>
      <c r="M27" s="16"/>
      <c r="U27" s="324" t="s">
        <v>70</v>
      </c>
      <c r="V27" s="347"/>
      <c r="W27" s="347"/>
      <c r="X27" s="346"/>
      <c r="Z27" s="324" t="s">
        <v>71</v>
      </c>
      <c r="AA27" s="347"/>
      <c r="AB27" s="347"/>
      <c r="AC27" s="346"/>
      <c r="AD27" s="4"/>
      <c r="AE27" s="324" t="s">
        <v>72</v>
      </c>
      <c r="AF27" s="347"/>
      <c r="AG27" s="347"/>
      <c r="AH27" s="346"/>
      <c r="AI27" s="4"/>
      <c r="AJ27" s="324" t="s">
        <v>73</v>
      </c>
      <c r="AK27" s="347"/>
      <c r="AL27" s="347"/>
      <c r="AM27" s="346"/>
      <c r="AN27" s="4"/>
      <c r="AO27" s="324" t="s">
        <v>74</v>
      </c>
      <c r="AP27" s="347"/>
      <c r="AQ27" s="347"/>
      <c r="AR27" s="346"/>
      <c r="AS27" s="4"/>
      <c r="AT27" s="324" t="s">
        <v>75</v>
      </c>
      <c r="AU27" s="347"/>
      <c r="AV27" s="347"/>
      <c r="AW27" s="346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2:100" ht="13.2" customHeight="1" thickBot="1" x14ac:dyDescent="0.25">
      <c r="E28" s="300"/>
      <c r="F28" s="32">
        <v>5.9549956810651741E-3</v>
      </c>
      <c r="G28" s="32">
        <v>10.014979310124232</v>
      </c>
      <c r="H28" s="32">
        <v>0</v>
      </c>
      <c r="I28" s="171"/>
      <c r="M28" s="16"/>
      <c r="U28" s="348"/>
      <c r="V28" s="349"/>
      <c r="W28" s="349"/>
      <c r="X28" s="305"/>
      <c r="Z28" s="348"/>
      <c r="AA28" s="349"/>
      <c r="AB28" s="349"/>
      <c r="AC28" s="305"/>
      <c r="AD28" s="4"/>
      <c r="AE28" s="348"/>
      <c r="AF28" s="349"/>
      <c r="AG28" s="349"/>
      <c r="AH28" s="305"/>
      <c r="AI28" s="4"/>
      <c r="AJ28" s="348"/>
      <c r="AK28" s="349"/>
      <c r="AL28" s="349"/>
      <c r="AM28" s="305"/>
      <c r="AN28" s="4"/>
      <c r="AO28" s="348"/>
      <c r="AP28" s="349"/>
      <c r="AQ28" s="349"/>
      <c r="AR28" s="305"/>
      <c r="AS28" s="4"/>
      <c r="AT28" s="348"/>
      <c r="AU28" s="349"/>
      <c r="AV28" s="349"/>
      <c r="AW28" s="305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</row>
    <row r="29" spans="2:100" ht="13.2" customHeight="1" x14ac:dyDescent="0.2">
      <c r="E29" s="6"/>
      <c r="F29" s="6"/>
      <c r="G29" s="6"/>
      <c r="M29" s="16"/>
      <c r="U29" s="192"/>
      <c r="V29" s="20"/>
      <c r="W29" s="193"/>
      <c r="X29" s="372" t="str">
        <f>AJ308</f>
        <v>×</v>
      </c>
      <c r="Z29" s="192"/>
      <c r="AA29" s="20"/>
      <c r="AB29" s="193"/>
      <c r="AC29" s="372" t="str">
        <f>AJ322</f>
        <v>×</v>
      </c>
      <c r="AD29" s="4"/>
      <c r="AE29" s="192">
        <v>1</v>
      </c>
      <c r="AF29" s="20">
        <v>1</v>
      </c>
      <c r="AG29" s="193">
        <v>1</v>
      </c>
      <c r="AH29" s="372" t="str">
        <f>AJ336</f>
        <v>×</v>
      </c>
      <c r="AI29" s="4"/>
      <c r="AJ29" s="192">
        <v>1</v>
      </c>
      <c r="AK29" s="20">
        <v>1</v>
      </c>
      <c r="AL29" s="193">
        <v>1</v>
      </c>
      <c r="AM29" s="372" t="str">
        <f>AJ350</f>
        <v>×</v>
      </c>
      <c r="AN29" s="4"/>
      <c r="AO29" s="192"/>
      <c r="AP29" s="20"/>
      <c r="AQ29" s="193">
        <v>1</v>
      </c>
      <c r="AR29" s="372" t="str">
        <f>AJ364</f>
        <v>×</v>
      </c>
      <c r="AS29" s="4"/>
      <c r="AT29" s="192">
        <v>1</v>
      </c>
      <c r="AU29" s="20"/>
      <c r="AV29" s="193"/>
      <c r="AW29" s="372" t="str">
        <f>AJ378</f>
        <v>×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2:100" ht="13.8" thickBot="1" x14ac:dyDescent="0.25">
      <c r="M30" s="16"/>
      <c r="U30" s="12"/>
      <c r="V30" s="2"/>
      <c r="W30" s="104">
        <v>1</v>
      </c>
      <c r="X30" s="373"/>
      <c r="Z30" s="12">
        <v>1</v>
      </c>
      <c r="AA30" s="2"/>
      <c r="AB30" s="104"/>
      <c r="AC30" s="373"/>
      <c r="AD30" s="4"/>
      <c r="AE30" s="12">
        <v>1</v>
      </c>
      <c r="AF30" s="2"/>
      <c r="AG30" s="104"/>
      <c r="AH30" s="373"/>
      <c r="AI30" s="4"/>
      <c r="AJ30" s="12"/>
      <c r="AK30" s="2"/>
      <c r="AL30" s="104">
        <v>1</v>
      </c>
      <c r="AM30" s="373"/>
      <c r="AN30" s="4"/>
      <c r="AO30" s="12"/>
      <c r="AP30" s="2"/>
      <c r="AQ30" s="104">
        <v>1</v>
      </c>
      <c r="AR30" s="373"/>
      <c r="AS30" s="4"/>
      <c r="AT30" s="12">
        <v>1</v>
      </c>
      <c r="AU30" s="2"/>
      <c r="AV30" s="104"/>
      <c r="AW30" s="373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2:100" ht="13.8" thickBot="1" x14ac:dyDescent="0.25">
      <c r="B31" s="268" t="s">
        <v>18</v>
      </c>
      <c r="C31" s="269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269"/>
      <c r="O31" s="270"/>
      <c r="U31" s="101"/>
      <c r="V31" s="102">
        <v>1</v>
      </c>
      <c r="W31" s="105">
        <v>1</v>
      </c>
      <c r="X31" s="374"/>
      <c r="Z31" s="101">
        <v>1</v>
      </c>
      <c r="AA31" s="102">
        <v>1</v>
      </c>
      <c r="AB31" s="105"/>
      <c r="AC31" s="374"/>
      <c r="AE31" s="101">
        <v>1</v>
      </c>
      <c r="AF31" s="102"/>
      <c r="AG31" s="105"/>
      <c r="AH31" s="374"/>
      <c r="AJ31" s="101"/>
      <c r="AK31" s="102"/>
      <c r="AL31" s="105">
        <v>1</v>
      </c>
      <c r="AM31" s="374"/>
      <c r="AN31" s="4"/>
      <c r="AO31" s="101">
        <v>1</v>
      </c>
      <c r="AP31" s="102">
        <v>1</v>
      </c>
      <c r="AQ31" s="105">
        <v>1</v>
      </c>
      <c r="AR31" s="374"/>
      <c r="AS31" s="3"/>
      <c r="AT31" s="101">
        <v>1</v>
      </c>
      <c r="AU31" s="102">
        <v>1</v>
      </c>
      <c r="AV31" s="105">
        <v>1</v>
      </c>
      <c r="AW31" s="374"/>
    </row>
    <row r="32" spans="2:100" ht="13.8" thickBot="1" x14ac:dyDescent="0.25">
      <c r="B32" s="268" t="s">
        <v>15</v>
      </c>
      <c r="C32" s="269"/>
      <c r="D32" s="269"/>
      <c r="E32" s="268" t="s">
        <v>13</v>
      </c>
      <c r="F32" s="269"/>
      <c r="G32" s="269"/>
      <c r="H32" s="269"/>
      <c r="I32" s="269"/>
      <c r="J32" s="270"/>
      <c r="K32" s="268" t="s">
        <v>3</v>
      </c>
      <c r="L32" s="269"/>
      <c r="M32" s="269"/>
      <c r="N32" s="269"/>
      <c r="O32" s="270"/>
      <c r="AG32" s="4"/>
      <c r="AH32" s="4"/>
      <c r="AI32" s="4"/>
      <c r="AJ32" s="4"/>
      <c r="AK32" s="5"/>
      <c r="AL32" s="4"/>
      <c r="AM32" s="4"/>
      <c r="AN32" s="3"/>
      <c r="AO32" s="3"/>
      <c r="AP32" s="3"/>
      <c r="AQ32" s="3"/>
      <c r="AR32" s="3"/>
      <c r="AS32" s="3"/>
      <c r="AT32" s="3"/>
      <c r="AU32" s="3"/>
    </row>
    <row r="33" spans="2:48" ht="13.2" customHeight="1" thickBot="1" x14ac:dyDescent="0.25">
      <c r="B33" s="392" t="s">
        <v>17</v>
      </c>
      <c r="C33" s="393"/>
      <c r="D33" s="394"/>
      <c r="E33" s="396" t="s">
        <v>9</v>
      </c>
      <c r="F33" s="329" t="s">
        <v>7</v>
      </c>
      <c r="G33" s="329"/>
      <c r="H33" s="329"/>
      <c r="I33" s="288" t="s">
        <v>14</v>
      </c>
      <c r="J33" s="297" t="s">
        <v>4</v>
      </c>
      <c r="K33" s="356" t="s">
        <v>16</v>
      </c>
      <c r="L33" s="332" t="s">
        <v>7</v>
      </c>
      <c r="M33" s="332" t="s">
        <v>14</v>
      </c>
      <c r="N33" s="332" t="s">
        <v>4</v>
      </c>
      <c r="O33" s="292" t="s">
        <v>20</v>
      </c>
      <c r="AF33" s="4"/>
      <c r="AG33" s="4"/>
      <c r="AH33" s="4"/>
      <c r="AI33" s="4"/>
      <c r="AJ33" s="5"/>
      <c r="AK33" s="4"/>
      <c r="AL33" s="4"/>
      <c r="AM33" s="3"/>
      <c r="AN33" s="3"/>
      <c r="AO33" s="3"/>
      <c r="AP33" s="3"/>
      <c r="AQ33" s="3"/>
      <c r="AR33" s="3"/>
      <c r="AS33" s="3"/>
      <c r="AT33" s="3"/>
    </row>
    <row r="34" spans="2:48" ht="13.8" thickBot="1" x14ac:dyDescent="0.25">
      <c r="B34" s="326"/>
      <c r="C34" s="327"/>
      <c r="D34" s="395"/>
      <c r="E34" s="397"/>
      <c r="F34" s="330"/>
      <c r="G34" s="330"/>
      <c r="H34" s="330"/>
      <c r="I34" s="289"/>
      <c r="J34" s="331"/>
      <c r="K34" s="281"/>
      <c r="L34" s="296"/>
      <c r="M34" s="296"/>
      <c r="N34" s="296"/>
      <c r="O34" s="293"/>
      <c r="Q34" s="137" t="s">
        <v>25</v>
      </c>
      <c r="AG34" s="4"/>
      <c r="AH34" s="4"/>
      <c r="AI34" s="4"/>
      <c r="AJ34" s="4"/>
      <c r="AK34" s="5"/>
      <c r="AL34" s="4"/>
      <c r="AM34" s="4"/>
      <c r="AN34" s="3"/>
      <c r="AO34" s="3"/>
      <c r="AP34" s="3"/>
      <c r="AQ34" s="3"/>
      <c r="AR34" s="3"/>
      <c r="AS34" s="3"/>
      <c r="AT34" s="3"/>
      <c r="AU34" s="3"/>
    </row>
    <row r="35" spans="2:48" ht="13.8" thickBot="1" x14ac:dyDescent="0.25">
      <c r="B35" s="36">
        <v>1</v>
      </c>
      <c r="C35" s="24">
        <v>1</v>
      </c>
      <c r="D35" s="68">
        <v>1</v>
      </c>
      <c r="E35" s="398">
        <v>1</v>
      </c>
      <c r="F35" s="122">
        <f>$F$20*B35</f>
        <v>0</v>
      </c>
      <c r="G35" s="123">
        <f>$G$20*C35</f>
        <v>5.9599317550998965</v>
      </c>
      <c r="H35" s="124">
        <f>$H$20*D35</f>
        <v>0</v>
      </c>
      <c r="I35" s="253">
        <f>SUM(F35:H37)</f>
        <v>21.18850596396296</v>
      </c>
      <c r="J35" s="362">
        <f>1/(1+EXP(-I35+$I$20))</f>
        <v>0.99999999937201567</v>
      </c>
      <c r="K35" s="365" t="s">
        <v>0</v>
      </c>
      <c r="L35" s="177">
        <f>$K$20*J35</f>
        <v>1.5347346667996613</v>
      </c>
      <c r="M35" s="368">
        <f>SUM(L35:L37)</f>
        <v>17.970354152502505</v>
      </c>
      <c r="N35" s="256">
        <f>1/(1+EXP(-M35+$L$20))</f>
        <v>0.78410236855247328</v>
      </c>
      <c r="O35" s="259">
        <f>(C40-N35)^2+(C41-N38)^2</f>
        <v>0.27146050108717285</v>
      </c>
      <c r="Q35" s="194">
        <f>SUM(O35:O394)</f>
        <v>12.425564752079021</v>
      </c>
      <c r="AI35" s="4"/>
      <c r="AJ35" s="4"/>
      <c r="AK35" s="4"/>
      <c r="AL35" s="5"/>
      <c r="AM35" s="4"/>
      <c r="AN35" s="4"/>
      <c r="AO35" s="3"/>
      <c r="AP35" s="3"/>
      <c r="AQ35" s="3"/>
      <c r="AR35" s="3"/>
      <c r="AS35" s="3"/>
      <c r="AT35" s="3"/>
      <c r="AU35" s="3"/>
      <c r="AV35" s="3"/>
    </row>
    <row r="36" spans="2:48" x14ac:dyDescent="0.2">
      <c r="B36" s="39">
        <v>1</v>
      </c>
      <c r="C36" s="217"/>
      <c r="D36" s="69">
        <v>1</v>
      </c>
      <c r="E36" s="391"/>
      <c r="F36" s="125">
        <f>$F$21*B36</f>
        <v>4.6606783995932908</v>
      </c>
      <c r="G36" s="126">
        <f>$G$21*C36</f>
        <v>0</v>
      </c>
      <c r="H36" s="127">
        <f>$H$21*D36</f>
        <v>5.3365042148757604</v>
      </c>
      <c r="I36" s="254"/>
      <c r="J36" s="363"/>
      <c r="K36" s="366"/>
      <c r="L36" s="179">
        <f>$K$21*J38</f>
        <v>1.502382001903006E-3</v>
      </c>
      <c r="M36" s="369"/>
      <c r="N36" s="257"/>
      <c r="O36" s="260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2:48" ht="13.8" thickBot="1" x14ac:dyDescent="0.25">
      <c r="B37" s="37">
        <v>1</v>
      </c>
      <c r="C37" s="25">
        <v>1</v>
      </c>
      <c r="D37" s="70">
        <v>1</v>
      </c>
      <c r="E37" s="399"/>
      <c r="F37" s="154">
        <f>$F$22*B37</f>
        <v>0</v>
      </c>
      <c r="G37" s="155">
        <f>$G$22*C37</f>
        <v>5.2313915943940108</v>
      </c>
      <c r="H37" s="156">
        <f>$H$22*D37</f>
        <v>0</v>
      </c>
      <c r="I37" s="321"/>
      <c r="J37" s="364"/>
      <c r="K37" s="367"/>
      <c r="L37" s="182">
        <f>$K$22*J41</f>
        <v>16.434117103700942</v>
      </c>
      <c r="M37" s="370"/>
      <c r="N37" s="322"/>
      <c r="O37" s="260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2:48" x14ac:dyDescent="0.2">
      <c r="B38" s="13"/>
      <c r="C38" s="6"/>
      <c r="D38" s="114"/>
      <c r="E38" s="401">
        <v>2</v>
      </c>
      <c r="F38" s="190">
        <f>$F$23*B35</f>
        <v>8.7924963227571986</v>
      </c>
      <c r="G38" s="185">
        <f>$G$23*C35</f>
        <v>3.8504928102115965</v>
      </c>
      <c r="H38" s="186">
        <f>$H$23*D35</f>
        <v>4.9594537831878771</v>
      </c>
      <c r="I38" s="377">
        <f>SUM(F38:H40)</f>
        <v>21.92164265231289</v>
      </c>
      <c r="J38" s="378">
        <f>1/(1+EXP(-I38+$I$23))</f>
        <v>9.5116557777492959E-4</v>
      </c>
      <c r="K38" s="380" t="s">
        <v>1</v>
      </c>
      <c r="L38" s="187">
        <f>$K$23*J35</f>
        <v>9.6587045654247296E-4</v>
      </c>
      <c r="M38" s="382">
        <f>SUM(L38:L40)</f>
        <v>1.4143172348114479E-2</v>
      </c>
      <c r="N38" s="384">
        <f>1/(1+EXP(-M38+$L$23))</f>
        <v>0.47418215257696145</v>
      </c>
      <c r="O38" s="260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2:48" x14ac:dyDescent="0.2">
      <c r="B39" s="299" t="s">
        <v>23</v>
      </c>
      <c r="C39" s="389"/>
      <c r="D39" s="115"/>
      <c r="E39" s="391"/>
      <c r="F39" s="125">
        <f>$F$24*B36</f>
        <v>0</v>
      </c>
      <c r="G39" s="126">
        <f>$G$24*C36</f>
        <v>0</v>
      </c>
      <c r="H39" s="127">
        <f>$H$24*D36</f>
        <v>0</v>
      </c>
      <c r="I39" s="254"/>
      <c r="J39" s="363"/>
      <c r="K39" s="366"/>
      <c r="L39" s="179">
        <f>$K$24*J38</f>
        <v>1.3177301891572006E-2</v>
      </c>
      <c r="M39" s="369"/>
      <c r="N39" s="257"/>
      <c r="O39" s="260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2:48" x14ac:dyDescent="0.2">
      <c r="B40" s="160" t="s">
        <v>0</v>
      </c>
      <c r="C40" s="159">
        <v>1</v>
      </c>
      <c r="D40" s="115"/>
      <c r="E40" s="402"/>
      <c r="F40" s="128">
        <f>$F$25*B37</f>
        <v>0.53388606867271871</v>
      </c>
      <c r="G40" s="129">
        <f>$G$25*C37</f>
        <v>0</v>
      </c>
      <c r="H40" s="130">
        <f>$H$25*D37</f>
        <v>3.7853136674834986</v>
      </c>
      <c r="I40" s="255"/>
      <c r="J40" s="379"/>
      <c r="K40" s="381"/>
      <c r="L40" s="189">
        <f>$K$25*J41</f>
        <v>0</v>
      </c>
      <c r="M40" s="383"/>
      <c r="N40" s="258"/>
      <c r="O40" s="400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2:48" x14ac:dyDescent="0.2">
      <c r="B41" s="161" t="s">
        <v>1</v>
      </c>
      <c r="C41" s="159">
        <v>0</v>
      </c>
      <c r="D41" s="115"/>
      <c r="E41" s="390">
        <v>3</v>
      </c>
      <c r="F41" s="131">
        <f>$F$26*B35</f>
        <v>2.1524358820604185E-3</v>
      </c>
      <c r="G41" s="132">
        <f>$G$26*C35</f>
        <v>9.9747610527875352</v>
      </c>
      <c r="H41" s="133">
        <f>$H$26*D35</f>
        <v>1.0411916209019528E-2</v>
      </c>
      <c r="I41" s="264">
        <f>SUM(F41:H43)</f>
        <v>39.225235249807852</v>
      </c>
      <c r="J41" s="387">
        <f>1/(1+EXP(-I41+$I$26))</f>
        <v>0.99999999329497813</v>
      </c>
      <c r="K41" s="195"/>
      <c r="L41" s="196"/>
      <c r="M41" s="196"/>
      <c r="N41" s="196"/>
      <c r="O41" s="197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2:48" x14ac:dyDescent="0.2">
      <c r="B42" s="55"/>
      <c r="C42" s="56"/>
      <c r="D42" s="115"/>
      <c r="E42" s="391"/>
      <c r="F42" s="125">
        <f>$F$27*B36</f>
        <v>9.6501810921909623</v>
      </c>
      <c r="G42" s="126">
        <f>$G$27*C36</f>
        <v>0</v>
      </c>
      <c r="H42" s="127">
        <f>$H$27*D36</f>
        <v>9.5667944469329793</v>
      </c>
      <c r="I42" s="254"/>
      <c r="J42" s="363"/>
      <c r="K42" s="195"/>
      <c r="L42" s="196"/>
      <c r="M42" s="196"/>
      <c r="N42" s="196"/>
      <c r="O42" s="197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2:48" ht="13.8" thickBot="1" x14ac:dyDescent="0.25">
      <c r="B43" s="57"/>
      <c r="C43" s="58"/>
      <c r="D43" s="116"/>
      <c r="E43" s="391"/>
      <c r="F43" s="134">
        <f>$F$28*B37</f>
        <v>5.9549956810651741E-3</v>
      </c>
      <c r="G43" s="135">
        <f>$G$28*C37</f>
        <v>10.014979310124232</v>
      </c>
      <c r="H43" s="136">
        <f>$H$28*D37</f>
        <v>0</v>
      </c>
      <c r="I43" s="265"/>
      <c r="J43" s="388"/>
      <c r="K43" s="198"/>
      <c r="L43" s="199"/>
      <c r="M43" s="199"/>
      <c r="N43" s="199"/>
      <c r="O43" s="200"/>
    </row>
    <row r="44" spans="2:48" x14ac:dyDescent="0.2">
      <c r="B44" s="41"/>
      <c r="C44" s="24">
        <v>1</v>
      </c>
      <c r="D44" s="117"/>
      <c r="E44" s="398">
        <v>1</v>
      </c>
      <c r="F44" s="122">
        <f>$F$20*B44</f>
        <v>0</v>
      </c>
      <c r="G44" s="123">
        <f>$G$20*C44</f>
        <v>5.9599317550998965</v>
      </c>
      <c r="H44" s="124">
        <f>$H$20*D44</f>
        <v>0</v>
      </c>
      <c r="I44" s="253">
        <f>SUM(F44:H46)</f>
        <v>21.18850596396296</v>
      </c>
      <c r="J44" s="362">
        <f>1/(1+EXP(-I44+$I$20))</f>
        <v>0.99999999937201567</v>
      </c>
      <c r="K44" s="365" t="s">
        <v>0</v>
      </c>
      <c r="L44" s="177">
        <f>$K$20*J44</f>
        <v>1.5347346667996613</v>
      </c>
      <c r="M44" s="368">
        <f>SUM(L44:L46)</f>
        <v>17.968851768462255</v>
      </c>
      <c r="N44" s="256">
        <f>1/(1+EXP(-M44+$L$20))</f>
        <v>0.78384792764656019</v>
      </c>
      <c r="O44" s="259">
        <f>(C49-N44)^2+(C50-N47)^2</f>
        <v>0.26846643338283555</v>
      </c>
    </row>
    <row r="45" spans="2:48" x14ac:dyDescent="0.2">
      <c r="B45" s="39">
        <v>1</v>
      </c>
      <c r="C45" s="217"/>
      <c r="D45" s="69">
        <v>1</v>
      </c>
      <c r="E45" s="391"/>
      <c r="F45" s="125">
        <f>$F$21*B45</f>
        <v>4.6606783995932908</v>
      </c>
      <c r="G45" s="126">
        <f>$G$21*C45</f>
        <v>0</v>
      </c>
      <c r="H45" s="127">
        <f>$H$21*D45</f>
        <v>5.3365042148757604</v>
      </c>
      <c r="I45" s="254"/>
      <c r="J45" s="363"/>
      <c r="K45" s="366"/>
      <c r="L45" s="179">
        <f>$K$21*J47</f>
        <v>2.133010516584563E-11</v>
      </c>
      <c r="M45" s="369"/>
      <c r="N45" s="257"/>
      <c r="O45" s="260"/>
      <c r="AE45" s="3"/>
      <c r="AF45" s="3"/>
      <c r="AG45" s="3"/>
      <c r="AH45" s="3"/>
    </row>
    <row r="46" spans="2:48" ht="13.8" thickBot="1" x14ac:dyDescent="0.25">
      <c r="B46" s="23"/>
      <c r="C46" s="25">
        <v>1</v>
      </c>
      <c r="D46" s="118"/>
      <c r="E46" s="399"/>
      <c r="F46" s="154">
        <f>$F$22*B46</f>
        <v>0</v>
      </c>
      <c r="G46" s="155">
        <f>$G$22*C46</f>
        <v>5.2313915943940108</v>
      </c>
      <c r="H46" s="156">
        <f>$H$22*D46</f>
        <v>0</v>
      </c>
      <c r="I46" s="321"/>
      <c r="J46" s="364"/>
      <c r="K46" s="367"/>
      <c r="L46" s="182">
        <f>$K$22*J50</f>
        <v>16.434117101641263</v>
      </c>
      <c r="M46" s="370"/>
      <c r="N46" s="322"/>
      <c r="O46" s="260"/>
    </row>
    <row r="47" spans="2:48" x14ac:dyDescent="0.2">
      <c r="B47" s="13"/>
      <c r="C47" s="6"/>
      <c r="D47" s="114"/>
      <c r="E47" s="401">
        <v>2</v>
      </c>
      <c r="F47" s="190">
        <f>$F$23*B44</f>
        <v>0</v>
      </c>
      <c r="G47" s="185">
        <f>$G$23*C44</f>
        <v>3.8504928102115965</v>
      </c>
      <c r="H47" s="186">
        <f>$H$23*D44</f>
        <v>0</v>
      </c>
      <c r="I47" s="377">
        <f>SUM(F47:H49)</f>
        <v>3.8504928102115965</v>
      </c>
      <c r="J47" s="378">
        <f>1/(1+EXP(-I47+$I$23))</f>
        <v>1.350419652150585E-11</v>
      </c>
      <c r="K47" s="380" t="s">
        <v>1</v>
      </c>
      <c r="L47" s="187">
        <f>$K$23*J44</f>
        <v>9.6587045654247296E-4</v>
      </c>
      <c r="M47" s="382">
        <f>SUM(L47:L49)</f>
        <v>9.6587064362753839E-4</v>
      </c>
      <c r="N47" s="384">
        <f>1/(1+EXP(-M47+$L$23))</f>
        <v>0.47089777553111128</v>
      </c>
      <c r="O47" s="260"/>
    </row>
    <row r="48" spans="2:48" x14ac:dyDescent="0.2">
      <c r="B48" s="299" t="s">
        <v>23</v>
      </c>
      <c r="C48" s="389"/>
      <c r="D48" s="115"/>
      <c r="E48" s="391"/>
      <c r="F48" s="125">
        <f>$F$24*B45</f>
        <v>0</v>
      </c>
      <c r="G48" s="126">
        <f>$G$24*C45</f>
        <v>0</v>
      </c>
      <c r="H48" s="127">
        <f>$H$24*D45</f>
        <v>0</v>
      </c>
      <c r="I48" s="254"/>
      <c r="J48" s="363"/>
      <c r="K48" s="366"/>
      <c r="L48" s="179">
        <f>$K$24*J47</f>
        <v>1.870850654449424E-10</v>
      </c>
      <c r="M48" s="369"/>
      <c r="N48" s="257"/>
      <c r="O48" s="260"/>
    </row>
    <row r="49" spans="2:36" x14ac:dyDescent="0.2">
      <c r="B49" s="160" t="s">
        <v>0</v>
      </c>
      <c r="C49" s="159">
        <v>1</v>
      </c>
      <c r="D49" s="115"/>
      <c r="E49" s="402"/>
      <c r="F49" s="128">
        <f>$F$25*B46</f>
        <v>0</v>
      </c>
      <c r="G49" s="129">
        <f>$G$25*C46</f>
        <v>0</v>
      </c>
      <c r="H49" s="130">
        <f>$H$25*D46</f>
        <v>0</v>
      </c>
      <c r="I49" s="255"/>
      <c r="J49" s="379"/>
      <c r="K49" s="381"/>
      <c r="L49" s="189">
        <f>$K$25*J50</f>
        <v>0</v>
      </c>
      <c r="M49" s="383"/>
      <c r="N49" s="258"/>
      <c r="O49" s="400"/>
    </row>
    <row r="50" spans="2:36" x14ac:dyDescent="0.2">
      <c r="B50" s="161" t="s">
        <v>1</v>
      </c>
      <c r="C50" s="159">
        <v>0</v>
      </c>
      <c r="D50" s="115"/>
      <c r="E50" s="390">
        <v>3</v>
      </c>
      <c r="F50" s="131">
        <f>$F$26*B44</f>
        <v>0</v>
      </c>
      <c r="G50" s="132">
        <f>$G$26*C44</f>
        <v>9.9747610527875352</v>
      </c>
      <c r="H50" s="133">
        <f>$H$26*D44</f>
        <v>0</v>
      </c>
      <c r="I50" s="264">
        <f>SUM(F50:H52)</f>
        <v>39.206715902035711</v>
      </c>
      <c r="J50" s="387">
        <f>1/(1+EXP(-I50+$I$26))</f>
        <v>0.9999999931696486</v>
      </c>
      <c r="K50" s="195"/>
      <c r="L50" s="196"/>
      <c r="M50" s="196"/>
      <c r="N50" s="196"/>
      <c r="O50" s="197"/>
    </row>
    <row r="51" spans="2:36" ht="13.8" thickBot="1" x14ac:dyDescent="0.25">
      <c r="B51" s="55"/>
      <c r="C51" s="56"/>
      <c r="D51" s="115"/>
      <c r="E51" s="391"/>
      <c r="F51" s="125">
        <f>$F$27*B45</f>
        <v>9.6501810921909623</v>
      </c>
      <c r="G51" s="126">
        <f>$G$27*C45</f>
        <v>0</v>
      </c>
      <c r="H51" s="127">
        <f>$H$27*D45</f>
        <v>9.5667944469329793</v>
      </c>
      <c r="I51" s="254"/>
      <c r="J51" s="363"/>
      <c r="K51" s="195"/>
      <c r="L51" s="196"/>
      <c r="M51" s="196"/>
      <c r="N51" s="196"/>
      <c r="O51" s="197"/>
    </row>
    <row r="52" spans="2:36" ht="13.8" thickBot="1" x14ac:dyDescent="0.25">
      <c r="B52" s="57"/>
      <c r="C52" s="58"/>
      <c r="D52" s="116"/>
      <c r="E52" s="391"/>
      <c r="F52" s="134">
        <f>$F$28*B46</f>
        <v>0</v>
      </c>
      <c r="G52" s="135">
        <f>$G$28*C46</f>
        <v>10.014979310124232</v>
      </c>
      <c r="H52" s="136">
        <f>$H$28*D46</f>
        <v>0</v>
      </c>
      <c r="I52" s="265"/>
      <c r="J52" s="388"/>
      <c r="K52" s="198"/>
      <c r="L52" s="199"/>
      <c r="M52" s="199"/>
      <c r="N52" s="199"/>
      <c r="O52" s="200"/>
      <c r="U52" s="345" t="s">
        <v>76</v>
      </c>
      <c r="V52" s="269"/>
      <c r="W52" s="269"/>
      <c r="X52" s="269"/>
      <c r="Y52" s="269"/>
      <c r="Z52" s="269"/>
      <c r="AA52" s="269"/>
      <c r="AB52" s="269"/>
      <c r="AC52" s="269"/>
      <c r="AD52" s="269"/>
      <c r="AE52" s="269"/>
      <c r="AF52" s="269"/>
      <c r="AG52" s="269"/>
      <c r="AH52" s="269"/>
      <c r="AI52" s="270"/>
    </row>
    <row r="53" spans="2:36" ht="13.8" thickBot="1" x14ac:dyDescent="0.25">
      <c r="B53" s="41"/>
      <c r="C53" s="24">
        <v>1</v>
      </c>
      <c r="D53" s="117"/>
      <c r="E53" s="398">
        <v>1</v>
      </c>
      <c r="F53" s="122">
        <f>$F$20*B53</f>
        <v>0</v>
      </c>
      <c r="G53" s="123">
        <f>$G$20*C53</f>
        <v>5.9599317550998965</v>
      </c>
      <c r="H53" s="124">
        <f>$H$20*D53</f>
        <v>0</v>
      </c>
      <c r="I53" s="253">
        <f>SUM(F53:H55)</f>
        <v>21.18850596396296</v>
      </c>
      <c r="J53" s="362">
        <f>1/(1+EXP(-I53+$I$20))</f>
        <v>0.99999999937201567</v>
      </c>
      <c r="K53" s="365" t="s">
        <v>0</v>
      </c>
      <c r="L53" s="177">
        <f>$K$20*J53</f>
        <v>1.5347346667996613</v>
      </c>
      <c r="M53" s="368">
        <f>SUM(L53:L55)</f>
        <v>17.968851770709886</v>
      </c>
      <c r="N53" s="256">
        <f>1/(1+EXP(-M53+$L$20))</f>
        <v>0.78384792802737713</v>
      </c>
      <c r="O53" s="259">
        <f>(C58-N53)^2+(C59-N56)^2</f>
        <v>0.26846643647242818</v>
      </c>
      <c r="U53" s="268" t="s">
        <v>15</v>
      </c>
      <c r="V53" s="269"/>
      <c r="W53" s="269"/>
      <c r="X53" s="268" t="s">
        <v>13</v>
      </c>
      <c r="Y53" s="269"/>
      <c r="Z53" s="269"/>
      <c r="AA53" s="269"/>
      <c r="AB53" s="269"/>
      <c r="AC53" s="270"/>
      <c r="AD53" s="268" t="s">
        <v>3</v>
      </c>
      <c r="AE53" s="269"/>
      <c r="AF53" s="269"/>
      <c r="AG53" s="269"/>
      <c r="AH53" s="269"/>
      <c r="AI53" s="270"/>
      <c r="AJ53" s="304" t="s">
        <v>2</v>
      </c>
    </row>
    <row r="54" spans="2:36" x14ac:dyDescent="0.2">
      <c r="B54" s="39">
        <v>1</v>
      </c>
      <c r="C54" s="217"/>
      <c r="D54" s="69">
        <v>1</v>
      </c>
      <c r="E54" s="391"/>
      <c r="F54" s="125">
        <f>$F$21*B54</f>
        <v>4.6606783995932908</v>
      </c>
      <c r="G54" s="126">
        <f>$G$21*C54</f>
        <v>0</v>
      </c>
      <c r="H54" s="127">
        <f>$H$21*D54</f>
        <v>5.3365042148757604</v>
      </c>
      <c r="I54" s="254"/>
      <c r="J54" s="363"/>
      <c r="K54" s="366"/>
      <c r="L54" s="179">
        <f>$K$21*J56</f>
        <v>1.6024984123252584E-9</v>
      </c>
      <c r="M54" s="369"/>
      <c r="N54" s="257"/>
      <c r="O54" s="260"/>
      <c r="U54" s="324" t="s">
        <v>10</v>
      </c>
      <c r="V54" s="347"/>
      <c r="W54" s="347"/>
      <c r="X54" s="350" t="s">
        <v>9</v>
      </c>
      <c r="Y54" s="352" t="s">
        <v>7</v>
      </c>
      <c r="Z54" s="283"/>
      <c r="AA54" s="284"/>
      <c r="AB54" s="288" t="s">
        <v>14</v>
      </c>
      <c r="AC54" s="354" t="s">
        <v>4</v>
      </c>
      <c r="AD54" s="356" t="s">
        <v>16</v>
      </c>
      <c r="AE54" s="357" t="s">
        <v>7</v>
      </c>
      <c r="AF54" s="357" t="s">
        <v>14</v>
      </c>
      <c r="AG54" s="332" t="s">
        <v>4</v>
      </c>
      <c r="AH54" s="226"/>
      <c r="AI54" s="309"/>
      <c r="AJ54" s="346"/>
    </row>
    <row r="55" spans="2:36" ht="13.8" thickBot="1" x14ac:dyDescent="0.25">
      <c r="B55" s="37">
        <v>1</v>
      </c>
      <c r="C55" s="25">
        <v>1</v>
      </c>
      <c r="D55" s="70">
        <v>1</v>
      </c>
      <c r="E55" s="399"/>
      <c r="F55" s="154">
        <f>$F$22*B55</f>
        <v>0</v>
      </c>
      <c r="G55" s="155">
        <f>$G$22*C55</f>
        <v>5.2313915943940108</v>
      </c>
      <c r="H55" s="156">
        <f>$H$22*D55</f>
        <v>0</v>
      </c>
      <c r="I55" s="321"/>
      <c r="J55" s="364"/>
      <c r="K55" s="367"/>
      <c r="L55" s="182">
        <f>$K$22*J59</f>
        <v>16.434117102307727</v>
      </c>
      <c r="M55" s="370"/>
      <c r="N55" s="322"/>
      <c r="O55" s="260"/>
      <c r="U55" s="348"/>
      <c r="V55" s="349"/>
      <c r="W55" s="349"/>
      <c r="X55" s="351"/>
      <c r="Y55" s="353"/>
      <c r="Z55" s="286"/>
      <c r="AA55" s="287"/>
      <c r="AB55" s="289"/>
      <c r="AC55" s="355"/>
      <c r="AD55" s="281"/>
      <c r="AE55" s="358"/>
      <c r="AF55" s="358"/>
      <c r="AG55" s="296"/>
      <c r="AH55" s="227"/>
      <c r="AI55" s="310"/>
      <c r="AJ55" s="305"/>
    </row>
    <row r="56" spans="2:36" x14ac:dyDescent="0.2">
      <c r="B56" s="13"/>
      <c r="C56" s="6"/>
      <c r="D56" s="114"/>
      <c r="E56" s="401">
        <v>2</v>
      </c>
      <c r="F56" s="190">
        <f>$F$23*B53</f>
        <v>0</v>
      </c>
      <c r="G56" s="185">
        <f>$G$23*C53</f>
        <v>3.8504928102115965</v>
      </c>
      <c r="H56" s="186">
        <f>$H$23*D53</f>
        <v>0</v>
      </c>
      <c r="I56" s="377">
        <f>SUM(F56:H58)</f>
        <v>8.1696925463678145</v>
      </c>
      <c r="J56" s="378">
        <f>1/(1+EXP(-I56+$I$23))</f>
        <v>1.0145497791587408E-9</v>
      </c>
      <c r="K56" s="380" t="s">
        <v>1</v>
      </c>
      <c r="L56" s="187">
        <f>$K$23*J53</f>
        <v>9.6587045654247296E-4</v>
      </c>
      <c r="M56" s="382">
        <f>SUM(L56:L58)</f>
        <v>9.6588451195935975E-4</v>
      </c>
      <c r="N56" s="384">
        <f>1/(1+EXP(-M56+$L$23))</f>
        <v>0.47089777898644863</v>
      </c>
      <c r="O56" s="260"/>
      <c r="U56" s="192">
        <f>U5</f>
        <v>1</v>
      </c>
      <c r="V56" s="20">
        <f t="shared" ref="V56:W56" si="0">V5</f>
        <v>1</v>
      </c>
      <c r="W56" s="193">
        <f t="shared" si="0"/>
        <v>1</v>
      </c>
      <c r="X56" s="359">
        <v>1</v>
      </c>
      <c r="Y56" s="176">
        <f>$F$20*U56</f>
        <v>0</v>
      </c>
      <c r="Z56" s="123">
        <f>$G$20*V56</f>
        <v>5.9599317550998965</v>
      </c>
      <c r="AA56" s="124">
        <f>$H$20*W56</f>
        <v>0</v>
      </c>
      <c r="AB56" s="253">
        <f>SUM(Y56:AA58)</f>
        <v>21.18850596396296</v>
      </c>
      <c r="AC56" s="362">
        <f>1/(1+EXP(-AB56+$I$20))</f>
        <v>0.99999999937201567</v>
      </c>
      <c r="AD56" s="365" t="s">
        <v>0</v>
      </c>
      <c r="AE56" s="177">
        <f>$K$20*AC56</f>
        <v>1.5347346667996613</v>
      </c>
      <c r="AF56" s="368">
        <f>SUM(AE56:AE58)</f>
        <v>17.970354152502505</v>
      </c>
      <c r="AG56" s="256">
        <f>1/(1+EXP(-AF56+$L$20))</f>
        <v>0.78410236855247328</v>
      </c>
      <c r="AH56" s="228"/>
      <c r="AI56" s="301"/>
      <c r="AJ56" s="372" t="str">
        <f>IF(AG56&gt;AG59,"〇","×")</f>
        <v>〇</v>
      </c>
    </row>
    <row r="57" spans="2:36" x14ac:dyDescent="0.2">
      <c r="B57" s="299" t="s">
        <v>23</v>
      </c>
      <c r="C57" s="389"/>
      <c r="D57" s="115"/>
      <c r="E57" s="391"/>
      <c r="F57" s="125">
        <f>$F$24*B54</f>
        <v>0</v>
      </c>
      <c r="G57" s="126">
        <f>$G$24*C54</f>
        <v>0</v>
      </c>
      <c r="H57" s="127">
        <f>$H$24*D54</f>
        <v>0</v>
      </c>
      <c r="I57" s="254"/>
      <c r="J57" s="363"/>
      <c r="K57" s="366"/>
      <c r="L57" s="179">
        <f>$K$24*J56</f>
        <v>1.4055416886801906E-8</v>
      </c>
      <c r="M57" s="369"/>
      <c r="N57" s="257"/>
      <c r="O57" s="260"/>
      <c r="U57" s="12">
        <f t="shared" ref="U57:W57" si="1">U6</f>
        <v>1</v>
      </c>
      <c r="V57" s="2">
        <f t="shared" si="1"/>
        <v>0</v>
      </c>
      <c r="W57" s="104">
        <f t="shared" si="1"/>
        <v>1</v>
      </c>
      <c r="X57" s="360"/>
      <c r="Y57" s="178">
        <f>$F$21*U57</f>
        <v>4.6606783995932908</v>
      </c>
      <c r="Z57" s="126">
        <f>$G$21*V57</f>
        <v>0</v>
      </c>
      <c r="AA57" s="127">
        <f>$H$21*W57</f>
        <v>5.3365042148757604</v>
      </c>
      <c r="AB57" s="254"/>
      <c r="AC57" s="363"/>
      <c r="AD57" s="366"/>
      <c r="AE57" s="179">
        <f>$K$21*AC59</f>
        <v>1.502382001903006E-3</v>
      </c>
      <c r="AF57" s="369"/>
      <c r="AG57" s="257"/>
      <c r="AH57" s="229"/>
      <c r="AI57" s="302"/>
      <c r="AJ57" s="373"/>
    </row>
    <row r="58" spans="2:36" ht="13.8" thickBot="1" x14ac:dyDescent="0.25">
      <c r="B58" s="160" t="s">
        <v>0</v>
      </c>
      <c r="C58" s="159">
        <v>1</v>
      </c>
      <c r="D58" s="115"/>
      <c r="E58" s="402"/>
      <c r="F58" s="128">
        <f>$F$25*B55</f>
        <v>0.53388606867271871</v>
      </c>
      <c r="G58" s="129">
        <f>$G$25*C55</f>
        <v>0</v>
      </c>
      <c r="H58" s="130">
        <f>$H$25*D55</f>
        <v>3.7853136674834986</v>
      </c>
      <c r="I58" s="255"/>
      <c r="J58" s="379"/>
      <c r="K58" s="381"/>
      <c r="L58" s="189">
        <f>$K$25*J59</f>
        <v>0</v>
      </c>
      <c r="M58" s="383"/>
      <c r="N58" s="258"/>
      <c r="O58" s="400"/>
      <c r="U58" s="12">
        <f t="shared" ref="U58:W58" si="2">U7</f>
        <v>1</v>
      </c>
      <c r="V58" s="2">
        <f t="shared" si="2"/>
        <v>1</v>
      </c>
      <c r="W58" s="104">
        <f t="shared" si="2"/>
        <v>1</v>
      </c>
      <c r="X58" s="361"/>
      <c r="Y58" s="181">
        <f>$F$22*U58</f>
        <v>0</v>
      </c>
      <c r="Z58" s="155">
        <f>$G$22*V58</f>
        <v>5.2313915943940108</v>
      </c>
      <c r="AA58" s="156">
        <f>$H$22*W58</f>
        <v>0</v>
      </c>
      <c r="AB58" s="321"/>
      <c r="AC58" s="364"/>
      <c r="AD58" s="367"/>
      <c r="AE58" s="182">
        <f>$K$22*AC62</f>
        <v>16.434117103700942</v>
      </c>
      <c r="AF58" s="370"/>
      <c r="AG58" s="322"/>
      <c r="AH58" s="229"/>
      <c r="AI58" s="302"/>
      <c r="AJ58" s="374"/>
    </row>
    <row r="59" spans="2:36" x14ac:dyDescent="0.2">
      <c r="B59" s="161" t="s">
        <v>1</v>
      </c>
      <c r="C59" s="159">
        <v>0</v>
      </c>
      <c r="D59" s="115"/>
      <c r="E59" s="390">
        <v>3</v>
      </c>
      <c r="F59" s="131">
        <f>$F$26*B53</f>
        <v>0</v>
      </c>
      <c r="G59" s="132">
        <f>$G$26*C53</f>
        <v>9.9747610527875352</v>
      </c>
      <c r="H59" s="133">
        <f>$H$26*D53</f>
        <v>0</v>
      </c>
      <c r="I59" s="264">
        <f>SUM(F59:H61)</f>
        <v>39.212670897716777</v>
      </c>
      <c r="J59" s="387">
        <f>1/(1+EXP(-I59+$I$26))</f>
        <v>0.99999999321020239</v>
      </c>
      <c r="K59" s="195"/>
      <c r="L59" s="196"/>
      <c r="M59" s="196"/>
      <c r="N59" s="196"/>
      <c r="O59" s="197"/>
      <c r="U59" s="13"/>
      <c r="V59" s="6"/>
      <c r="W59" s="6"/>
      <c r="X59" s="375">
        <v>2</v>
      </c>
      <c r="Y59" s="184">
        <f>$F$23*U56</f>
        <v>8.7924963227571986</v>
      </c>
      <c r="Z59" s="185">
        <f>$G$23*V56</f>
        <v>3.8504928102115965</v>
      </c>
      <c r="AA59" s="186">
        <f>$H$23*W56</f>
        <v>4.9594537831878771</v>
      </c>
      <c r="AB59" s="377">
        <f>SUM(Y59:AA61)</f>
        <v>21.92164265231289</v>
      </c>
      <c r="AC59" s="378">
        <f>1/(1+EXP(-AB59+$I$23))</f>
        <v>9.5116557777492959E-4</v>
      </c>
      <c r="AD59" s="380" t="s">
        <v>1</v>
      </c>
      <c r="AE59" s="187">
        <f>$K$23*AC56</f>
        <v>9.6587045654247296E-4</v>
      </c>
      <c r="AF59" s="382">
        <f>SUM(AE59:AE61)</f>
        <v>1.4143172348114479E-2</v>
      </c>
      <c r="AG59" s="384">
        <f>1/(1+EXP(-AF59+$L$23))</f>
        <v>0.47418215257696145</v>
      </c>
      <c r="AH59" s="229"/>
      <c r="AI59" s="302"/>
    </row>
    <row r="60" spans="2:36" x14ac:dyDescent="0.2">
      <c r="B60" s="55"/>
      <c r="C60" s="56"/>
      <c r="D60" s="115"/>
      <c r="E60" s="391"/>
      <c r="F60" s="125">
        <f>$F$27*B54</f>
        <v>9.6501810921909623</v>
      </c>
      <c r="G60" s="126">
        <f>$G$27*C54</f>
        <v>0</v>
      </c>
      <c r="H60" s="127">
        <f>$H$27*D54</f>
        <v>9.5667944469329793</v>
      </c>
      <c r="I60" s="254"/>
      <c r="J60" s="363"/>
      <c r="K60" s="195"/>
      <c r="L60" s="196"/>
      <c r="M60" s="196"/>
      <c r="N60" s="196"/>
      <c r="O60" s="197"/>
      <c r="U60" s="13"/>
      <c r="V60" s="6"/>
      <c r="W60" s="6"/>
      <c r="X60" s="360"/>
      <c r="Y60" s="178">
        <f>$F$24*U57</f>
        <v>0</v>
      </c>
      <c r="Z60" s="126">
        <f>$G$24*V57</f>
        <v>0</v>
      </c>
      <c r="AA60" s="127">
        <f>$H$24*W57</f>
        <v>0</v>
      </c>
      <c r="AB60" s="254"/>
      <c r="AC60" s="363"/>
      <c r="AD60" s="366"/>
      <c r="AE60" s="179">
        <f>$K$24*AC59</f>
        <v>1.3177301891572006E-2</v>
      </c>
      <c r="AF60" s="369"/>
      <c r="AG60" s="257"/>
      <c r="AH60" s="229"/>
      <c r="AI60" s="302"/>
    </row>
    <row r="61" spans="2:36" ht="13.8" thickBot="1" x14ac:dyDescent="0.25">
      <c r="B61" s="57"/>
      <c r="C61" s="58"/>
      <c r="D61" s="116"/>
      <c r="E61" s="391"/>
      <c r="F61" s="134">
        <f>$F$28*B55</f>
        <v>5.9549956810651741E-3</v>
      </c>
      <c r="G61" s="135">
        <f>$G$28*C55</f>
        <v>10.014979310124232</v>
      </c>
      <c r="H61" s="136">
        <f>$H$28*D55</f>
        <v>0</v>
      </c>
      <c r="I61" s="265"/>
      <c r="J61" s="388"/>
      <c r="K61" s="198"/>
      <c r="L61" s="199"/>
      <c r="M61" s="199"/>
      <c r="N61" s="199"/>
      <c r="O61" s="200"/>
      <c r="U61" s="13"/>
      <c r="V61" s="6"/>
      <c r="W61" s="6"/>
      <c r="X61" s="376"/>
      <c r="Y61" s="188">
        <f>$F$25*U58</f>
        <v>0.53388606867271871</v>
      </c>
      <c r="Z61" s="129">
        <f>$G$25*V58</f>
        <v>0</v>
      </c>
      <c r="AA61" s="130">
        <f>$H$25*W58</f>
        <v>3.7853136674834986</v>
      </c>
      <c r="AB61" s="255"/>
      <c r="AC61" s="379"/>
      <c r="AD61" s="381"/>
      <c r="AE61" s="189">
        <f>$K$25*AC62</f>
        <v>0</v>
      </c>
      <c r="AF61" s="383"/>
      <c r="AG61" s="258"/>
      <c r="AH61" s="230"/>
      <c r="AI61" s="371"/>
    </row>
    <row r="62" spans="2:36" x14ac:dyDescent="0.2">
      <c r="B62" s="36">
        <v>1</v>
      </c>
      <c r="C62" s="24">
        <v>1</v>
      </c>
      <c r="D62" s="66"/>
      <c r="E62" s="398">
        <v>1</v>
      </c>
      <c r="F62" s="122">
        <f>$F$20*B62</f>
        <v>0</v>
      </c>
      <c r="G62" s="123">
        <f>$G$20*C62</f>
        <v>5.9599317550998965</v>
      </c>
      <c r="H62" s="124">
        <f>$H$20*D62</f>
        <v>0</v>
      </c>
      <c r="I62" s="253">
        <f>SUM(F62:H64)</f>
        <v>21.18850596396296</v>
      </c>
      <c r="J62" s="362">
        <f>1/(1+EXP(-I62+$I$20))</f>
        <v>0.99999999937201567</v>
      </c>
      <c r="K62" s="365" t="s">
        <v>0</v>
      </c>
      <c r="L62" s="177">
        <f>$K$20*J62</f>
        <v>1.5347346667996613</v>
      </c>
      <c r="M62" s="368">
        <f>SUM(L62:L64)</f>
        <v>17.968852008893535</v>
      </c>
      <c r="N62" s="256">
        <f>1/(1+EXP(-M62+$L$20))</f>
        <v>0.78384796838291426</v>
      </c>
      <c r="O62" s="259">
        <f>(C67-N62)^2+(C68-N65)^2</f>
        <v>0.26846690874169321</v>
      </c>
      <c r="U62" s="13"/>
      <c r="V62" s="6"/>
      <c r="W62" s="6"/>
      <c r="X62" s="385">
        <v>3</v>
      </c>
      <c r="Y62" s="183">
        <f>$F$26*U56</f>
        <v>2.1524358820604185E-3</v>
      </c>
      <c r="Z62" s="132">
        <f>$G$26*V56</f>
        <v>9.9747610527875352</v>
      </c>
      <c r="AA62" s="133">
        <f>$H$26*W56</f>
        <v>1.0411916209019528E-2</v>
      </c>
      <c r="AB62" s="264">
        <f>SUM(Y62:AA64)</f>
        <v>39.225235249807852</v>
      </c>
      <c r="AC62" s="387">
        <f>1/(1+EXP(-AB62+$I$26))</f>
        <v>0.99999999329497813</v>
      </c>
      <c r="AD62" s="195"/>
      <c r="AE62" s="196"/>
      <c r="AF62" s="196"/>
      <c r="AG62" s="196"/>
      <c r="AH62" s="196"/>
      <c r="AI62" s="197"/>
    </row>
    <row r="63" spans="2:36" x14ac:dyDescent="0.2">
      <c r="B63" s="39">
        <v>1</v>
      </c>
      <c r="C63" s="217"/>
      <c r="D63" s="69">
        <v>1</v>
      </c>
      <c r="E63" s="391"/>
      <c r="F63" s="125">
        <f>$F$21*B63</f>
        <v>4.6606783995932908</v>
      </c>
      <c r="G63" s="126">
        <f>$G$21*C63</f>
        <v>0</v>
      </c>
      <c r="H63" s="127">
        <f>$H$21*D63</f>
        <v>5.3365042148757604</v>
      </c>
      <c r="I63" s="254"/>
      <c r="J63" s="363"/>
      <c r="K63" s="366"/>
      <c r="L63" s="179">
        <f>$K$21*J65</f>
        <v>2.3954622960004045E-7</v>
      </c>
      <c r="M63" s="369"/>
      <c r="N63" s="257"/>
      <c r="O63" s="260"/>
      <c r="U63" s="13"/>
      <c r="V63" s="6"/>
      <c r="W63" s="6"/>
      <c r="X63" s="360"/>
      <c r="Y63" s="178">
        <f>$F$27*U57</f>
        <v>9.6501810921909623</v>
      </c>
      <c r="Z63" s="126">
        <f>$G$27*V57</f>
        <v>0</v>
      </c>
      <c r="AA63" s="127">
        <f>$H$27*W57</f>
        <v>9.5667944469329793</v>
      </c>
      <c r="AB63" s="254"/>
      <c r="AC63" s="363"/>
      <c r="AD63" s="195"/>
      <c r="AE63" s="196"/>
      <c r="AF63" s="196"/>
      <c r="AG63" s="196"/>
      <c r="AH63" s="196"/>
      <c r="AI63" s="197"/>
    </row>
    <row r="64" spans="2:36" ht="13.8" thickBot="1" x14ac:dyDescent="0.25">
      <c r="B64" s="37">
        <v>1</v>
      </c>
      <c r="C64" s="25">
        <v>1</v>
      </c>
      <c r="D64" s="67"/>
      <c r="E64" s="399"/>
      <c r="F64" s="154">
        <f>$F$22*B64</f>
        <v>0</v>
      </c>
      <c r="G64" s="155">
        <f>$G$22*C64</f>
        <v>5.2313915943940108</v>
      </c>
      <c r="H64" s="156">
        <f>$H$22*D64</f>
        <v>0</v>
      </c>
      <c r="I64" s="321"/>
      <c r="J64" s="364"/>
      <c r="K64" s="367"/>
      <c r="L64" s="182">
        <f>$K$22*J68</f>
        <v>16.434117102547646</v>
      </c>
      <c r="M64" s="370"/>
      <c r="N64" s="322"/>
      <c r="O64" s="260"/>
      <c r="U64" s="19"/>
      <c r="V64" s="8"/>
      <c r="W64" s="8"/>
      <c r="X64" s="386"/>
      <c r="Y64" s="180">
        <f>$F$28*U58</f>
        <v>5.9549956810651741E-3</v>
      </c>
      <c r="Z64" s="135">
        <f>$G$28*V58</f>
        <v>10.014979310124232</v>
      </c>
      <c r="AA64" s="136">
        <f>$H$28*W58</f>
        <v>0</v>
      </c>
      <c r="AB64" s="265"/>
      <c r="AC64" s="388"/>
      <c r="AD64" s="198"/>
      <c r="AE64" s="199"/>
      <c r="AF64" s="199"/>
      <c r="AG64" s="199"/>
      <c r="AH64" s="199"/>
      <c r="AI64" s="200"/>
    </row>
    <row r="65" spans="2:36" ht="13.8" thickBot="1" x14ac:dyDescent="0.25">
      <c r="B65" s="13"/>
      <c r="C65" s="6"/>
      <c r="D65" s="114"/>
      <c r="E65" s="401">
        <v>2</v>
      </c>
      <c r="F65" s="190">
        <f>$F$23*B62</f>
        <v>8.7924963227571986</v>
      </c>
      <c r="G65" s="185">
        <f>$G$23*C62</f>
        <v>3.8504928102115965</v>
      </c>
      <c r="H65" s="186">
        <f>$H$23*D62</f>
        <v>0</v>
      </c>
      <c r="I65" s="377">
        <f>SUM(F65:H67)</f>
        <v>13.176875201641513</v>
      </c>
      <c r="J65" s="378">
        <f>1/(1+EXP(-I65+$I$23))</f>
        <v>1.51657918953184E-7</v>
      </c>
      <c r="K65" s="380" t="s">
        <v>1</v>
      </c>
      <c r="L65" s="187">
        <f>$K$23*J62</f>
        <v>9.6587045654247296E-4</v>
      </c>
      <c r="M65" s="382">
        <f>SUM(L65:L67)</f>
        <v>9.6797150206912941E-4</v>
      </c>
      <c r="N65" s="384">
        <f>1/(1+EXP(-M65+$L$23))</f>
        <v>0.47089829896645369</v>
      </c>
      <c r="O65" s="260"/>
    </row>
    <row r="66" spans="2:36" ht="13.8" thickBot="1" x14ac:dyDescent="0.25">
      <c r="B66" s="299" t="s">
        <v>23</v>
      </c>
      <c r="C66" s="389"/>
      <c r="D66" s="115"/>
      <c r="E66" s="391"/>
      <c r="F66" s="125">
        <f>$F$24*B63</f>
        <v>0</v>
      </c>
      <c r="G66" s="126">
        <f>$G$24*C63</f>
        <v>0</v>
      </c>
      <c r="H66" s="127">
        <f>$H$24*D63</f>
        <v>0</v>
      </c>
      <c r="I66" s="254"/>
      <c r="J66" s="363"/>
      <c r="K66" s="366"/>
      <c r="L66" s="179">
        <f>$K$24*J65</f>
        <v>2.1010455266565048E-6</v>
      </c>
      <c r="M66" s="369"/>
      <c r="N66" s="257"/>
      <c r="O66" s="260"/>
      <c r="U66" s="345" t="s">
        <v>77</v>
      </c>
      <c r="V66" s="269"/>
      <c r="W66" s="269"/>
      <c r="X66" s="269"/>
      <c r="Y66" s="269"/>
      <c r="Z66" s="269"/>
      <c r="AA66" s="269"/>
      <c r="AB66" s="269"/>
      <c r="AC66" s="269"/>
      <c r="AD66" s="269"/>
      <c r="AE66" s="269"/>
      <c r="AF66" s="269"/>
      <c r="AG66" s="269"/>
      <c r="AH66" s="269"/>
      <c r="AI66" s="270"/>
    </row>
    <row r="67" spans="2:36" ht="13.8" thickBot="1" x14ac:dyDescent="0.25">
      <c r="B67" s="160" t="s">
        <v>0</v>
      </c>
      <c r="C67" s="159">
        <v>1</v>
      </c>
      <c r="D67" s="115"/>
      <c r="E67" s="402"/>
      <c r="F67" s="128">
        <f>$F$25*B64</f>
        <v>0.53388606867271871</v>
      </c>
      <c r="G67" s="129">
        <f>$G$25*C64</f>
        <v>0</v>
      </c>
      <c r="H67" s="130">
        <f>$H$25*D64</f>
        <v>0</v>
      </c>
      <c r="I67" s="255"/>
      <c r="J67" s="379"/>
      <c r="K67" s="381"/>
      <c r="L67" s="189">
        <f>$K$25*J68</f>
        <v>0</v>
      </c>
      <c r="M67" s="383"/>
      <c r="N67" s="258"/>
      <c r="O67" s="400"/>
      <c r="U67" s="268" t="s">
        <v>15</v>
      </c>
      <c r="V67" s="269"/>
      <c r="W67" s="269"/>
      <c r="X67" s="268" t="s">
        <v>13</v>
      </c>
      <c r="Y67" s="269"/>
      <c r="Z67" s="269"/>
      <c r="AA67" s="269"/>
      <c r="AB67" s="269"/>
      <c r="AC67" s="270"/>
      <c r="AD67" s="268" t="s">
        <v>3</v>
      </c>
      <c r="AE67" s="269"/>
      <c r="AF67" s="269"/>
      <c r="AG67" s="269"/>
      <c r="AH67" s="269"/>
      <c r="AI67" s="270"/>
      <c r="AJ67" s="304" t="s">
        <v>2</v>
      </c>
    </row>
    <row r="68" spans="2:36" x14ac:dyDescent="0.2">
      <c r="B68" s="161" t="s">
        <v>1</v>
      </c>
      <c r="C68" s="159">
        <v>0</v>
      </c>
      <c r="D68" s="115"/>
      <c r="E68" s="390">
        <v>3</v>
      </c>
      <c r="F68" s="131">
        <f>$F$26*B62</f>
        <v>2.1524358820604185E-3</v>
      </c>
      <c r="G68" s="132">
        <f>$G$26*C62</f>
        <v>9.9747610527875352</v>
      </c>
      <c r="H68" s="133">
        <f>$H$26*D62</f>
        <v>0</v>
      </c>
      <c r="I68" s="264">
        <f>SUM(F68:H70)</f>
        <v>39.214823333598837</v>
      </c>
      <c r="J68" s="387">
        <f>1/(1+EXP(-I68+$I$26))</f>
        <v>0.99999999322480115</v>
      </c>
      <c r="K68" s="195"/>
      <c r="L68" s="196"/>
      <c r="M68" s="196"/>
      <c r="N68" s="196"/>
      <c r="O68" s="197"/>
      <c r="U68" s="324" t="s">
        <v>10</v>
      </c>
      <c r="V68" s="347"/>
      <c r="W68" s="347"/>
      <c r="X68" s="350" t="s">
        <v>9</v>
      </c>
      <c r="Y68" s="352" t="s">
        <v>7</v>
      </c>
      <c r="Z68" s="283"/>
      <c r="AA68" s="284"/>
      <c r="AB68" s="288" t="s">
        <v>14</v>
      </c>
      <c r="AC68" s="354" t="s">
        <v>4</v>
      </c>
      <c r="AD68" s="356" t="s">
        <v>16</v>
      </c>
      <c r="AE68" s="357" t="s">
        <v>7</v>
      </c>
      <c r="AF68" s="357" t="s">
        <v>14</v>
      </c>
      <c r="AG68" s="332" t="s">
        <v>4</v>
      </c>
      <c r="AH68" s="226"/>
      <c r="AI68" s="309"/>
      <c r="AJ68" s="346"/>
    </row>
    <row r="69" spans="2:36" ht="13.8" thickBot="1" x14ac:dyDescent="0.25">
      <c r="B69" s="55"/>
      <c r="C69" s="56"/>
      <c r="D69" s="115"/>
      <c r="E69" s="391"/>
      <c r="F69" s="125">
        <f>$F$27*B63</f>
        <v>9.6501810921909623</v>
      </c>
      <c r="G69" s="126">
        <f>$G$27*C63</f>
        <v>0</v>
      </c>
      <c r="H69" s="127">
        <f>$H$27*D63</f>
        <v>9.5667944469329793</v>
      </c>
      <c r="I69" s="254"/>
      <c r="J69" s="363"/>
      <c r="K69" s="195"/>
      <c r="L69" s="196"/>
      <c r="M69" s="196"/>
      <c r="N69" s="196"/>
      <c r="O69" s="197"/>
      <c r="P69" s="17"/>
      <c r="U69" s="348"/>
      <c r="V69" s="349"/>
      <c r="W69" s="349"/>
      <c r="X69" s="351"/>
      <c r="Y69" s="353"/>
      <c r="Z69" s="286"/>
      <c r="AA69" s="287"/>
      <c r="AB69" s="289"/>
      <c r="AC69" s="355"/>
      <c r="AD69" s="281"/>
      <c r="AE69" s="358"/>
      <c r="AF69" s="358"/>
      <c r="AG69" s="296"/>
      <c r="AH69" s="227"/>
      <c r="AI69" s="310"/>
      <c r="AJ69" s="305"/>
    </row>
    <row r="70" spans="2:36" ht="13.2" customHeight="1" thickBot="1" x14ac:dyDescent="0.25">
      <c r="B70" s="57"/>
      <c r="C70" s="58"/>
      <c r="D70" s="116"/>
      <c r="E70" s="391"/>
      <c r="F70" s="134">
        <f>$F$28*B64</f>
        <v>5.9549956810651741E-3</v>
      </c>
      <c r="G70" s="135">
        <f>$G$28*C64</f>
        <v>10.014979310124232</v>
      </c>
      <c r="H70" s="136">
        <f>$H$28*D64</f>
        <v>0</v>
      </c>
      <c r="I70" s="265"/>
      <c r="J70" s="388"/>
      <c r="K70" s="198"/>
      <c r="L70" s="199"/>
      <c r="M70" s="199"/>
      <c r="N70" s="199"/>
      <c r="O70" s="200"/>
      <c r="P70" s="17"/>
      <c r="U70" s="192">
        <f>Z5</f>
        <v>0</v>
      </c>
      <c r="V70" s="20">
        <f t="shared" ref="V70:W70" si="3">AA5</f>
        <v>1</v>
      </c>
      <c r="W70" s="193">
        <f t="shared" si="3"/>
        <v>0</v>
      </c>
      <c r="X70" s="359">
        <v>1</v>
      </c>
      <c r="Y70" s="176">
        <f>$F$20*U70</f>
        <v>0</v>
      </c>
      <c r="Z70" s="123">
        <f>$G$20*V70</f>
        <v>5.9599317550998965</v>
      </c>
      <c r="AA70" s="124">
        <f>$H$20*W70</f>
        <v>0</v>
      </c>
      <c r="AB70" s="253">
        <f>SUM(Y70:AA72)</f>
        <v>21.18850596396296</v>
      </c>
      <c r="AC70" s="362">
        <f>1/(1+EXP(-AB70+$I$20))</f>
        <v>0.99999999937201567</v>
      </c>
      <c r="AD70" s="365" t="s">
        <v>0</v>
      </c>
      <c r="AE70" s="177">
        <f>$K$20*AC70</f>
        <v>1.5347346667996613</v>
      </c>
      <c r="AF70" s="368">
        <f>SUM(AE70:AE72)</f>
        <v>17.968851768462255</v>
      </c>
      <c r="AG70" s="256">
        <f>1/(1+EXP(-AF70+$L$20))</f>
        <v>0.78384792764656019</v>
      </c>
      <c r="AH70" s="228"/>
      <c r="AI70" s="301"/>
      <c r="AJ70" s="372" t="str">
        <f>IF(AG70&gt;AG73,"〇","×")</f>
        <v>〇</v>
      </c>
    </row>
    <row r="71" spans="2:36" x14ac:dyDescent="0.2">
      <c r="B71" s="36">
        <v>1</v>
      </c>
      <c r="C71" s="24">
        <v>1</v>
      </c>
      <c r="D71" s="68">
        <v>1</v>
      </c>
      <c r="E71" s="398">
        <v>1</v>
      </c>
      <c r="F71" s="122">
        <f>$F$20*B71</f>
        <v>0</v>
      </c>
      <c r="G71" s="123">
        <f>$G$20*C71</f>
        <v>5.9599317550998965</v>
      </c>
      <c r="H71" s="124">
        <f>$H$20*D71</f>
        <v>0</v>
      </c>
      <c r="I71" s="253">
        <f>SUM(F71:H73)</f>
        <v>21.18850596396296</v>
      </c>
      <c r="J71" s="362">
        <f>1/(1+EXP(-I71+$I$20))</f>
        <v>0.99999999937201567</v>
      </c>
      <c r="K71" s="365" t="s">
        <v>0</v>
      </c>
      <c r="L71" s="177">
        <f>$K$20*J71</f>
        <v>1.5347346667996613</v>
      </c>
      <c r="M71" s="368">
        <f>SUM(L71:L73)</f>
        <v>17.968871786130386</v>
      </c>
      <c r="N71" s="256">
        <f>1/(1+EXP(-M71+$L$20))</f>
        <v>0.78385131922788631</v>
      </c>
      <c r="O71" s="259">
        <f>(C76-N71)^2+(C77-N74)^2</f>
        <v>0.26850616503993091</v>
      </c>
      <c r="P71" s="17"/>
      <c r="U71" s="12">
        <f t="shared" ref="U71:U72" si="4">Z6</f>
        <v>1</v>
      </c>
      <c r="V71" s="2">
        <f t="shared" ref="V71:V72" si="5">AA6</f>
        <v>0</v>
      </c>
      <c r="W71" s="104">
        <f t="shared" ref="W71:W72" si="6">AB6</f>
        <v>1</v>
      </c>
      <c r="X71" s="360"/>
      <c r="Y71" s="178">
        <f>$F$21*U71</f>
        <v>4.6606783995932908</v>
      </c>
      <c r="Z71" s="126">
        <f>$G$21*V71</f>
        <v>0</v>
      </c>
      <c r="AA71" s="127">
        <f>$H$21*W71</f>
        <v>5.3365042148757604</v>
      </c>
      <c r="AB71" s="254"/>
      <c r="AC71" s="363"/>
      <c r="AD71" s="366"/>
      <c r="AE71" s="179">
        <f>$K$21*AC73</f>
        <v>2.133010516584563E-11</v>
      </c>
      <c r="AF71" s="369"/>
      <c r="AG71" s="257"/>
      <c r="AH71" s="229"/>
      <c r="AI71" s="302"/>
      <c r="AJ71" s="373"/>
    </row>
    <row r="72" spans="2:36" ht="13.8" thickBot="1" x14ac:dyDescent="0.25">
      <c r="B72" s="39">
        <v>1</v>
      </c>
      <c r="C72" s="217"/>
      <c r="D72" s="69">
        <v>1</v>
      </c>
      <c r="E72" s="391"/>
      <c r="F72" s="125">
        <f>$F$21*B72</f>
        <v>4.6606783995932908</v>
      </c>
      <c r="G72" s="126">
        <f>$G$21*C72</f>
        <v>0</v>
      </c>
      <c r="H72" s="127">
        <f>$H$21*D72</f>
        <v>5.3365042148757604</v>
      </c>
      <c r="I72" s="254"/>
      <c r="J72" s="363"/>
      <c r="K72" s="366"/>
      <c r="L72" s="179">
        <f>$K$21*J74</f>
        <v>2.0016287925579737E-5</v>
      </c>
      <c r="M72" s="369"/>
      <c r="N72" s="257"/>
      <c r="O72" s="260"/>
      <c r="U72" s="12">
        <f t="shared" si="4"/>
        <v>0</v>
      </c>
      <c r="V72" s="2">
        <f t="shared" si="5"/>
        <v>1</v>
      </c>
      <c r="W72" s="104">
        <f t="shared" si="6"/>
        <v>0</v>
      </c>
      <c r="X72" s="361"/>
      <c r="Y72" s="181">
        <f>$F$22*U72</f>
        <v>0</v>
      </c>
      <c r="Z72" s="155">
        <f>$G$22*V72</f>
        <v>5.2313915943940108</v>
      </c>
      <c r="AA72" s="156">
        <f>$H$22*W72</f>
        <v>0</v>
      </c>
      <c r="AB72" s="321"/>
      <c r="AC72" s="364"/>
      <c r="AD72" s="367"/>
      <c r="AE72" s="182">
        <f>$K$22*AC76</f>
        <v>16.434117101641263</v>
      </c>
      <c r="AF72" s="370"/>
      <c r="AG72" s="322"/>
      <c r="AH72" s="229"/>
      <c r="AI72" s="302"/>
      <c r="AJ72" s="374"/>
    </row>
    <row r="73" spans="2:36" ht="13.8" thickBot="1" x14ac:dyDescent="0.25">
      <c r="B73" s="23"/>
      <c r="C73" s="25">
        <v>1</v>
      </c>
      <c r="D73" s="118"/>
      <c r="E73" s="399"/>
      <c r="F73" s="154">
        <f>$F$22*B73</f>
        <v>0</v>
      </c>
      <c r="G73" s="155">
        <f>$G$22*C73</f>
        <v>5.2313915943940108</v>
      </c>
      <c r="H73" s="156">
        <f>$H$22*D73</f>
        <v>0</v>
      </c>
      <c r="I73" s="321"/>
      <c r="J73" s="364"/>
      <c r="K73" s="367"/>
      <c r="L73" s="182">
        <f>$K$22*J77</f>
        <v>16.434117103042798</v>
      </c>
      <c r="M73" s="370"/>
      <c r="N73" s="322"/>
      <c r="O73" s="260"/>
      <c r="U73" s="13"/>
      <c r="V73" s="6"/>
      <c r="W73" s="6"/>
      <c r="X73" s="375">
        <v>2</v>
      </c>
      <c r="Y73" s="184">
        <f>$F$23*U70</f>
        <v>0</v>
      </c>
      <c r="Z73" s="185">
        <f>$G$23*V70</f>
        <v>3.8504928102115965</v>
      </c>
      <c r="AA73" s="186">
        <f>$H$23*W70</f>
        <v>0</v>
      </c>
      <c r="AB73" s="377">
        <f>SUM(Y73:AA75)</f>
        <v>3.8504928102115965</v>
      </c>
      <c r="AC73" s="378">
        <f>1/(1+EXP(-AB73+$I$23))</f>
        <v>1.350419652150585E-11</v>
      </c>
      <c r="AD73" s="380" t="s">
        <v>1</v>
      </c>
      <c r="AE73" s="187">
        <f>$K$23*AC70</f>
        <v>9.6587045654247296E-4</v>
      </c>
      <c r="AF73" s="382">
        <f>SUM(AE73:AE75)</f>
        <v>9.6587064362753839E-4</v>
      </c>
      <c r="AG73" s="384">
        <f>1/(1+EXP(-AF73+$L$23))</f>
        <v>0.47089777553111128</v>
      </c>
      <c r="AH73" s="229"/>
      <c r="AI73" s="302"/>
    </row>
    <row r="74" spans="2:36" x14ac:dyDescent="0.2">
      <c r="B74" s="13"/>
      <c r="C74" s="6"/>
      <c r="D74" s="114"/>
      <c r="E74" s="401">
        <v>2</v>
      </c>
      <c r="F74" s="190">
        <f>$F$23*B71</f>
        <v>8.7924963227571986</v>
      </c>
      <c r="G74" s="185">
        <f>$G$23*C71</f>
        <v>3.8504928102115965</v>
      </c>
      <c r="H74" s="186">
        <f>$H$23*D71</f>
        <v>4.9594537831878771</v>
      </c>
      <c r="I74" s="377">
        <f>SUM(F74:H76)</f>
        <v>17.602442916156672</v>
      </c>
      <c r="J74" s="378">
        <f>1/(1+EXP(-I74+$I$23))</f>
        <v>1.2672412239715146E-5</v>
      </c>
      <c r="K74" s="380" t="s">
        <v>1</v>
      </c>
      <c r="L74" s="187">
        <f>$K$23*J71</f>
        <v>9.6587045654247296E-4</v>
      </c>
      <c r="M74" s="382">
        <f>SUM(L74:L76)</f>
        <v>1.1414321102429944E-3</v>
      </c>
      <c r="N74" s="384">
        <f>1/(1+EXP(-M74+$L$23))</f>
        <v>0.47094151743120483</v>
      </c>
      <c r="O74" s="260"/>
      <c r="U74" s="13"/>
      <c r="V74" s="6"/>
      <c r="W74" s="6"/>
      <c r="X74" s="360"/>
      <c r="Y74" s="178">
        <f>$F$24*U71</f>
        <v>0</v>
      </c>
      <c r="Z74" s="126">
        <f>$G$24*V71</f>
        <v>0</v>
      </c>
      <c r="AA74" s="127">
        <f>$H$24*W71</f>
        <v>0</v>
      </c>
      <c r="AB74" s="254"/>
      <c r="AC74" s="363"/>
      <c r="AD74" s="366"/>
      <c r="AE74" s="179">
        <f>$K$24*AC73</f>
        <v>1.870850654449424E-10</v>
      </c>
      <c r="AF74" s="369"/>
      <c r="AG74" s="257"/>
      <c r="AH74" s="229"/>
      <c r="AI74" s="302"/>
    </row>
    <row r="75" spans="2:36" x14ac:dyDescent="0.2">
      <c r="B75" s="299" t="s">
        <v>23</v>
      </c>
      <c r="C75" s="389"/>
      <c r="D75" s="115"/>
      <c r="E75" s="391"/>
      <c r="F75" s="125">
        <f>$F$24*B72</f>
        <v>0</v>
      </c>
      <c r="G75" s="126">
        <f>$G$24*C72</f>
        <v>0</v>
      </c>
      <c r="H75" s="127">
        <f>$H$24*D72</f>
        <v>0</v>
      </c>
      <c r="I75" s="254"/>
      <c r="J75" s="363"/>
      <c r="K75" s="366"/>
      <c r="L75" s="179">
        <f>$K$24*J74</f>
        <v>1.755616537005215E-4</v>
      </c>
      <c r="M75" s="369"/>
      <c r="N75" s="257"/>
      <c r="O75" s="260"/>
      <c r="U75" s="13"/>
      <c r="V75" s="6"/>
      <c r="W75" s="6"/>
      <c r="X75" s="376"/>
      <c r="Y75" s="188">
        <f>$F$25*U72</f>
        <v>0</v>
      </c>
      <c r="Z75" s="129">
        <f>$G$25*V72</f>
        <v>0</v>
      </c>
      <c r="AA75" s="130">
        <f>$H$25*W72</f>
        <v>0</v>
      </c>
      <c r="AB75" s="255"/>
      <c r="AC75" s="379"/>
      <c r="AD75" s="381"/>
      <c r="AE75" s="189">
        <f>$K$25*AC76</f>
        <v>0</v>
      </c>
      <c r="AF75" s="383"/>
      <c r="AG75" s="258"/>
      <c r="AH75" s="230"/>
      <c r="AI75" s="371"/>
    </row>
    <row r="76" spans="2:36" x14ac:dyDescent="0.2">
      <c r="B76" s="160" t="s">
        <v>0</v>
      </c>
      <c r="C76" s="159">
        <v>1</v>
      </c>
      <c r="D76" s="115"/>
      <c r="E76" s="402"/>
      <c r="F76" s="128">
        <f>$F$25*B73</f>
        <v>0</v>
      </c>
      <c r="G76" s="129">
        <f>$G$25*C73</f>
        <v>0</v>
      </c>
      <c r="H76" s="130">
        <f>$H$25*D73</f>
        <v>0</v>
      </c>
      <c r="I76" s="255"/>
      <c r="J76" s="379"/>
      <c r="K76" s="381"/>
      <c r="L76" s="189">
        <f>$K$25*J77</f>
        <v>0</v>
      </c>
      <c r="M76" s="383"/>
      <c r="N76" s="258"/>
      <c r="O76" s="400"/>
      <c r="U76" s="13"/>
      <c r="V76" s="6"/>
      <c r="W76" s="6"/>
      <c r="X76" s="385">
        <v>3</v>
      </c>
      <c r="Y76" s="183">
        <f>$F$26*U70</f>
        <v>0</v>
      </c>
      <c r="Z76" s="132">
        <f>$G$26*V70</f>
        <v>9.9747610527875352</v>
      </c>
      <c r="AA76" s="133">
        <f>$H$26*W70</f>
        <v>0</v>
      </c>
      <c r="AB76" s="264">
        <f>SUM(Y76:AA78)</f>
        <v>39.206715902035711</v>
      </c>
      <c r="AC76" s="387">
        <f>1/(1+EXP(-AB76+$I$26))</f>
        <v>0.9999999931696486</v>
      </c>
      <c r="AD76" s="195"/>
      <c r="AE76" s="196"/>
      <c r="AF76" s="196"/>
      <c r="AG76" s="196"/>
      <c r="AH76" s="196"/>
      <c r="AI76" s="197"/>
    </row>
    <row r="77" spans="2:36" x14ac:dyDescent="0.2">
      <c r="B77" s="161" t="s">
        <v>1</v>
      </c>
      <c r="C77" s="159">
        <v>0</v>
      </c>
      <c r="D77" s="115"/>
      <c r="E77" s="390">
        <v>3</v>
      </c>
      <c r="F77" s="131">
        <f>$F$26*B71</f>
        <v>2.1524358820604185E-3</v>
      </c>
      <c r="G77" s="132">
        <f>$G$26*C71</f>
        <v>9.9747610527875352</v>
      </c>
      <c r="H77" s="133">
        <f>$H$26*D71</f>
        <v>1.0411916209019528E-2</v>
      </c>
      <c r="I77" s="264">
        <f>SUM(F77:H79)</f>
        <v>39.219280254126787</v>
      </c>
      <c r="J77" s="387">
        <f>1/(1+EXP(-I77+$I$26))</f>
        <v>0.99999999325493061</v>
      </c>
      <c r="K77" s="195"/>
      <c r="L77" s="196"/>
      <c r="M77" s="196"/>
      <c r="N77" s="196"/>
      <c r="O77" s="197"/>
      <c r="U77" s="13"/>
      <c r="V77" s="6"/>
      <c r="W77" s="6"/>
      <c r="X77" s="360"/>
      <c r="Y77" s="178">
        <f>$F$27*U71</f>
        <v>9.6501810921909623</v>
      </c>
      <c r="Z77" s="126">
        <f>$G$27*V71</f>
        <v>0</v>
      </c>
      <c r="AA77" s="127">
        <f>$H$27*W71</f>
        <v>9.5667944469329793</v>
      </c>
      <c r="AB77" s="254"/>
      <c r="AC77" s="363"/>
      <c r="AD77" s="195"/>
      <c r="AE77" s="196"/>
      <c r="AF77" s="196"/>
      <c r="AG77" s="196"/>
      <c r="AH77" s="196"/>
      <c r="AI77" s="197"/>
    </row>
    <row r="78" spans="2:36" ht="13.8" thickBot="1" x14ac:dyDescent="0.25">
      <c r="B78" s="55"/>
      <c r="C78" s="56"/>
      <c r="D78" s="115"/>
      <c r="E78" s="391"/>
      <c r="F78" s="125">
        <f>$F$27*B72</f>
        <v>9.6501810921909623</v>
      </c>
      <c r="G78" s="126">
        <f>$G$27*C72</f>
        <v>0</v>
      </c>
      <c r="H78" s="127">
        <f>$H$27*D72</f>
        <v>9.5667944469329793</v>
      </c>
      <c r="I78" s="254"/>
      <c r="J78" s="363"/>
      <c r="K78" s="195"/>
      <c r="L78" s="196"/>
      <c r="M78" s="196"/>
      <c r="N78" s="196"/>
      <c r="O78" s="197"/>
      <c r="U78" s="19"/>
      <c r="V78" s="8"/>
      <c r="W78" s="8"/>
      <c r="X78" s="386"/>
      <c r="Y78" s="180">
        <f>$F$28*U72</f>
        <v>0</v>
      </c>
      <c r="Z78" s="135">
        <f>$G$28*V72</f>
        <v>10.014979310124232</v>
      </c>
      <c r="AA78" s="136">
        <f>$H$28*W72</f>
        <v>0</v>
      </c>
      <c r="AB78" s="265"/>
      <c r="AC78" s="388"/>
      <c r="AD78" s="198"/>
      <c r="AE78" s="199"/>
      <c r="AF78" s="199"/>
      <c r="AG78" s="199"/>
      <c r="AH78" s="199"/>
      <c r="AI78" s="200"/>
    </row>
    <row r="79" spans="2:36" ht="13.8" thickBot="1" x14ac:dyDescent="0.25">
      <c r="B79" s="57"/>
      <c r="C79" s="58"/>
      <c r="D79" s="116"/>
      <c r="E79" s="391"/>
      <c r="F79" s="134">
        <f>$F$28*B73</f>
        <v>0</v>
      </c>
      <c r="G79" s="135">
        <f>$G$28*C73</f>
        <v>10.014979310124232</v>
      </c>
      <c r="H79" s="136">
        <f>$H$28*D73</f>
        <v>0</v>
      </c>
      <c r="I79" s="265"/>
      <c r="J79" s="388"/>
      <c r="K79" s="198"/>
      <c r="L79" s="199"/>
      <c r="M79" s="199"/>
      <c r="N79" s="199"/>
      <c r="O79" s="200"/>
    </row>
    <row r="80" spans="2:36" ht="13.8" thickBot="1" x14ac:dyDescent="0.25">
      <c r="B80" s="38"/>
      <c r="C80" s="24">
        <v>1</v>
      </c>
      <c r="D80" s="68">
        <v>1</v>
      </c>
      <c r="E80" s="398">
        <v>1</v>
      </c>
      <c r="F80" s="122">
        <f>$F$20*B80</f>
        <v>0</v>
      </c>
      <c r="G80" s="123">
        <f>$G$20*C80</f>
        <v>5.9599317550998965</v>
      </c>
      <c r="H80" s="124">
        <f>$H$20*D80</f>
        <v>0</v>
      </c>
      <c r="I80" s="253">
        <f>SUM(F80:H82)</f>
        <v>21.18850596396296</v>
      </c>
      <c r="J80" s="362">
        <f>1/(1+EXP(-I80+$I$20))</f>
        <v>0.99999999937201567</v>
      </c>
      <c r="K80" s="365" t="s">
        <v>0</v>
      </c>
      <c r="L80" s="177">
        <f>$K$20*J80</f>
        <v>1.5347346667996613</v>
      </c>
      <c r="M80" s="368">
        <f>SUM(L80:L82)</f>
        <v>17.968851903508735</v>
      </c>
      <c r="N80" s="256">
        <f>1/(1+EXP(-M80+$L$20))</f>
        <v>0.78384795052753231</v>
      </c>
      <c r="O80" s="259">
        <f>(C85-N80)^2+(C86-N83)^2</f>
        <v>0.26846669903923026</v>
      </c>
      <c r="U80" s="345" t="s">
        <v>78</v>
      </c>
      <c r="V80" s="269"/>
      <c r="W80" s="269"/>
      <c r="X80" s="269"/>
      <c r="Y80" s="269"/>
      <c r="Z80" s="269"/>
      <c r="AA80" s="269"/>
      <c r="AB80" s="269"/>
      <c r="AC80" s="269"/>
      <c r="AD80" s="269"/>
      <c r="AE80" s="269"/>
      <c r="AF80" s="269"/>
      <c r="AG80" s="269"/>
      <c r="AH80" s="269"/>
      <c r="AI80" s="270"/>
    </row>
    <row r="81" spans="2:36" ht="13.8" thickBot="1" x14ac:dyDescent="0.25">
      <c r="B81" s="39">
        <v>1</v>
      </c>
      <c r="C81" s="217"/>
      <c r="D81" s="69">
        <v>1</v>
      </c>
      <c r="E81" s="391"/>
      <c r="F81" s="125">
        <f>$F$21*B81</f>
        <v>4.6606783995932908</v>
      </c>
      <c r="G81" s="126">
        <f>$G$21*C81</f>
        <v>0</v>
      </c>
      <c r="H81" s="127">
        <f>$H$21*D81</f>
        <v>5.3365042148757604</v>
      </c>
      <c r="I81" s="254"/>
      <c r="J81" s="363"/>
      <c r="K81" s="366"/>
      <c r="L81" s="179">
        <f>$K$21*J83</f>
        <v>1.3390512808257628E-7</v>
      </c>
      <c r="M81" s="369"/>
      <c r="N81" s="257"/>
      <c r="O81" s="260"/>
      <c r="U81" s="268" t="s">
        <v>15</v>
      </c>
      <c r="V81" s="269"/>
      <c r="W81" s="269"/>
      <c r="X81" s="268" t="s">
        <v>13</v>
      </c>
      <c r="Y81" s="269"/>
      <c r="Z81" s="269"/>
      <c r="AA81" s="269"/>
      <c r="AB81" s="269"/>
      <c r="AC81" s="270"/>
      <c r="AD81" s="268" t="s">
        <v>3</v>
      </c>
      <c r="AE81" s="269"/>
      <c r="AF81" s="269"/>
      <c r="AG81" s="269"/>
      <c r="AH81" s="269"/>
      <c r="AI81" s="270"/>
      <c r="AJ81" s="304" t="s">
        <v>2</v>
      </c>
    </row>
    <row r="82" spans="2:36" ht="13.8" thickBot="1" x14ac:dyDescent="0.25">
      <c r="B82" s="40"/>
      <c r="C82" s="25">
        <v>1</v>
      </c>
      <c r="D82" s="70">
        <v>1</v>
      </c>
      <c r="E82" s="399"/>
      <c r="F82" s="154">
        <f>$F$22*B82</f>
        <v>0</v>
      </c>
      <c r="G82" s="155">
        <f>$G$22*C82</f>
        <v>5.2313915943940108</v>
      </c>
      <c r="H82" s="156">
        <f>$H$22*D82</f>
        <v>0</v>
      </c>
      <c r="I82" s="321"/>
      <c r="J82" s="364"/>
      <c r="K82" s="367"/>
      <c r="L82" s="182">
        <f>$K$22*J86</f>
        <v>16.434117102803945</v>
      </c>
      <c r="M82" s="370"/>
      <c r="N82" s="322"/>
      <c r="O82" s="260"/>
      <c r="U82" s="324" t="s">
        <v>10</v>
      </c>
      <c r="V82" s="347"/>
      <c r="W82" s="347"/>
      <c r="X82" s="350" t="s">
        <v>9</v>
      </c>
      <c r="Y82" s="352" t="s">
        <v>7</v>
      </c>
      <c r="Z82" s="283"/>
      <c r="AA82" s="284"/>
      <c r="AB82" s="288" t="s">
        <v>14</v>
      </c>
      <c r="AC82" s="354" t="s">
        <v>4</v>
      </c>
      <c r="AD82" s="356" t="s">
        <v>16</v>
      </c>
      <c r="AE82" s="357" t="s">
        <v>7</v>
      </c>
      <c r="AF82" s="357" t="s">
        <v>14</v>
      </c>
      <c r="AG82" s="332" t="s">
        <v>4</v>
      </c>
      <c r="AH82" s="226"/>
      <c r="AI82" s="309"/>
      <c r="AJ82" s="346"/>
    </row>
    <row r="83" spans="2:36" ht="13.8" thickBot="1" x14ac:dyDescent="0.25">
      <c r="B83" s="13"/>
      <c r="C83" s="6"/>
      <c r="D83" s="114"/>
      <c r="E83" s="401">
        <v>2</v>
      </c>
      <c r="F83" s="190">
        <f>$F$23*B80</f>
        <v>0</v>
      </c>
      <c r="G83" s="185">
        <f>$G$23*C80</f>
        <v>3.8504928102115965</v>
      </c>
      <c r="H83" s="186">
        <f>$H$23*D80</f>
        <v>4.9594537831878771</v>
      </c>
      <c r="I83" s="377">
        <f>SUM(F83:H85)</f>
        <v>12.595260260882972</v>
      </c>
      <c r="J83" s="378">
        <f>1/(1+EXP(-I83+$I$23))</f>
        <v>8.4776007938300883E-8</v>
      </c>
      <c r="K83" s="380" t="s">
        <v>1</v>
      </c>
      <c r="L83" s="187">
        <f>$K$23*J80</f>
        <v>9.6587045654247296E-4</v>
      </c>
      <c r="M83" s="382">
        <f>SUM(L83:L85)</f>
        <v>9.6704493034163903E-4</v>
      </c>
      <c r="N83" s="384">
        <f>1/(1+EXP(-M83+$L$23))</f>
        <v>0.47089806810825008</v>
      </c>
      <c r="O83" s="260"/>
      <c r="U83" s="348"/>
      <c r="V83" s="349"/>
      <c r="W83" s="349"/>
      <c r="X83" s="351"/>
      <c r="Y83" s="353"/>
      <c r="Z83" s="286"/>
      <c r="AA83" s="287"/>
      <c r="AB83" s="289"/>
      <c r="AC83" s="355"/>
      <c r="AD83" s="281"/>
      <c r="AE83" s="358"/>
      <c r="AF83" s="358"/>
      <c r="AG83" s="296"/>
      <c r="AH83" s="227"/>
      <c r="AI83" s="310"/>
      <c r="AJ83" s="305"/>
    </row>
    <row r="84" spans="2:36" x14ac:dyDescent="0.2">
      <c r="B84" s="299" t="s">
        <v>23</v>
      </c>
      <c r="C84" s="389"/>
      <c r="D84" s="115"/>
      <c r="E84" s="391"/>
      <c r="F84" s="125">
        <f>$F$24*B81</f>
        <v>0</v>
      </c>
      <c r="G84" s="126">
        <f>$G$24*C81</f>
        <v>0</v>
      </c>
      <c r="H84" s="127">
        <f>$H$24*D81</f>
        <v>0</v>
      </c>
      <c r="I84" s="254"/>
      <c r="J84" s="363"/>
      <c r="K84" s="366"/>
      <c r="L84" s="179">
        <f>$K$24*J83</f>
        <v>1.1744737991660533E-6</v>
      </c>
      <c r="M84" s="369"/>
      <c r="N84" s="257"/>
      <c r="O84" s="260"/>
      <c r="U84" s="192">
        <f>AE5</f>
        <v>1</v>
      </c>
      <c r="V84" s="20">
        <f t="shared" ref="V84:W84" si="7">AF5</f>
        <v>1</v>
      </c>
      <c r="W84" s="193">
        <f t="shared" si="7"/>
        <v>1</v>
      </c>
      <c r="X84" s="359">
        <v>1</v>
      </c>
      <c r="Y84" s="176">
        <f>$F$20*U84</f>
        <v>0</v>
      </c>
      <c r="Z84" s="123">
        <f>$G$20*V84</f>
        <v>5.9599317550998965</v>
      </c>
      <c r="AA84" s="124">
        <f>$H$20*W84</f>
        <v>0</v>
      </c>
      <c r="AB84" s="253">
        <f>SUM(Y84:AA86)</f>
        <v>21.18850596396296</v>
      </c>
      <c r="AC84" s="362">
        <f>1/(1+EXP(-AB84+$I$20))</f>
        <v>0.99999999937201567</v>
      </c>
      <c r="AD84" s="365" t="s">
        <v>0</v>
      </c>
      <c r="AE84" s="177">
        <f>$K$20*AC84</f>
        <v>1.5347346667996613</v>
      </c>
      <c r="AF84" s="368">
        <f>SUM(AE84:AE86)</f>
        <v>17.969732996277866</v>
      </c>
      <c r="AG84" s="256">
        <f>1/(1+EXP(-AF84+$L$20))</f>
        <v>0.7839971970401749</v>
      </c>
      <c r="AH84" s="228"/>
      <c r="AI84" s="301"/>
      <c r="AJ84" s="372" t="str">
        <f>IF(AG84&gt;AG87,"〇","×")</f>
        <v>〇</v>
      </c>
    </row>
    <row r="85" spans="2:36" x14ac:dyDescent="0.2">
      <c r="B85" s="160" t="s">
        <v>0</v>
      </c>
      <c r="C85" s="159">
        <v>1</v>
      </c>
      <c r="D85" s="115"/>
      <c r="E85" s="402"/>
      <c r="F85" s="128">
        <f>$F$25*B82</f>
        <v>0</v>
      </c>
      <c r="G85" s="129">
        <f>$G$25*C82</f>
        <v>0</v>
      </c>
      <c r="H85" s="130">
        <f>$H$25*D82</f>
        <v>3.7853136674834986</v>
      </c>
      <c r="I85" s="255"/>
      <c r="J85" s="379"/>
      <c r="K85" s="381"/>
      <c r="L85" s="189">
        <f>$K$25*J86</f>
        <v>0</v>
      </c>
      <c r="M85" s="383"/>
      <c r="N85" s="258"/>
      <c r="O85" s="400"/>
      <c r="U85" s="12">
        <f t="shared" ref="U85:U86" si="8">AE6</f>
        <v>1</v>
      </c>
      <c r="V85" s="2">
        <f t="shared" ref="V85:V86" si="9">AF6</f>
        <v>0</v>
      </c>
      <c r="W85" s="104">
        <f t="shared" ref="W85:W86" si="10">AG6</f>
        <v>1</v>
      </c>
      <c r="X85" s="360"/>
      <c r="Y85" s="178">
        <f>$F$21*U85</f>
        <v>4.6606783995932908</v>
      </c>
      <c r="Z85" s="126">
        <f>$G$21*V85</f>
        <v>0</v>
      </c>
      <c r="AA85" s="127">
        <f>$H$21*W85</f>
        <v>5.3365042148757604</v>
      </c>
      <c r="AB85" s="254"/>
      <c r="AC85" s="363"/>
      <c r="AD85" s="366"/>
      <c r="AE85" s="179">
        <f>$K$21*AC87</f>
        <v>8.812264354066254E-4</v>
      </c>
      <c r="AF85" s="369"/>
      <c r="AG85" s="257"/>
      <c r="AH85" s="229"/>
      <c r="AI85" s="302"/>
      <c r="AJ85" s="373"/>
    </row>
    <row r="86" spans="2:36" ht="13.8" thickBot="1" x14ac:dyDescent="0.25">
      <c r="B86" s="161" t="s">
        <v>1</v>
      </c>
      <c r="C86" s="159">
        <v>0</v>
      </c>
      <c r="D86" s="115"/>
      <c r="E86" s="390">
        <v>3</v>
      </c>
      <c r="F86" s="131">
        <f>$F$26*B80</f>
        <v>0</v>
      </c>
      <c r="G86" s="132">
        <f>$G$26*C80</f>
        <v>9.9747610527875352</v>
      </c>
      <c r="H86" s="133">
        <f>$H$26*D80</f>
        <v>1.0411916209019528E-2</v>
      </c>
      <c r="I86" s="264">
        <f>SUM(F86:H88)</f>
        <v>39.217127818244727</v>
      </c>
      <c r="J86" s="387">
        <f>1/(1+EXP(-I86+$I$26))</f>
        <v>0.99999999324039668</v>
      </c>
      <c r="K86" s="195"/>
      <c r="L86" s="196"/>
      <c r="M86" s="196"/>
      <c r="N86" s="196"/>
      <c r="O86" s="197"/>
      <c r="U86" s="12">
        <f t="shared" si="8"/>
        <v>0</v>
      </c>
      <c r="V86" s="2">
        <f t="shared" si="9"/>
        <v>1</v>
      </c>
      <c r="W86" s="104">
        <f t="shared" si="10"/>
        <v>1</v>
      </c>
      <c r="X86" s="361"/>
      <c r="Y86" s="181">
        <f>$F$22*U86</f>
        <v>0</v>
      </c>
      <c r="Z86" s="155">
        <f>$G$22*V86</f>
        <v>5.2313915943940108</v>
      </c>
      <c r="AA86" s="156">
        <f>$H$22*W86</f>
        <v>0</v>
      </c>
      <c r="AB86" s="321"/>
      <c r="AC86" s="364"/>
      <c r="AD86" s="367"/>
      <c r="AE86" s="182">
        <f>$K$22*AC90</f>
        <v>16.434117103042798</v>
      </c>
      <c r="AF86" s="370"/>
      <c r="AG86" s="322"/>
      <c r="AH86" s="229"/>
      <c r="AI86" s="302"/>
      <c r="AJ86" s="374"/>
    </row>
    <row r="87" spans="2:36" x14ac:dyDescent="0.2">
      <c r="B87" s="55"/>
      <c r="C87" s="56"/>
      <c r="D87" s="115"/>
      <c r="E87" s="391"/>
      <c r="F87" s="125">
        <f>$F$27*B81</f>
        <v>9.6501810921909623</v>
      </c>
      <c r="G87" s="126">
        <f>$G$27*C81</f>
        <v>0</v>
      </c>
      <c r="H87" s="127">
        <f>$H$27*D81</f>
        <v>9.5667944469329793</v>
      </c>
      <c r="I87" s="254"/>
      <c r="J87" s="363"/>
      <c r="K87" s="195"/>
      <c r="L87" s="196"/>
      <c r="M87" s="196"/>
      <c r="N87" s="196"/>
      <c r="O87" s="197"/>
      <c r="U87" s="13"/>
      <c r="V87" s="6"/>
      <c r="W87" s="6"/>
      <c r="X87" s="375">
        <v>2</v>
      </c>
      <c r="Y87" s="184">
        <f>$F$23*U84</f>
        <v>8.7924963227571986</v>
      </c>
      <c r="Z87" s="185">
        <f>$G$23*V84</f>
        <v>3.8504928102115965</v>
      </c>
      <c r="AA87" s="186">
        <f>$H$23*W84</f>
        <v>4.9594537831878771</v>
      </c>
      <c r="AB87" s="377">
        <f>SUM(Y87:AA89)</f>
        <v>21.387756583640172</v>
      </c>
      <c r="AC87" s="378">
        <f>1/(1+EXP(-AB87+$I$23))</f>
        <v>5.5790887438905722E-4</v>
      </c>
      <c r="AD87" s="380" t="s">
        <v>1</v>
      </c>
      <c r="AE87" s="187">
        <f>$K$23*AC84</f>
        <v>9.6587045654247296E-4</v>
      </c>
      <c r="AF87" s="382">
        <f>SUM(AE87:AE89)</f>
        <v>8.6950543521684184E-3</v>
      </c>
      <c r="AG87" s="384">
        <f>1/(1+EXP(-AF87+$L$23))</f>
        <v>0.4728239489849293</v>
      </c>
      <c r="AH87" s="229"/>
      <c r="AI87" s="302"/>
    </row>
    <row r="88" spans="2:36" ht="13.8" thickBot="1" x14ac:dyDescent="0.25">
      <c r="B88" s="57"/>
      <c r="C88" s="58"/>
      <c r="D88" s="116"/>
      <c r="E88" s="391"/>
      <c r="F88" s="134">
        <f>$F$28*B82</f>
        <v>0</v>
      </c>
      <c r="G88" s="135">
        <f>$G$28*C82</f>
        <v>10.014979310124232</v>
      </c>
      <c r="H88" s="136">
        <f>$H$28*D82</f>
        <v>0</v>
      </c>
      <c r="I88" s="265"/>
      <c r="J88" s="388"/>
      <c r="K88" s="198"/>
      <c r="L88" s="199"/>
      <c r="M88" s="199"/>
      <c r="N88" s="199"/>
      <c r="O88" s="200"/>
      <c r="U88" s="13"/>
      <c r="V88" s="6"/>
      <c r="W88" s="6"/>
      <c r="X88" s="360"/>
      <c r="Y88" s="178">
        <f>$F$24*U85</f>
        <v>0</v>
      </c>
      <c r="Z88" s="126">
        <f>$G$24*V85</f>
        <v>0</v>
      </c>
      <c r="AA88" s="127">
        <f>$H$24*W85</f>
        <v>0</v>
      </c>
      <c r="AB88" s="254"/>
      <c r="AC88" s="363"/>
      <c r="AD88" s="366"/>
      <c r="AE88" s="179">
        <f>$K$24*AC87</f>
        <v>7.7291838956259446E-3</v>
      </c>
      <c r="AF88" s="369"/>
      <c r="AG88" s="257"/>
      <c r="AH88" s="229"/>
      <c r="AI88" s="302"/>
    </row>
    <row r="89" spans="2:36" x14ac:dyDescent="0.2">
      <c r="B89" s="41"/>
      <c r="C89" s="24">
        <v>1</v>
      </c>
      <c r="D89" s="68">
        <v>1</v>
      </c>
      <c r="E89" s="398">
        <v>1</v>
      </c>
      <c r="F89" s="122">
        <f>$F$20*B89</f>
        <v>0</v>
      </c>
      <c r="G89" s="123">
        <f>$G$20*C89</f>
        <v>5.9599317550998965</v>
      </c>
      <c r="H89" s="124">
        <f>$H$20*D89</f>
        <v>0</v>
      </c>
      <c r="I89" s="253">
        <f>SUM(F89:H91)</f>
        <v>21.18850596396296</v>
      </c>
      <c r="J89" s="362">
        <f>1/(1+EXP(-I89+$I$20))</f>
        <v>0.99999999937201567</v>
      </c>
      <c r="K89" s="365" t="s">
        <v>0</v>
      </c>
      <c r="L89" s="177">
        <f>$K$20*J89</f>
        <v>1.5347346667996613</v>
      </c>
      <c r="M89" s="368">
        <f>SUM(L89:L91)</f>
        <v>17.968851998644688</v>
      </c>
      <c r="N89" s="256">
        <f>1/(1+EXP(-M89+$L$20))</f>
        <v>0.78384796664644885</v>
      </c>
      <c r="O89" s="259">
        <f>(C94-N89)^2+(C95-N92)^2</f>
        <v>0.26846688651412254</v>
      </c>
      <c r="U89" s="13"/>
      <c r="V89" s="6"/>
      <c r="W89" s="6"/>
      <c r="X89" s="376"/>
      <c r="Y89" s="188">
        <f>$F$25*U86</f>
        <v>0</v>
      </c>
      <c r="Z89" s="129">
        <f>$G$25*V86</f>
        <v>0</v>
      </c>
      <c r="AA89" s="130">
        <f>$H$25*W86</f>
        <v>3.7853136674834986</v>
      </c>
      <c r="AB89" s="255"/>
      <c r="AC89" s="379"/>
      <c r="AD89" s="381"/>
      <c r="AE89" s="189">
        <f>$K$25*AC90</f>
        <v>0</v>
      </c>
      <c r="AF89" s="383"/>
      <c r="AG89" s="258"/>
      <c r="AH89" s="230"/>
      <c r="AI89" s="371"/>
    </row>
    <row r="90" spans="2:36" x14ac:dyDescent="0.2">
      <c r="B90" s="39">
        <v>1</v>
      </c>
      <c r="C90" s="217"/>
      <c r="D90" s="69">
        <v>1</v>
      </c>
      <c r="E90" s="391"/>
      <c r="F90" s="125">
        <f>$F$21*B90</f>
        <v>4.6606783995932908</v>
      </c>
      <c r="G90" s="126">
        <f>$G$21*C90</f>
        <v>0</v>
      </c>
      <c r="H90" s="127">
        <f>$H$21*D90</f>
        <v>5.3365042148757604</v>
      </c>
      <c r="I90" s="254"/>
      <c r="J90" s="363"/>
      <c r="K90" s="366"/>
      <c r="L90" s="179">
        <f>$K$21*J92</f>
        <v>2.2838151882407805E-7</v>
      </c>
      <c r="M90" s="369"/>
      <c r="N90" s="257"/>
      <c r="O90" s="260"/>
      <c r="U90" s="13"/>
      <c r="V90" s="6"/>
      <c r="W90" s="6"/>
      <c r="X90" s="385">
        <v>3</v>
      </c>
      <c r="Y90" s="183">
        <f>$F$26*U84</f>
        <v>2.1524358820604185E-3</v>
      </c>
      <c r="Z90" s="132">
        <f>$G$26*V84</f>
        <v>9.9747610527875352</v>
      </c>
      <c r="AA90" s="133">
        <f>$H$26*W84</f>
        <v>1.0411916209019528E-2</v>
      </c>
      <c r="AB90" s="264">
        <f>SUM(Y90:AA92)</f>
        <v>39.219280254126787</v>
      </c>
      <c r="AC90" s="387">
        <f>1/(1+EXP(-AB90+$I$26))</f>
        <v>0.99999999325493061</v>
      </c>
      <c r="AD90" s="195"/>
      <c r="AE90" s="196"/>
      <c r="AF90" s="196"/>
      <c r="AG90" s="196"/>
      <c r="AH90" s="196"/>
      <c r="AI90" s="197"/>
    </row>
    <row r="91" spans="2:36" ht="13.8" thickBot="1" x14ac:dyDescent="0.25">
      <c r="B91" s="37">
        <v>1</v>
      </c>
      <c r="C91" s="25">
        <v>1</v>
      </c>
      <c r="D91" s="70">
        <v>1</v>
      </c>
      <c r="E91" s="399"/>
      <c r="F91" s="154">
        <f>$F$22*B91</f>
        <v>0</v>
      </c>
      <c r="G91" s="155">
        <f>$G$22*C91</f>
        <v>5.2313915943940108</v>
      </c>
      <c r="H91" s="156">
        <f>$H$22*D91</f>
        <v>0</v>
      </c>
      <c r="I91" s="321"/>
      <c r="J91" s="364"/>
      <c r="K91" s="367"/>
      <c r="L91" s="182">
        <f>$K$22*J95</f>
        <v>16.434117103463507</v>
      </c>
      <c r="M91" s="370"/>
      <c r="N91" s="322"/>
      <c r="O91" s="260"/>
      <c r="U91" s="13"/>
      <c r="V91" s="6"/>
      <c r="W91" s="6"/>
      <c r="X91" s="360"/>
      <c r="Y91" s="178">
        <f>$F$27*U85</f>
        <v>9.6501810921909623</v>
      </c>
      <c r="Z91" s="126">
        <f>$G$27*V85</f>
        <v>0</v>
      </c>
      <c r="AA91" s="127">
        <f>$H$27*W85</f>
        <v>9.5667944469329793</v>
      </c>
      <c r="AB91" s="254"/>
      <c r="AC91" s="363"/>
      <c r="AD91" s="195"/>
      <c r="AE91" s="196"/>
      <c r="AF91" s="196"/>
      <c r="AG91" s="196"/>
      <c r="AH91" s="196"/>
      <c r="AI91" s="197"/>
    </row>
    <row r="92" spans="2:36" ht="13.8" thickBot="1" x14ac:dyDescent="0.25">
      <c r="B92" s="13"/>
      <c r="C92" s="6"/>
      <c r="D92" s="114"/>
      <c r="E92" s="401">
        <v>2</v>
      </c>
      <c r="F92" s="190">
        <f>$F$23*B89</f>
        <v>0</v>
      </c>
      <c r="G92" s="185">
        <f>$G$23*C89</f>
        <v>3.8504928102115965</v>
      </c>
      <c r="H92" s="186">
        <f>$H$23*D89</f>
        <v>4.9594537831878771</v>
      </c>
      <c r="I92" s="377">
        <f>SUM(F92:H94)</f>
        <v>13.12914632955569</v>
      </c>
      <c r="J92" s="378">
        <f>1/(1+EXP(-I92+$I$23))</f>
        <v>1.4458948458532217E-7</v>
      </c>
      <c r="K92" s="380" t="s">
        <v>1</v>
      </c>
      <c r="L92" s="187">
        <f>$K$23*J89</f>
        <v>9.6587045654247296E-4</v>
      </c>
      <c r="M92" s="382">
        <f>SUM(L92:L94)</f>
        <v>9.6787357706454302E-4</v>
      </c>
      <c r="N92" s="384">
        <f>1/(1+EXP(-M92+$L$23))</f>
        <v>0.47089827456813627</v>
      </c>
      <c r="O92" s="260"/>
      <c r="U92" s="19"/>
      <c r="V92" s="8"/>
      <c r="W92" s="8"/>
      <c r="X92" s="386"/>
      <c r="Y92" s="180">
        <f>$F$28*U86</f>
        <v>0</v>
      </c>
      <c r="Z92" s="135">
        <f>$G$28*V86</f>
        <v>10.014979310124232</v>
      </c>
      <c r="AA92" s="136">
        <f>$H$28*W86</f>
        <v>0</v>
      </c>
      <c r="AB92" s="265"/>
      <c r="AC92" s="388"/>
      <c r="AD92" s="198"/>
      <c r="AE92" s="199"/>
      <c r="AF92" s="199"/>
      <c r="AG92" s="199"/>
      <c r="AH92" s="199"/>
      <c r="AI92" s="200"/>
    </row>
    <row r="93" spans="2:36" ht="13.8" thickBot="1" x14ac:dyDescent="0.25">
      <c r="B93" s="299" t="s">
        <v>23</v>
      </c>
      <c r="C93" s="389"/>
      <c r="D93" s="115"/>
      <c r="E93" s="391"/>
      <c r="F93" s="125">
        <f>$F$24*B90</f>
        <v>0</v>
      </c>
      <c r="G93" s="126">
        <f>$G$24*C90</f>
        <v>0</v>
      </c>
      <c r="H93" s="127">
        <f>$H$24*D90</f>
        <v>0</v>
      </c>
      <c r="I93" s="254"/>
      <c r="J93" s="363"/>
      <c r="K93" s="366"/>
      <c r="L93" s="179">
        <f>$K$24*J92</f>
        <v>2.0031205220700603E-6</v>
      </c>
      <c r="M93" s="369"/>
      <c r="N93" s="257"/>
      <c r="O93" s="260"/>
    </row>
    <row r="94" spans="2:36" ht="13.8" thickBot="1" x14ac:dyDescent="0.25">
      <c r="B94" s="160" t="s">
        <v>0</v>
      </c>
      <c r="C94" s="159">
        <v>1</v>
      </c>
      <c r="D94" s="115"/>
      <c r="E94" s="402"/>
      <c r="F94" s="128">
        <f>$F$25*B91</f>
        <v>0.53388606867271871</v>
      </c>
      <c r="G94" s="129">
        <f>$G$25*C91</f>
        <v>0</v>
      </c>
      <c r="H94" s="130">
        <f>$H$25*D91</f>
        <v>3.7853136674834986</v>
      </c>
      <c r="I94" s="255"/>
      <c r="J94" s="379"/>
      <c r="K94" s="381"/>
      <c r="L94" s="189">
        <f>$K$25*J95</f>
        <v>0</v>
      </c>
      <c r="M94" s="383"/>
      <c r="N94" s="258"/>
      <c r="O94" s="400"/>
      <c r="U94" s="345" t="s">
        <v>79</v>
      </c>
      <c r="V94" s="269"/>
      <c r="W94" s="269"/>
      <c r="X94" s="269"/>
      <c r="Y94" s="269"/>
      <c r="Z94" s="269"/>
      <c r="AA94" s="269"/>
      <c r="AB94" s="269"/>
      <c r="AC94" s="269"/>
      <c r="AD94" s="269"/>
      <c r="AE94" s="269"/>
      <c r="AF94" s="269"/>
      <c r="AG94" s="269"/>
      <c r="AH94" s="269"/>
      <c r="AI94" s="270"/>
    </row>
    <row r="95" spans="2:36" ht="13.8" thickBot="1" x14ac:dyDescent="0.25">
      <c r="B95" s="161" t="s">
        <v>1</v>
      </c>
      <c r="C95" s="159">
        <v>0</v>
      </c>
      <c r="D95" s="115"/>
      <c r="E95" s="390">
        <v>3</v>
      </c>
      <c r="F95" s="131">
        <f>$F$26*B89</f>
        <v>0</v>
      </c>
      <c r="G95" s="132">
        <f>$G$26*C89</f>
        <v>9.9747610527875352</v>
      </c>
      <c r="H95" s="133">
        <f>$H$26*D89</f>
        <v>1.0411916209019528E-2</v>
      </c>
      <c r="I95" s="264">
        <f>SUM(F95:H97)</f>
        <v>39.223082813925792</v>
      </c>
      <c r="J95" s="387">
        <f>1/(1+EXP(-I95+$I$26))</f>
        <v>0.99999999328053035</v>
      </c>
      <c r="K95" s="195"/>
      <c r="L95" s="196"/>
      <c r="M95" s="196"/>
      <c r="N95" s="196"/>
      <c r="O95" s="197"/>
      <c r="U95" s="268" t="s">
        <v>15</v>
      </c>
      <c r="V95" s="269"/>
      <c r="W95" s="269"/>
      <c r="X95" s="268" t="s">
        <v>13</v>
      </c>
      <c r="Y95" s="269"/>
      <c r="Z95" s="269"/>
      <c r="AA95" s="269"/>
      <c r="AB95" s="269"/>
      <c r="AC95" s="270"/>
      <c r="AD95" s="268" t="s">
        <v>3</v>
      </c>
      <c r="AE95" s="269"/>
      <c r="AF95" s="269"/>
      <c r="AG95" s="269"/>
      <c r="AH95" s="269"/>
      <c r="AI95" s="270"/>
      <c r="AJ95" s="304" t="s">
        <v>2</v>
      </c>
    </row>
    <row r="96" spans="2:36" x14ac:dyDescent="0.2">
      <c r="B96" s="55"/>
      <c r="C96" s="56"/>
      <c r="D96" s="115"/>
      <c r="E96" s="391"/>
      <c r="F96" s="125">
        <f>$F$27*B90</f>
        <v>9.6501810921909623</v>
      </c>
      <c r="G96" s="126">
        <f>$G$27*C90</f>
        <v>0</v>
      </c>
      <c r="H96" s="127">
        <f>$H$27*D90</f>
        <v>9.5667944469329793</v>
      </c>
      <c r="I96" s="254"/>
      <c r="J96" s="363"/>
      <c r="K96" s="195"/>
      <c r="L96" s="196"/>
      <c r="M96" s="196"/>
      <c r="N96" s="196"/>
      <c r="O96" s="197"/>
      <c r="U96" s="324" t="s">
        <v>10</v>
      </c>
      <c r="V96" s="347"/>
      <c r="W96" s="347"/>
      <c r="X96" s="350" t="s">
        <v>9</v>
      </c>
      <c r="Y96" s="352" t="s">
        <v>7</v>
      </c>
      <c r="Z96" s="283"/>
      <c r="AA96" s="284"/>
      <c r="AB96" s="288" t="s">
        <v>14</v>
      </c>
      <c r="AC96" s="354" t="s">
        <v>4</v>
      </c>
      <c r="AD96" s="356" t="s">
        <v>16</v>
      </c>
      <c r="AE96" s="357" t="s">
        <v>7</v>
      </c>
      <c r="AF96" s="357" t="s">
        <v>14</v>
      </c>
      <c r="AG96" s="332" t="s">
        <v>4</v>
      </c>
      <c r="AH96" s="226"/>
      <c r="AI96" s="309"/>
      <c r="AJ96" s="346"/>
    </row>
    <row r="97" spans="2:36" ht="13.8" thickBot="1" x14ac:dyDescent="0.25">
      <c r="B97" s="57"/>
      <c r="C97" s="58"/>
      <c r="D97" s="116"/>
      <c r="E97" s="391"/>
      <c r="F97" s="134">
        <f>$F$28*B91</f>
        <v>5.9549956810651741E-3</v>
      </c>
      <c r="G97" s="135">
        <f>$G$28*C91</f>
        <v>10.014979310124232</v>
      </c>
      <c r="H97" s="136">
        <f>$H$28*D91</f>
        <v>0</v>
      </c>
      <c r="I97" s="265"/>
      <c r="J97" s="388"/>
      <c r="K97" s="198"/>
      <c r="L97" s="199"/>
      <c r="M97" s="199"/>
      <c r="N97" s="199"/>
      <c r="O97" s="200"/>
      <c r="U97" s="348"/>
      <c r="V97" s="349"/>
      <c r="W97" s="349"/>
      <c r="X97" s="351"/>
      <c r="Y97" s="353"/>
      <c r="Z97" s="286"/>
      <c r="AA97" s="287"/>
      <c r="AB97" s="289"/>
      <c r="AC97" s="355"/>
      <c r="AD97" s="281"/>
      <c r="AE97" s="358"/>
      <c r="AF97" s="358"/>
      <c r="AG97" s="296"/>
      <c r="AH97" s="227"/>
      <c r="AI97" s="310"/>
      <c r="AJ97" s="305"/>
    </row>
    <row r="98" spans="2:36" x14ac:dyDescent="0.2">
      <c r="B98" s="36">
        <v>1</v>
      </c>
      <c r="C98" s="24">
        <v>1</v>
      </c>
      <c r="D98" s="117"/>
      <c r="E98" s="398">
        <v>1</v>
      </c>
      <c r="F98" s="122">
        <f>$F$20*B98</f>
        <v>0</v>
      </c>
      <c r="G98" s="123">
        <f>$G$20*C98</f>
        <v>5.9599317550998965</v>
      </c>
      <c r="H98" s="124">
        <f>$H$20*D98</f>
        <v>0</v>
      </c>
      <c r="I98" s="253">
        <f>SUM(F98:H100)</f>
        <v>21.18850596396296</v>
      </c>
      <c r="J98" s="362">
        <f>1/(1+EXP(-I98+$I$20))</f>
        <v>0.99999999937201567</v>
      </c>
      <c r="K98" s="365" t="s">
        <v>0</v>
      </c>
      <c r="L98" s="177">
        <f>$K$20*J98</f>
        <v>1.5347346667996613</v>
      </c>
      <c r="M98" s="368">
        <f>SUM(L98:L100)</f>
        <v>17.968862321166533</v>
      </c>
      <c r="N98" s="256">
        <f>1/(1+EXP(-M98+$L$20))</f>
        <v>0.78384971558962591</v>
      </c>
      <c r="O98" s="259">
        <f>(C103-N98)^2+(C104-N101)^2</f>
        <v>0.26848737782186988</v>
      </c>
      <c r="U98" s="192">
        <f>AJ5</f>
        <v>0</v>
      </c>
      <c r="V98" s="20">
        <f t="shared" ref="V98:W98" si="11">AK5</f>
        <v>1</v>
      </c>
      <c r="W98" s="193">
        <f t="shared" si="11"/>
        <v>1</v>
      </c>
      <c r="X98" s="359">
        <v>1</v>
      </c>
      <c r="Y98" s="176">
        <f>$F$20*U98</f>
        <v>0</v>
      </c>
      <c r="Z98" s="123">
        <f>$G$20*V98</f>
        <v>5.9599317550998965</v>
      </c>
      <c r="AA98" s="124">
        <f>$H$20*W98</f>
        <v>0</v>
      </c>
      <c r="AB98" s="253">
        <f>SUM(Y98:AA100)</f>
        <v>21.18850596396296</v>
      </c>
      <c r="AC98" s="362">
        <f>1/(1+EXP(-AB98+$I$20))</f>
        <v>0.99999999937201567</v>
      </c>
      <c r="AD98" s="365" t="s">
        <v>0</v>
      </c>
      <c r="AE98" s="177">
        <f>$K$20*AC98</f>
        <v>1.5347346667996613</v>
      </c>
      <c r="AF98" s="368">
        <f>SUM(AE98:AE100)</f>
        <v>17.968851775447828</v>
      </c>
      <c r="AG98" s="256">
        <f>1/(1+EXP(-AF98+$L$20))</f>
        <v>0.78384792883012833</v>
      </c>
      <c r="AH98" s="228"/>
      <c r="AI98" s="301"/>
      <c r="AJ98" s="372" t="str">
        <f>IF(AG98&gt;AG101,"〇","×")</f>
        <v>〇</v>
      </c>
    </row>
    <row r="99" spans="2:36" x14ac:dyDescent="0.2">
      <c r="B99" s="39">
        <v>1</v>
      </c>
      <c r="C99" s="217"/>
      <c r="D99" s="69">
        <v>1</v>
      </c>
      <c r="E99" s="391"/>
      <c r="F99" s="125">
        <f>$F$21*B99</f>
        <v>4.6606783995932908</v>
      </c>
      <c r="G99" s="126">
        <f>$G$21*C99</f>
        <v>0</v>
      </c>
      <c r="H99" s="127">
        <f>$H$21*D99</f>
        <v>5.3365042148757604</v>
      </c>
      <c r="I99" s="254"/>
      <c r="J99" s="363"/>
      <c r="K99" s="366"/>
      <c r="L99" s="179">
        <f>$K$21*J101</f>
        <v>1.0551819224749508E-5</v>
      </c>
      <c r="M99" s="369"/>
      <c r="N99" s="257"/>
      <c r="O99" s="260"/>
      <c r="U99" s="12">
        <f t="shared" ref="U99:U100" si="12">AJ6</f>
        <v>1</v>
      </c>
      <c r="V99" s="2">
        <f t="shared" ref="V99:V100" si="13">AK6</f>
        <v>0</v>
      </c>
      <c r="W99" s="104">
        <f t="shared" ref="W99:W100" si="14">AL6</f>
        <v>1</v>
      </c>
      <c r="X99" s="360"/>
      <c r="Y99" s="178">
        <f>$F$21*U99</f>
        <v>4.6606783995932908</v>
      </c>
      <c r="Z99" s="126">
        <f>$G$21*V99</f>
        <v>0</v>
      </c>
      <c r="AA99" s="127">
        <f>$H$21*W99</f>
        <v>5.3365042148757604</v>
      </c>
      <c r="AB99" s="254"/>
      <c r="AC99" s="363"/>
      <c r="AD99" s="366"/>
      <c r="AE99" s="179">
        <f>$K$21*AC101</f>
        <v>5.1846587906215728E-9</v>
      </c>
      <c r="AF99" s="369"/>
      <c r="AG99" s="257"/>
      <c r="AH99" s="229"/>
      <c r="AI99" s="302"/>
      <c r="AJ99" s="373"/>
    </row>
    <row r="100" spans="2:36" ht="13.8" thickBot="1" x14ac:dyDescent="0.25">
      <c r="B100" s="37">
        <v>1</v>
      </c>
      <c r="C100" s="25">
        <v>1</v>
      </c>
      <c r="D100" s="70">
        <v>1</v>
      </c>
      <c r="E100" s="399"/>
      <c r="F100" s="154">
        <f>$F$22*B100</f>
        <v>0</v>
      </c>
      <c r="G100" s="155">
        <f>$G$22*C100</f>
        <v>5.2313915943940108</v>
      </c>
      <c r="H100" s="156">
        <f>$H$22*D100</f>
        <v>0</v>
      </c>
      <c r="I100" s="321"/>
      <c r="J100" s="364"/>
      <c r="K100" s="367"/>
      <c r="L100" s="182">
        <f>$K$22*J104</f>
        <v>16.434117102547646</v>
      </c>
      <c r="M100" s="370"/>
      <c r="N100" s="322"/>
      <c r="O100" s="260"/>
      <c r="U100" s="12">
        <f t="shared" si="12"/>
        <v>1</v>
      </c>
      <c r="V100" s="2">
        <f t="shared" si="13"/>
        <v>1</v>
      </c>
      <c r="W100" s="104">
        <f t="shared" si="14"/>
        <v>0</v>
      </c>
      <c r="X100" s="361"/>
      <c r="Y100" s="181">
        <f>$F$22*U100</f>
        <v>0</v>
      </c>
      <c r="Z100" s="155">
        <f>$G$22*V100</f>
        <v>5.2313915943940108</v>
      </c>
      <c r="AA100" s="156">
        <f>$H$22*W100</f>
        <v>0</v>
      </c>
      <c r="AB100" s="321"/>
      <c r="AC100" s="364"/>
      <c r="AD100" s="367"/>
      <c r="AE100" s="182">
        <f>$K$22*AC104</f>
        <v>16.434117103463507</v>
      </c>
      <c r="AF100" s="370"/>
      <c r="AG100" s="322"/>
      <c r="AH100" s="229"/>
      <c r="AI100" s="302"/>
      <c r="AJ100" s="374"/>
    </row>
    <row r="101" spans="2:36" x14ac:dyDescent="0.2">
      <c r="B101" s="13"/>
      <c r="C101" s="6"/>
      <c r="D101" s="114"/>
      <c r="E101" s="401">
        <v>2</v>
      </c>
      <c r="F101" s="190">
        <f>$F$23*B98</f>
        <v>8.7924963227571986</v>
      </c>
      <c r="G101" s="185">
        <f>$G$23*C98</f>
        <v>3.8504928102115965</v>
      </c>
      <c r="H101" s="186">
        <f>$H$23*D98</f>
        <v>0</v>
      </c>
      <c r="I101" s="377">
        <f>SUM(F101:H103)</f>
        <v>16.962188869125011</v>
      </c>
      <c r="J101" s="378">
        <f>1/(1+EXP(-I101+$I$23))</f>
        <v>6.6804096539845494E-6</v>
      </c>
      <c r="K101" s="380" t="s">
        <v>1</v>
      </c>
      <c r="L101" s="187">
        <f>$K$23*J98</f>
        <v>9.6587045654247296E-4</v>
      </c>
      <c r="M101" s="382">
        <f>SUM(L101:L103)</f>
        <v>1.0584198263124086E-3</v>
      </c>
      <c r="N101" s="384">
        <f>1/(1+EXP(-M101+$L$23))</f>
        <v>0.47092083450531713</v>
      </c>
      <c r="O101" s="260"/>
      <c r="U101" s="13"/>
      <c r="V101" s="6"/>
      <c r="W101" s="6"/>
      <c r="X101" s="375">
        <v>2</v>
      </c>
      <c r="Y101" s="184">
        <f>$F$23*U98</f>
        <v>0</v>
      </c>
      <c r="Z101" s="185">
        <f>$G$23*V98</f>
        <v>3.8504928102115965</v>
      </c>
      <c r="AA101" s="186">
        <f>$H$23*W98</f>
        <v>4.9594537831878771</v>
      </c>
      <c r="AB101" s="377">
        <f>SUM(Y101:AA103)</f>
        <v>9.3438326620721917</v>
      </c>
      <c r="AC101" s="378">
        <f>1/(1+EXP(-AB101+$I$23))</f>
        <v>3.2824334742435314E-9</v>
      </c>
      <c r="AD101" s="380" t="s">
        <v>1</v>
      </c>
      <c r="AE101" s="187">
        <f>$K$23*AC98</f>
        <v>9.6587045654247296E-4</v>
      </c>
      <c r="AF101" s="382">
        <f>SUM(AE101:AE103)</f>
        <v>9.6591593087190595E-4</v>
      </c>
      <c r="AG101" s="384">
        <f>1/(1+EXP(-AF101+$L$23))</f>
        <v>0.47089778681456679</v>
      </c>
      <c r="AH101" s="229"/>
      <c r="AI101" s="302"/>
    </row>
    <row r="102" spans="2:36" x14ac:dyDescent="0.2">
      <c r="B102" s="299" t="s">
        <v>23</v>
      </c>
      <c r="C102" s="389"/>
      <c r="D102" s="115"/>
      <c r="E102" s="391"/>
      <c r="F102" s="125">
        <f>$F$24*B99</f>
        <v>0</v>
      </c>
      <c r="G102" s="126">
        <f>$G$24*C99</f>
        <v>0</v>
      </c>
      <c r="H102" s="127">
        <f>$H$24*D99</f>
        <v>0</v>
      </c>
      <c r="I102" s="254"/>
      <c r="J102" s="363"/>
      <c r="K102" s="366"/>
      <c r="L102" s="179">
        <f>$K$24*J101</f>
        <v>9.2549369769935711E-5</v>
      </c>
      <c r="M102" s="369"/>
      <c r="N102" s="257"/>
      <c r="O102" s="260"/>
      <c r="U102" s="13"/>
      <c r="V102" s="6"/>
      <c r="W102" s="6"/>
      <c r="X102" s="360"/>
      <c r="Y102" s="178">
        <f>$F$24*U99</f>
        <v>0</v>
      </c>
      <c r="Z102" s="126">
        <f>$G$24*V99</f>
        <v>0</v>
      </c>
      <c r="AA102" s="127">
        <f>$H$24*W99</f>
        <v>0</v>
      </c>
      <c r="AB102" s="254"/>
      <c r="AC102" s="363"/>
      <c r="AD102" s="366"/>
      <c r="AE102" s="179">
        <f>$K$24*AC101</f>
        <v>4.5474329433043764E-8</v>
      </c>
      <c r="AF102" s="369"/>
      <c r="AG102" s="257"/>
      <c r="AH102" s="229"/>
      <c r="AI102" s="302"/>
    </row>
    <row r="103" spans="2:36" x14ac:dyDescent="0.2">
      <c r="B103" s="160" t="s">
        <v>0</v>
      </c>
      <c r="C103" s="159">
        <v>1</v>
      </c>
      <c r="D103" s="115"/>
      <c r="E103" s="402"/>
      <c r="F103" s="128">
        <f>$F$25*B100</f>
        <v>0.53388606867271871</v>
      </c>
      <c r="G103" s="129">
        <f>$G$25*C100</f>
        <v>0</v>
      </c>
      <c r="H103" s="130">
        <f>$H$25*D100</f>
        <v>3.7853136674834986</v>
      </c>
      <c r="I103" s="255"/>
      <c r="J103" s="379"/>
      <c r="K103" s="381"/>
      <c r="L103" s="189">
        <f>$K$25*J104</f>
        <v>0</v>
      </c>
      <c r="M103" s="383"/>
      <c r="N103" s="258"/>
      <c r="O103" s="400"/>
      <c r="U103" s="13"/>
      <c r="V103" s="6"/>
      <c r="W103" s="6"/>
      <c r="X103" s="376"/>
      <c r="Y103" s="188">
        <f>$F$25*U100</f>
        <v>0.53388606867271871</v>
      </c>
      <c r="Z103" s="129">
        <f>$G$25*V100</f>
        <v>0</v>
      </c>
      <c r="AA103" s="130">
        <f>$H$25*W100</f>
        <v>0</v>
      </c>
      <c r="AB103" s="255"/>
      <c r="AC103" s="379"/>
      <c r="AD103" s="381"/>
      <c r="AE103" s="189">
        <f>$K$25*AC104</f>
        <v>0</v>
      </c>
      <c r="AF103" s="383"/>
      <c r="AG103" s="258"/>
      <c r="AH103" s="230"/>
      <c r="AI103" s="371"/>
    </row>
    <row r="104" spans="2:36" x14ac:dyDescent="0.2">
      <c r="B104" s="161" t="s">
        <v>1</v>
      </c>
      <c r="C104" s="159">
        <v>0</v>
      </c>
      <c r="D104" s="115"/>
      <c r="E104" s="390">
        <v>3</v>
      </c>
      <c r="F104" s="131">
        <f>$F$26*B98</f>
        <v>2.1524358820604185E-3</v>
      </c>
      <c r="G104" s="132">
        <f>$G$26*C98</f>
        <v>9.9747610527875352</v>
      </c>
      <c r="H104" s="133">
        <f>$H$26*D98</f>
        <v>0</v>
      </c>
      <c r="I104" s="264">
        <f>SUM(F104:H106)</f>
        <v>39.214823333598837</v>
      </c>
      <c r="J104" s="387">
        <f>1/(1+EXP(-I104+$I$26))</f>
        <v>0.99999999322480115</v>
      </c>
      <c r="K104" s="195"/>
      <c r="L104" s="196"/>
      <c r="M104" s="196"/>
      <c r="N104" s="196"/>
      <c r="O104" s="197"/>
      <c r="U104" s="13"/>
      <c r="V104" s="6"/>
      <c r="W104" s="6"/>
      <c r="X104" s="385">
        <v>3</v>
      </c>
      <c r="Y104" s="183">
        <f>$F$26*U98</f>
        <v>0</v>
      </c>
      <c r="Z104" s="132">
        <f>$G$26*V98</f>
        <v>9.9747610527875352</v>
      </c>
      <c r="AA104" s="133">
        <f>$H$26*W98</f>
        <v>1.0411916209019528E-2</v>
      </c>
      <c r="AB104" s="264">
        <f>SUM(Y104:AA106)</f>
        <v>39.223082813925792</v>
      </c>
      <c r="AC104" s="387">
        <f>1/(1+EXP(-AB104+$I$26))</f>
        <v>0.99999999328053035</v>
      </c>
      <c r="AD104" s="195"/>
      <c r="AE104" s="196"/>
      <c r="AF104" s="196"/>
      <c r="AG104" s="196"/>
      <c r="AH104" s="196"/>
      <c r="AI104" s="197"/>
    </row>
    <row r="105" spans="2:36" x14ac:dyDescent="0.2">
      <c r="B105" s="55"/>
      <c r="C105" s="56"/>
      <c r="D105" s="115"/>
      <c r="E105" s="391"/>
      <c r="F105" s="125">
        <f>$F$27*B99</f>
        <v>9.6501810921909623</v>
      </c>
      <c r="G105" s="126">
        <f>$G$27*C99</f>
        <v>0</v>
      </c>
      <c r="H105" s="127">
        <f>$H$27*D99</f>
        <v>9.5667944469329793</v>
      </c>
      <c r="I105" s="254"/>
      <c r="J105" s="363"/>
      <c r="K105" s="195"/>
      <c r="L105" s="196"/>
      <c r="M105" s="196"/>
      <c r="N105" s="196"/>
      <c r="O105" s="197"/>
      <c r="U105" s="13"/>
      <c r="V105" s="6"/>
      <c r="W105" s="6"/>
      <c r="X105" s="360"/>
      <c r="Y105" s="178">
        <f>$F$27*U99</f>
        <v>9.6501810921909623</v>
      </c>
      <c r="Z105" s="126">
        <f>$G$27*V99</f>
        <v>0</v>
      </c>
      <c r="AA105" s="127">
        <f>$H$27*W99</f>
        <v>9.5667944469329793</v>
      </c>
      <c r="AB105" s="254"/>
      <c r="AC105" s="363"/>
      <c r="AD105" s="195"/>
      <c r="AE105" s="196"/>
      <c r="AF105" s="196"/>
      <c r="AG105" s="196"/>
      <c r="AH105" s="196"/>
      <c r="AI105" s="197"/>
    </row>
    <row r="106" spans="2:36" ht="13.8" thickBot="1" x14ac:dyDescent="0.25">
      <c r="B106" s="57"/>
      <c r="C106" s="58"/>
      <c r="D106" s="116"/>
      <c r="E106" s="391"/>
      <c r="F106" s="134">
        <f>$F$28*B100</f>
        <v>5.9549956810651741E-3</v>
      </c>
      <c r="G106" s="135">
        <f>$G$28*C100</f>
        <v>10.014979310124232</v>
      </c>
      <c r="H106" s="136">
        <f>$H$28*D100</f>
        <v>0</v>
      </c>
      <c r="I106" s="265"/>
      <c r="J106" s="388"/>
      <c r="K106" s="198"/>
      <c r="L106" s="199"/>
      <c r="M106" s="199"/>
      <c r="N106" s="199"/>
      <c r="O106" s="200"/>
      <c r="U106" s="19"/>
      <c r="V106" s="8"/>
      <c r="W106" s="8"/>
      <c r="X106" s="386"/>
      <c r="Y106" s="180">
        <f>$F$28*U100</f>
        <v>5.9549956810651741E-3</v>
      </c>
      <c r="Z106" s="135">
        <f>$G$28*V100</f>
        <v>10.014979310124232</v>
      </c>
      <c r="AA106" s="136">
        <f>$H$28*W100</f>
        <v>0</v>
      </c>
      <c r="AB106" s="265"/>
      <c r="AC106" s="388"/>
      <c r="AD106" s="198"/>
      <c r="AE106" s="199"/>
      <c r="AF106" s="199"/>
      <c r="AG106" s="199"/>
      <c r="AH106" s="199"/>
      <c r="AI106" s="200"/>
    </row>
    <row r="107" spans="2:36" ht="13.8" thickBot="1" x14ac:dyDescent="0.25">
      <c r="B107" s="36">
        <v>1</v>
      </c>
      <c r="C107" s="24">
        <v>1</v>
      </c>
      <c r="D107" s="68">
        <v>1</v>
      </c>
      <c r="E107" s="398">
        <v>1</v>
      </c>
      <c r="F107" s="122">
        <f>$F$20*B107</f>
        <v>0</v>
      </c>
      <c r="G107" s="123">
        <f>$G$20*C107</f>
        <v>5.9599317550998965</v>
      </c>
      <c r="H107" s="124">
        <f>$H$20*D107</f>
        <v>0</v>
      </c>
      <c r="I107" s="253">
        <f>SUM(F107:H109)</f>
        <v>21.18850596396296</v>
      </c>
      <c r="J107" s="362">
        <f>1/(1+EXP(-I107+$I$20))</f>
        <v>0.99999999937201567</v>
      </c>
      <c r="K107" s="365" t="s">
        <v>0</v>
      </c>
      <c r="L107" s="177">
        <f>$K$20*J107</f>
        <v>1.5347346667996613</v>
      </c>
      <c r="M107" s="368">
        <f>SUM(L107:L109)</f>
        <v>17.968885908921621</v>
      </c>
      <c r="N107" s="256">
        <f>1/(1+EXP(-M107+$L$20))</f>
        <v>0.78385371202062015</v>
      </c>
      <c r="O107" s="259">
        <f>(C112-N107)^2+(C113-N110)^2</f>
        <v>0.26853419963156872</v>
      </c>
    </row>
    <row r="108" spans="2:36" ht="13.8" thickBot="1" x14ac:dyDescent="0.25">
      <c r="B108" s="39">
        <v>1</v>
      </c>
      <c r="C108" s="217"/>
      <c r="D108" s="69">
        <v>1</v>
      </c>
      <c r="E108" s="391"/>
      <c r="F108" s="125">
        <f>$F$21*B108</f>
        <v>4.6606783995932908</v>
      </c>
      <c r="G108" s="126">
        <f>$G$21*C108</f>
        <v>0</v>
      </c>
      <c r="H108" s="127">
        <f>$H$21*D108</f>
        <v>5.3365042148757604</v>
      </c>
      <c r="I108" s="254"/>
      <c r="J108" s="363"/>
      <c r="K108" s="366"/>
      <c r="L108" s="179">
        <f>$K$21*J110</f>
        <v>3.4138421018913652E-5</v>
      </c>
      <c r="M108" s="369"/>
      <c r="N108" s="257"/>
      <c r="O108" s="260"/>
      <c r="U108" s="345" t="s">
        <v>80</v>
      </c>
      <c r="V108" s="269"/>
      <c r="W108" s="269"/>
      <c r="X108" s="269"/>
      <c r="Y108" s="269"/>
      <c r="Z108" s="269"/>
      <c r="AA108" s="269"/>
      <c r="AB108" s="269"/>
      <c r="AC108" s="269"/>
      <c r="AD108" s="269"/>
      <c r="AE108" s="269"/>
      <c r="AF108" s="269"/>
      <c r="AG108" s="269"/>
      <c r="AH108" s="269"/>
      <c r="AI108" s="270"/>
    </row>
    <row r="109" spans="2:36" ht="13.8" thickBot="1" x14ac:dyDescent="0.25">
      <c r="B109" s="37">
        <v>1</v>
      </c>
      <c r="C109" s="25">
        <v>1</v>
      </c>
      <c r="D109" s="67"/>
      <c r="E109" s="399"/>
      <c r="F109" s="154">
        <f>$F$22*B109</f>
        <v>0</v>
      </c>
      <c r="G109" s="155">
        <f>$G$22*C109</f>
        <v>5.2313915943940108</v>
      </c>
      <c r="H109" s="156">
        <f>$H$22*D109</f>
        <v>0</v>
      </c>
      <c r="I109" s="321"/>
      <c r="J109" s="364"/>
      <c r="K109" s="367"/>
      <c r="L109" s="182">
        <f>$K$22*J113</f>
        <v>16.434117103700942</v>
      </c>
      <c r="M109" s="370"/>
      <c r="N109" s="322"/>
      <c r="O109" s="260"/>
      <c r="U109" s="268" t="s">
        <v>15</v>
      </c>
      <c r="V109" s="269"/>
      <c r="W109" s="269"/>
      <c r="X109" s="268" t="s">
        <v>13</v>
      </c>
      <c r="Y109" s="269"/>
      <c r="Z109" s="269"/>
      <c r="AA109" s="269"/>
      <c r="AB109" s="269"/>
      <c r="AC109" s="270"/>
      <c r="AD109" s="268" t="s">
        <v>3</v>
      </c>
      <c r="AE109" s="269"/>
      <c r="AF109" s="269"/>
      <c r="AG109" s="269"/>
      <c r="AH109" s="269"/>
      <c r="AI109" s="270"/>
      <c r="AJ109" s="304" t="s">
        <v>2</v>
      </c>
    </row>
    <row r="110" spans="2:36" x14ac:dyDescent="0.2">
      <c r="B110" s="13"/>
      <c r="C110" s="6"/>
      <c r="D110" s="114"/>
      <c r="E110" s="401">
        <v>2</v>
      </c>
      <c r="F110" s="190">
        <f>$F$23*B107</f>
        <v>8.7924963227571986</v>
      </c>
      <c r="G110" s="185">
        <f>$G$23*C107</f>
        <v>3.8504928102115965</v>
      </c>
      <c r="H110" s="186">
        <f>$H$23*D107</f>
        <v>4.9594537831878771</v>
      </c>
      <c r="I110" s="377">
        <f>SUM(F110:H112)</f>
        <v>18.13632898482939</v>
      </c>
      <c r="J110" s="378">
        <f>1/(1+EXP(-I110+$I$23))</f>
        <v>2.1613205504091999E-5</v>
      </c>
      <c r="K110" s="380" t="s">
        <v>1</v>
      </c>
      <c r="L110" s="187">
        <f>$K$23*J107</f>
        <v>9.6587045654247296E-4</v>
      </c>
      <c r="M110" s="382">
        <f>SUM(L110:L112)</f>
        <v>1.2652964875372553E-3</v>
      </c>
      <c r="N110" s="384">
        <f>1/(1+EXP(-M110+$L$23))</f>
        <v>0.47097237904605799</v>
      </c>
      <c r="O110" s="260"/>
      <c r="U110" s="324" t="s">
        <v>10</v>
      </c>
      <c r="V110" s="347"/>
      <c r="W110" s="347"/>
      <c r="X110" s="350" t="s">
        <v>9</v>
      </c>
      <c r="Y110" s="352" t="s">
        <v>7</v>
      </c>
      <c r="Z110" s="283"/>
      <c r="AA110" s="284"/>
      <c r="AB110" s="288" t="s">
        <v>14</v>
      </c>
      <c r="AC110" s="354" t="s">
        <v>4</v>
      </c>
      <c r="AD110" s="356" t="s">
        <v>16</v>
      </c>
      <c r="AE110" s="357" t="s">
        <v>7</v>
      </c>
      <c r="AF110" s="357" t="s">
        <v>14</v>
      </c>
      <c r="AG110" s="332" t="s">
        <v>4</v>
      </c>
      <c r="AH110" s="226"/>
      <c r="AI110" s="309"/>
      <c r="AJ110" s="346"/>
    </row>
    <row r="111" spans="2:36" ht="13.8" thickBot="1" x14ac:dyDescent="0.25">
      <c r="B111" s="299" t="s">
        <v>23</v>
      </c>
      <c r="C111" s="389"/>
      <c r="D111" s="115"/>
      <c r="E111" s="391"/>
      <c r="F111" s="125">
        <f>$F$24*B108</f>
        <v>0</v>
      </c>
      <c r="G111" s="126">
        <f>$G$24*C108</f>
        <v>0</v>
      </c>
      <c r="H111" s="127">
        <f>$H$24*D108</f>
        <v>0</v>
      </c>
      <c r="I111" s="254"/>
      <c r="J111" s="363"/>
      <c r="K111" s="366"/>
      <c r="L111" s="179">
        <f>$K$24*J110</f>
        <v>2.9942603099478225E-4</v>
      </c>
      <c r="M111" s="369"/>
      <c r="N111" s="257"/>
      <c r="O111" s="260"/>
      <c r="U111" s="348"/>
      <c r="V111" s="349"/>
      <c r="W111" s="349"/>
      <c r="X111" s="351"/>
      <c r="Y111" s="353"/>
      <c r="Z111" s="286"/>
      <c r="AA111" s="287"/>
      <c r="AB111" s="289"/>
      <c r="AC111" s="355"/>
      <c r="AD111" s="281"/>
      <c r="AE111" s="358"/>
      <c r="AF111" s="358"/>
      <c r="AG111" s="296"/>
      <c r="AH111" s="227"/>
      <c r="AI111" s="310"/>
      <c r="AJ111" s="305"/>
    </row>
    <row r="112" spans="2:36" x14ac:dyDescent="0.2">
      <c r="B112" s="160" t="s">
        <v>0</v>
      </c>
      <c r="C112" s="159">
        <v>1</v>
      </c>
      <c r="D112" s="115"/>
      <c r="E112" s="402"/>
      <c r="F112" s="128">
        <f>$F$25*B109</f>
        <v>0.53388606867271871</v>
      </c>
      <c r="G112" s="129">
        <f>$G$25*C109</f>
        <v>0</v>
      </c>
      <c r="H112" s="130">
        <f>$H$25*D109</f>
        <v>0</v>
      </c>
      <c r="I112" s="255"/>
      <c r="J112" s="379"/>
      <c r="K112" s="381"/>
      <c r="L112" s="189">
        <f>$K$25*J113</f>
        <v>0</v>
      </c>
      <c r="M112" s="383"/>
      <c r="N112" s="258"/>
      <c r="O112" s="400"/>
      <c r="U112" s="192">
        <f>AO5</f>
        <v>1</v>
      </c>
      <c r="V112" s="20">
        <f t="shared" ref="V112:W112" si="15">AP5</f>
        <v>1</v>
      </c>
      <c r="W112" s="193">
        <f t="shared" si="15"/>
        <v>1</v>
      </c>
      <c r="X112" s="359">
        <v>1</v>
      </c>
      <c r="Y112" s="176">
        <f>$F$20*U112</f>
        <v>0</v>
      </c>
      <c r="Z112" s="123">
        <f>$G$20*V112</f>
        <v>5.9599317550998965</v>
      </c>
      <c r="AA112" s="124">
        <f>$H$20*W112</f>
        <v>0</v>
      </c>
      <c r="AB112" s="253">
        <f>SUM(Y112:AA114)</f>
        <v>21.18850596396296</v>
      </c>
      <c r="AC112" s="362">
        <f>1/(1+EXP(-AB112+$I$20))</f>
        <v>0.99999999937201567</v>
      </c>
      <c r="AD112" s="365" t="s">
        <v>0</v>
      </c>
      <c r="AE112" s="177">
        <f>$K$20*AC112</f>
        <v>1.5347346667996613</v>
      </c>
      <c r="AF112" s="368">
        <f>SUM(AE112:AE114)</f>
        <v>17.968871786130386</v>
      </c>
      <c r="AG112" s="256">
        <f>1/(1+EXP(-AF112+$L$20))</f>
        <v>0.78385131922788631</v>
      </c>
      <c r="AH112" s="228"/>
      <c r="AI112" s="301"/>
      <c r="AJ112" s="372" t="str">
        <f>IF(AG112&gt;AG115,"〇","×")</f>
        <v>〇</v>
      </c>
    </row>
    <row r="113" spans="1:36" x14ac:dyDescent="0.2">
      <c r="B113" s="161" t="s">
        <v>1</v>
      </c>
      <c r="C113" s="159">
        <v>0</v>
      </c>
      <c r="D113" s="115"/>
      <c r="E113" s="390">
        <v>3</v>
      </c>
      <c r="F113" s="131">
        <f>$F$26*B107</f>
        <v>2.1524358820604185E-3</v>
      </c>
      <c r="G113" s="132">
        <f>$G$26*C107</f>
        <v>9.9747610527875352</v>
      </c>
      <c r="H113" s="133">
        <f>$H$26*D107</f>
        <v>1.0411916209019528E-2</v>
      </c>
      <c r="I113" s="264">
        <f>SUM(F113:H115)</f>
        <v>39.225235249807852</v>
      </c>
      <c r="J113" s="387">
        <f>1/(1+EXP(-I113+$I$26))</f>
        <v>0.99999999329497813</v>
      </c>
      <c r="K113" s="195"/>
      <c r="L113" s="196"/>
      <c r="M113" s="196"/>
      <c r="N113" s="196"/>
      <c r="O113" s="197"/>
      <c r="U113" s="12">
        <f t="shared" ref="U113:U114" si="16">AO6</f>
        <v>1</v>
      </c>
      <c r="V113" s="2">
        <f t="shared" ref="V113:V114" si="17">AP6</f>
        <v>0</v>
      </c>
      <c r="W113" s="104">
        <f t="shared" ref="W113:W114" si="18">AQ6</f>
        <v>1</v>
      </c>
      <c r="X113" s="360"/>
      <c r="Y113" s="178">
        <f>$F$21*U113</f>
        <v>4.6606783995932908</v>
      </c>
      <c r="Z113" s="126">
        <f>$G$21*V113</f>
        <v>0</v>
      </c>
      <c r="AA113" s="127">
        <f>$H$21*W113</f>
        <v>5.3365042148757604</v>
      </c>
      <c r="AB113" s="254"/>
      <c r="AC113" s="363"/>
      <c r="AD113" s="366"/>
      <c r="AE113" s="179">
        <f>$K$21*AC115</f>
        <v>2.0016287925579737E-5</v>
      </c>
      <c r="AF113" s="369"/>
      <c r="AG113" s="257"/>
      <c r="AH113" s="229"/>
      <c r="AI113" s="302"/>
      <c r="AJ113" s="373"/>
    </row>
    <row r="114" spans="1:36" ht="13.8" thickBot="1" x14ac:dyDescent="0.25">
      <c r="B114" s="55"/>
      <c r="C114" s="56"/>
      <c r="D114" s="115"/>
      <c r="E114" s="391"/>
      <c r="F114" s="125">
        <f>$F$27*B108</f>
        <v>9.6501810921909623</v>
      </c>
      <c r="G114" s="126">
        <f>$G$27*C108</f>
        <v>0</v>
      </c>
      <c r="H114" s="127">
        <f>$H$27*D108</f>
        <v>9.5667944469329793</v>
      </c>
      <c r="I114" s="254"/>
      <c r="J114" s="363"/>
      <c r="K114" s="195"/>
      <c r="L114" s="196"/>
      <c r="M114" s="196"/>
      <c r="N114" s="196"/>
      <c r="O114" s="197"/>
      <c r="U114" s="12">
        <f t="shared" si="16"/>
        <v>0</v>
      </c>
      <c r="V114" s="2">
        <f t="shared" si="17"/>
        <v>1</v>
      </c>
      <c r="W114" s="104">
        <f t="shared" si="18"/>
        <v>0</v>
      </c>
      <c r="X114" s="361"/>
      <c r="Y114" s="181">
        <f>$F$22*U114</f>
        <v>0</v>
      </c>
      <c r="Z114" s="155">
        <f>$G$22*V114</f>
        <v>5.2313915943940108</v>
      </c>
      <c r="AA114" s="156">
        <f>$H$22*W114</f>
        <v>0</v>
      </c>
      <c r="AB114" s="321"/>
      <c r="AC114" s="364"/>
      <c r="AD114" s="367"/>
      <c r="AE114" s="182">
        <f>$K$22*AC118</f>
        <v>16.434117103042798</v>
      </c>
      <c r="AF114" s="370"/>
      <c r="AG114" s="322"/>
      <c r="AH114" s="229"/>
      <c r="AI114" s="302"/>
      <c r="AJ114" s="374"/>
    </row>
    <row r="115" spans="1:36" ht="13.8" thickBot="1" x14ac:dyDescent="0.25">
      <c r="B115" s="57"/>
      <c r="C115" s="58"/>
      <c r="D115" s="116"/>
      <c r="E115" s="391"/>
      <c r="F115" s="134">
        <f>$F$28*B109</f>
        <v>5.9549956810651741E-3</v>
      </c>
      <c r="G115" s="135">
        <f>$G$28*C109</f>
        <v>10.014979310124232</v>
      </c>
      <c r="H115" s="136">
        <f>$H$28*D109</f>
        <v>0</v>
      </c>
      <c r="I115" s="265"/>
      <c r="J115" s="388"/>
      <c r="K115" s="198"/>
      <c r="L115" s="199"/>
      <c r="M115" s="199"/>
      <c r="N115" s="199"/>
      <c r="O115" s="200"/>
      <c r="U115" s="13"/>
      <c r="V115" s="6"/>
      <c r="W115" s="6"/>
      <c r="X115" s="375">
        <v>2</v>
      </c>
      <c r="Y115" s="184">
        <f>$F$23*U112</f>
        <v>8.7924963227571986</v>
      </c>
      <c r="Z115" s="185">
        <f>$G$23*V112</f>
        <v>3.8504928102115965</v>
      </c>
      <c r="AA115" s="186">
        <f>$H$23*W112</f>
        <v>4.9594537831878771</v>
      </c>
      <c r="AB115" s="377">
        <f>SUM(Y115:AA117)</f>
        <v>17.602442916156672</v>
      </c>
      <c r="AC115" s="378">
        <f>1/(1+EXP(-AB115+$I$23))</f>
        <v>1.2672412239715146E-5</v>
      </c>
      <c r="AD115" s="380" t="s">
        <v>1</v>
      </c>
      <c r="AE115" s="187">
        <f>$K$23*AC112</f>
        <v>9.6587045654247296E-4</v>
      </c>
      <c r="AF115" s="382">
        <f>SUM(AE115:AE117)</f>
        <v>1.1414321102429944E-3</v>
      </c>
      <c r="AG115" s="384">
        <f>1/(1+EXP(-AF115+$L$23))</f>
        <v>0.47094151743120483</v>
      </c>
      <c r="AH115" s="229"/>
      <c r="AI115" s="302"/>
    </row>
    <row r="116" spans="1:36" x14ac:dyDescent="0.2">
      <c r="B116" s="36">
        <v>1</v>
      </c>
      <c r="C116" s="24">
        <v>1</v>
      </c>
      <c r="D116" s="68">
        <v>1</v>
      </c>
      <c r="E116" s="398">
        <v>1</v>
      </c>
      <c r="F116" s="122">
        <f>$F$20*B116</f>
        <v>0</v>
      </c>
      <c r="G116" s="123">
        <f>$G$20*C116</f>
        <v>5.9599317550998965</v>
      </c>
      <c r="H116" s="124">
        <f>$H$20*D116</f>
        <v>0</v>
      </c>
      <c r="I116" s="253">
        <f>SUM(F116:H118)</f>
        <v>21.18850596396296</v>
      </c>
      <c r="J116" s="362">
        <f>1/(1+EXP(-I116+$I$20))</f>
        <v>0.99999999937201567</v>
      </c>
      <c r="K116" s="365" t="s">
        <v>0</v>
      </c>
      <c r="L116" s="177">
        <f>$K$20*J116</f>
        <v>1.5347346667996613</v>
      </c>
      <c r="M116" s="368">
        <f>SUM(L116:L118)</f>
        <v>17.969732996277866</v>
      </c>
      <c r="N116" s="256">
        <f>1/(1+EXP(-M116+$L$20))</f>
        <v>0.7839971970401749</v>
      </c>
      <c r="O116" s="259">
        <f>(C121-N116)^2+(C122-N119)^2</f>
        <v>0.27021969762020404</v>
      </c>
      <c r="U116" s="13"/>
      <c r="V116" s="6"/>
      <c r="W116" s="6"/>
      <c r="X116" s="360"/>
      <c r="Y116" s="178">
        <f>$F$24*U113</f>
        <v>0</v>
      </c>
      <c r="Z116" s="126">
        <f>$G$24*V113</f>
        <v>0</v>
      </c>
      <c r="AA116" s="127">
        <f>$H$24*W113</f>
        <v>0</v>
      </c>
      <c r="AB116" s="254"/>
      <c r="AC116" s="363"/>
      <c r="AD116" s="366"/>
      <c r="AE116" s="179">
        <f>$K$24*AC115</f>
        <v>1.755616537005215E-4</v>
      </c>
      <c r="AF116" s="369"/>
      <c r="AG116" s="257"/>
      <c r="AH116" s="229"/>
      <c r="AI116" s="302"/>
    </row>
    <row r="117" spans="1:36" x14ac:dyDescent="0.2">
      <c r="B117" s="39">
        <v>1</v>
      </c>
      <c r="C117" s="217"/>
      <c r="D117" s="69">
        <v>1</v>
      </c>
      <c r="E117" s="391"/>
      <c r="F117" s="125">
        <f>$F$21*B117</f>
        <v>4.6606783995932908</v>
      </c>
      <c r="G117" s="126">
        <f>$G$21*C117</f>
        <v>0</v>
      </c>
      <c r="H117" s="127">
        <f>$H$21*D117</f>
        <v>5.3365042148757604</v>
      </c>
      <c r="I117" s="254"/>
      <c r="J117" s="363"/>
      <c r="K117" s="366"/>
      <c r="L117" s="179">
        <f>$K$21*J119</f>
        <v>8.812264354066254E-4</v>
      </c>
      <c r="M117" s="369"/>
      <c r="N117" s="257"/>
      <c r="O117" s="260"/>
      <c r="U117" s="13"/>
      <c r="V117" s="6"/>
      <c r="W117" s="6"/>
      <c r="X117" s="376"/>
      <c r="Y117" s="188">
        <f>$F$25*U114</f>
        <v>0</v>
      </c>
      <c r="Z117" s="129">
        <f>$G$25*V114</f>
        <v>0</v>
      </c>
      <c r="AA117" s="130">
        <f>$H$25*W114</f>
        <v>0</v>
      </c>
      <c r="AB117" s="255"/>
      <c r="AC117" s="379"/>
      <c r="AD117" s="381"/>
      <c r="AE117" s="189">
        <f>$K$25*AC118</f>
        <v>0</v>
      </c>
      <c r="AF117" s="383"/>
      <c r="AG117" s="258"/>
      <c r="AH117" s="230"/>
      <c r="AI117" s="371"/>
    </row>
    <row r="118" spans="1:36" ht="13.8" thickBot="1" x14ac:dyDescent="0.25">
      <c r="B118" s="40"/>
      <c r="C118" s="25">
        <v>1</v>
      </c>
      <c r="D118" s="70">
        <v>1</v>
      </c>
      <c r="E118" s="399"/>
      <c r="F118" s="154">
        <f>$F$22*B118</f>
        <v>0</v>
      </c>
      <c r="G118" s="155">
        <f>$G$22*C118</f>
        <v>5.2313915943940108</v>
      </c>
      <c r="H118" s="156">
        <f>$H$22*D118</f>
        <v>0</v>
      </c>
      <c r="I118" s="321"/>
      <c r="J118" s="364"/>
      <c r="K118" s="367"/>
      <c r="L118" s="182">
        <f>$K$22*J122</f>
        <v>16.434117103042798</v>
      </c>
      <c r="M118" s="370"/>
      <c r="N118" s="322"/>
      <c r="O118" s="260"/>
      <c r="U118" s="13"/>
      <c r="V118" s="6"/>
      <c r="W118" s="6"/>
      <c r="X118" s="385">
        <v>3</v>
      </c>
      <c r="Y118" s="183">
        <f>$F$26*U112</f>
        <v>2.1524358820604185E-3</v>
      </c>
      <c r="Z118" s="132">
        <f>$G$26*V112</f>
        <v>9.9747610527875352</v>
      </c>
      <c r="AA118" s="133">
        <f>$H$26*W112</f>
        <v>1.0411916209019528E-2</v>
      </c>
      <c r="AB118" s="264">
        <f>SUM(Y118:AA120)</f>
        <v>39.219280254126787</v>
      </c>
      <c r="AC118" s="387">
        <f>1/(1+EXP(-AB118+$I$26))</f>
        <v>0.99999999325493061</v>
      </c>
      <c r="AD118" s="195"/>
      <c r="AE118" s="196"/>
      <c r="AF118" s="196"/>
      <c r="AG118" s="196"/>
      <c r="AH118" s="196"/>
      <c r="AI118" s="197"/>
    </row>
    <row r="119" spans="1:36" x14ac:dyDescent="0.2">
      <c r="B119" s="13"/>
      <c r="C119" s="6"/>
      <c r="D119" s="114"/>
      <c r="E119" s="401">
        <v>2</v>
      </c>
      <c r="F119" s="190">
        <f>$F$23*B116</f>
        <v>8.7924963227571986</v>
      </c>
      <c r="G119" s="185">
        <f>$G$23*C116</f>
        <v>3.8504928102115965</v>
      </c>
      <c r="H119" s="186">
        <f>$H$23*D116</f>
        <v>4.9594537831878771</v>
      </c>
      <c r="I119" s="377">
        <f>SUM(F119:H121)</f>
        <v>21.387756583640172</v>
      </c>
      <c r="J119" s="378">
        <f>1/(1+EXP(-I119+$I$23))</f>
        <v>5.5790887438905722E-4</v>
      </c>
      <c r="K119" s="380" t="s">
        <v>1</v>
      </c>
      <c r="L119" s="187">
        <f>$K$23*J116</f>
        <v>9.6587045654247296E-4</v>
      </c>
      <c r="M119" s="382">
        <f>SUM(L119:L121)</f>
        <v>8.6950543521684184E-3</v>
      </c>
      <c r="N119" s="384">
        <f>1/(1+EXP(-M119+$L$23))</f>
        <v>0.4728239489849293</v>
      </c>
      <c r="O119" s="260"/>
      <c r="U119" s="13"/>
      <c r="V119" s="6"/>
      <c r="W119" s="6"/>
      <c r="X119" s="360"/>
      <c r="Y119" s="178">
        <f>$F$27*U113</f>
        <v>9.6501810921909623</v>
      </c>
      <c r="Z119" s="126">
        <f>$G$27*V113</f>
        <v>0</v>
      </c>
      <c r="AA119" s="127">
        <f>$H$27*W113</f>
        <v>9.5667944469329793</v>
      </c>
      <c r="AB119" s="254"/>
      <c r="AC119" s="363"/>
      <c r="AD119" s="195"/>
      <c r="AE119" s="196"/>
      <c r="AF119" s="196"/>
      <c r="AG119" s="196"/>
      <c r="AH119" s="196"/>
      <c r="AI119" s="197"/>
    </row>
    <row r="120" spans="1:36" ht="13.8" thickBot="1" x14ac:dyDescent="0.25">
      <c r="B120" s="299" t="s">
        <v>23</v>
      </c>
      <c r="C120" s="389"/>
      <c r="D120" s="115"/>
      <c r="E120" s="391"/>
      <c r="F120" s="125">
        <f>$F$24*B117</f>
        <v>0</v>
      </c>
      <c r="G120" s="126">
        <f>$G$24*C117</f>
        <v>0</v>
      </c>
      <c r="H120" s="127">
        <f>$H$24*D117</f>
        <v>0</v>
      </c>
      <c r="I120" s="254"/>
      <c r="J120" s="363"/>
      <c r="K120" s="366"/>
      <c r="L120" s="179">
        <f>$K$24*J119</f>
        <v>7.7291838956259446E-3</v>
      </c>
      <c r="M120" s="369"/>
      <c r="N120" s="257"/>
      <c r="O120" s="260"/>
      <c r="U120" s="19"/>
      <c r="V120" s="8"/>
      <c r="W120" s="8"/>
      <c r="X120" s="386"/>
      <c r="Y120" s="180">
        <f>$F$28*U114</f>
        <v>0</v>
      </c>
      <c r="Z120" s="135">
        <f>$G$28*V114</f>
        <v>10.014979310124232</v>
      </c>
      <c r="AA120" s="136">
        <f>$H$28*W114</f>
        <v>0</v>
      </c>
      <c r="AB120" s="265"/>
      <c r="AC120" s="388"/>
      <c r="AD120" s="198"/>
      <c r="AE120" s="199"/>
      <c r="AF120" s="199"/>
      <c r="AG120" s="199"/>
      <c r="AH120" s="199"/>
      <c r="AI120" s="200"/>
    </row>
    <row r="121" spans="1:36" ht="13.8" thickBot="1" x14ac:dyDescent="0.25">
      <c r="B121" s="160" t="s">
        <v>0</v>
      </c>
      <c r="C121" s="159">
        <v>1</v>
      </c>
      <c r="D121" s="115"/>
      <c r="E121" s="402"/>
      <c r="F121" s="128">
        <f>$F$25*B118</f>
        <v>0</v>
      </c>
      <c r="G121" s="129">
        <f>$G$25*C118</f>
        <v>0</v>
      </c>
      <c r="H121" s="130">
        <f>$H$25*D118</f>
        <v>3.7853136674834986</v>
      </c>
      <c r="I121" s="255"/>
      <c r="J121" s="379"/>
      <c r="K121" s="381"/>
      <c r="L121" s="189">
        <f>$K$25*J122</f>
        <v>0</v>
      </c>
      <c r="M121" s="383"/>
      <c r="N121" s="258"/>
      <c r="O121" s="400"/>
    </row>
    <row r="122" spans="1:36" ht="13.8" thickBot="1" x14ac:dyDescent="0.25">
      <c r="B122" s="161" t="s">
        <v>1</v>
      </c>
      <c r="C122" s="159">
        <v>0</v>
      </c>
      <c r="D122" s="115"/>
      <c r="E122" s="390">
        <v>3</v>
      </c>
      <c r="F122" s="131">
        <f>$F$26*B116</f>
        <v>2.1524358820604185E-3</v>
      </c>
      <c r="G122" s="132">
        <f>$G$26*C116</f>
        <v>9.9747610527875352</v>
      </c>
      <c r="H122" s="133">
        <f>$H$26*D116</f>
        <v>1.0411916209019528E-2</v>
      </c>
      <c r="I122" s="264">
        <f>SUM(F122:H124)</f>
        <v>39.219280254126787</v>
      </c>
      <c r="J122" s="387">
        <f>1/(1+EXP(-I122+$I$26))</f>
        <v>0.99999999325493061</v>
      </c>
      <c r="K122" s="195"/>
      <c r="L122" s="196"/>
      <c r="M122" s="196"/>
      <c r="N122" s="196"/>
      <c r="O122" s="197"/>
      <c r="T122">
        <v>6</v>
      </c>
      <c r="U122" s="345" t="s">
        <v>81</v>
      </c>
      <c r="V122" s="269"/>
      <c r="W122" s="269"/>
      <c r="X122" s="269"/>
      <c r="Y122" s="269"/>
      <c r="Z122" s="269"/>
      <c r="AA122" s="269"/>
      <c r="AB122" s="269"/>
      <c r="AC122" s="269"/>
      <c r="AD122" s="269"/>
      <c r="AE122" s="269"/>
      <c r="AF122" s="269"/>
      <c r="AG122" s="269"/>
      <c r="AH122" s="269"/>
      <c r="AI122" s="270"/>
    </row>
    <row r="123" spans="1:36" ht="13.8" thickBot="1" x14ac:dyDescent="0.25">
      <c r="B123" s="55"/>
      <c r="C123" s="56"/>
      <c r="D123" s="115"/>
      <c r="E123" s="391"/>
      <c r="F123" s="125">
        <f>$F$27*B117</f>
        <v>9.6501810921909623</v>
      </c>
      <c r="G123" s="126">
        <f>$G$27*C117</f>
        <v>0</v>
      </c>
      <c r="H123" s="127">
        <f>$H$27*D117</f>
        <v>9.5667944469329793</v>
      </c>
      <c r="I123" s="254"/>
      <c r="J123" s="363"/>
      <c r="K123" s="195"/>
      <c r="L123" s="196"/>
      <c r="M123" s="196"/>
      <c r="N123" s="196"/>
      <c r="O123" s="197"/>
      <c r="U123" s="268" t="s">
        <v>15</v>
      </c>
      <c r="V123" s="269"/>
      <c r="W123" s="269"/>
      <c r="X123" s="268" t="s">
        <v>13</v>
      </c>
      <c r="Y123" s="269"/>
      <c r="Z123" s="269"/>
      <c r="AA123" s="269"/>
      <c r="AB123" s="269"/>
      <c r="AC123" s="270"/>
      <c r="AD123" s="268" t="s">
        <v>3</v>
      </c>
      <c r="AE123" s="269"/>
      <c r="AF123" s="269"/>
      <c r="AG123" s="269"/>
      <c r="AH123" s="269"/>
      <c r="AI123" s="270"/>
      <c r="AJ123" s="304" t="s">
        <v>2</v>
      </c>
    </row>
    <row r="124" spans="1:36" ht="13.8" thickBot="1" x14ac:dyDescent="0.25">
      <c r="B124" s="57"/>
      <c r="C124" s="58"/>
      <c r="D124" s="116"/>
      <c r="E124" s="391"/>
      <c r="F124" s="134">
        <f>$F$28*B118</f>
        <v>0</v>
      </c>
      <c r="G124" s="135">
        <f>$G$28*C118</f>
        <v>10.014979310124232</v>
      </c>
      <c r="H124" s="136">
        <f>$H$28*D118</f>
        <v>0</v>
      </c>
      <c r="I124" s="265"/>
      <c r="J124" s="388"/>
      <c r="K124" s="198"/>
      <c r="L124" s="199"/>
      <c r="M124" s="199"/>
      <c r="N124" s="199"/>
      <c r="O124" s="200"/>
      <c r="U124" s="324" t="s">
        <v>10</v>
      </c>
      <c r="V124" s="347"/>
      <c r="W124" s="347"/>
      <c r="X124" s="350" t="s">
        <v>9</v>
      </c>
      <c r="Y124" s="352" t="s">
        <v>7</v>
      </c>
      <c r="Z124" s="283"/>
      <c r="AA124" s="284"/>
      <c r="AB124" s="288" t="s">
        <v>14</v>
      </c>
      <c r="AC124" s="354" t="s">
        <v>4</v>
      </c>
      <c r="AD124" s="356" t="s">
        <v>16</v>
      </c>
      <c r="AE124" s="357" t="s">
        <v>7</v>
      </c>
      <c r="AF124" s="357" t="s">
        <v>14</v>
      </c>
      <c r="AG124" s="332" t="s">
        <v>4</v>
      </c>
      <c r="AH124" s="226"/>
      <c r="AI124" s="309"/>
      <c r="AJ124" s="346"/>
    </row>
    <row r="125" spans="1:36" ht="14.4" thickTop="1" thickBot="1" x14ac:dyDescent="0.25">
      <c r="A125" s="162"/>
      <c r="B125" s="163">
        <v>1</v>
      </c>
      <c r="C125" s="164"/>
      <c r="D125" s="191">
        <v>1</v>
      </c>
      <c r="E125" s="398">
        <v>1</v>
      </c>
      <c r="F125" s="122">
        <f>$F$20*B125</f>
        <v>0</v>
      </c>
      <c r="G125" s="123">
        <f>$G$20*C125</f>
        <v>0</v>
      </c>
      <c r="H125" s="124">
        <f>$H$20*D125</f>
        <v>0</v>
      </c>
      <c r="I125" s="253">
        <f>SUM(F125:H127)</f>
        <v>0.66309043020339442</v>
      </c>
      <c r="J125" s="362">
        <f>1/(1+EXP(-I125+$I$20))</f>
        <v>0.65995426865982276</v>
      </c>
      <c r="K125" s="365" t="s">
        <v>0</v>
      </c>
      <c r="L125" s="177">
        <f>$K$20*J125</f>
        <v>1.012854695250704</v>
      </c>
      <c r="M125" s="368">
        <f>SUM(L125:L127)</f>
        <v>1.4662122003023796</v>
      </c>
      <c r="N125" s="256">
        <f>1/(1+EXP(-M125+$L$20))</f>
        <v>2.4686925264917158E-7</v>
      </c>
      <c r="O125" s="259">
        <f>(C130-N125)^2+(C131-N128)^2</f>
        <v>4.2822063770733685E-4</v>
      </c>
      <c r="P125" s="162"/>
      <c r="U125" s="348"/>
      <c r="V125" s="349"/>
      <c r="W125" s="349"/>
      <c r="X125" s="351"/>
      <c r="Y125" s="353"/>
      <c r="Z125" s="286"/>
      <c r="AA125" s="287"/>
      <c r="AB125" s="289"/>
      <c r="AC125" s="355"/>
      <c r="AD125" s="281"/>
      <c r="AE125" s="358"/>
      <c r="AF125" s="358"/>
      <c r="AG125" s="296"/>
      <c r="AH125" s="227"/>
      <c r="AI125" s="310"/>
      <c r="AJ125" s="305"/>
    </row>
    <row r="126" spans="1:36" x14ac:dyDescent="0.2">
      <c r="A126" s="6"/>
      <c r="B126" s="22"/>
      <c r="C126" s="18">
        <v>1</v>
      </c>
      <c r="D126" s="90"/>
      <c r="E126" s="391"/>
      <c r="F126" s="125">
        <f>$F$21*B126</f>
        <v>0</v>
      </c>
      <c r="G126" s="126">
        <f>$G$21*C126</f>
        <v>0.66309043020339442</v>
      </c>
      <c r="H126" s="127">
        <f>$H$21*D126</f>
        <v>0</v>
      </c>
      <c r="I126" s="254"/>
      <c r="J126" s="363"/>
      <c r="K126" s="366"/>
      <c r="L126" s="179">
        <f>$K$21*J128</f>
        <v>0.45307510975134191</v>
      </c>
      <c r="M126" s="369"/>
      <c r="N126" s="257"/>
      <c r="O126" s="260"/>
      <c r="P126" s="6"/>
      <c r="U126" s="192">
        <f>AT5</f>
        <v>0</v>
      </c>
      <c r="V126" s="20">
        <f t="shared" ref="V126:W126" si="19">AU5</f>
        <v>0</v>
      </c>
      <c r="W126" s="193">
        <f t="shared" si="19"/>
        <v>0</v>
      </c>
      <c r="X126" s="359">
        <v>1</v>
      </c>
      <c r="Y126" s="176">
        <f>$F$20*U126</f>
        <v>0</v>
      </c>
      <c r="Z126" s="123">
        <f>$G$20*V126</f>
        <v>0</v>
      </c>
      <c r="AA126" s="124">
        <f>$H$20*W126</f>
        <v>0</v>
      </c>
      <c r="AB126" s="253">
        <f>SUM(Y126:AA128)</f>
        <v>11.230986239473165</v>
      </c>
      <c r="AC126" s="362">
        <f>1/(1+EXP(-AB126+$I$20))</f>
        <v>0.99998674319425618</v>
      </c>
      <c r="AD126" s="365" t="s">
        <v>0</v>
      </c>
      <c r="AE126" s="177">
        <f>$K$20*AC126</f>
        <v>1.5347143220840918</v>
      </c>
      <c r="AF126" s="368">
        <f>SUM(AE126:AE128)</f>
        <v>17.9657816945431</v>
      </c>
      <c r="AG126" s="256">
        <f>1/(1+EXP(-AF126+$L$20))</f>
        <v>0.78332731066123362</v>
      </c>
      <c r="AH126" s="228"/>
      <c r="AI126" s="301"/>
      <c r="AJ126" s="372" t="str">
        <f>IF(AG126&gt;AG129,"〇","×")</f>
        <v>〇</v>
      </c>
    </row>
    <row r="127" spans="1:36" ht="13.8" thickBot="1" x14ac:dyDescent="0.25">
      <c r="A127" s="6"/>
      <c r="B127" s="37">
        <v>1</v>
      </c>
      <c r="C127" s="92"/>
      <c r="D127" s="70">
        <v>1</v>
      </c>
      <c r="E127" s="399"/>
      <c r="F127" s="154">
        <f>$F$22*B127</f>
        <v>0</v>
      </c>
      <c r="G127" s="155">
        <f>$G$22*C127</f>
        <v>0</v>
      </c>
      <c r="H127" s="156">
        <f>$H$22*D127</f>
        <v>0</v>
      </c>
      <c r="I127" s="321"/>
      <c r="J127" s="364"/>
      <c r="K127" s="367"/>
      <c r="L127" s="182">
        <f>$K$22*J131</f>
        <v>2.8239530033377289E-4</v>
      </c>
      <c r="M127" s="370"/>
      <c r="N127" s="322"/>
      <c r="O127" s="260"/>
      <c r="P127" s="6"/>
      <c r="U127" s="12">
        <f t="shared" ref="U127:U128" si="20">AT6</f>
        <v>0</v>
      </c>
      <c r="V127" s="2">
        <f t="shared" ref="V127:V128" si="21">AU6</f>
        <v>1</v>
      </c>
      <c r="W127" s="104">
        <f t="shared" ref="W127:W128" si="22">AV6</f>
        <v>1</v>
      </c>
      <c r="X127" s="360"/>
      <c r="Y127" s="178">
        <f>$F$21*U127</f>
        <v>0</v>
      </c>
      <c r="Z127" s="126">
        <f>$G$21*V127</f>
        <v>0.66309043020339442</v>
      </c>
      <c r="AA127" s="127">
        <f>$H$21*W127</f>
        <v>5.3365042148757604</v>
      </c>
      <c r="AB127" s="254"/>
      <c r="AC127" s="363"/>
      <c r="AD127" s="366"/>
      <c r="AE127" s="179">
        <f>$K$21*AC129</f>
        <v>3.9694086338211129E-7</v>
      </c>
      <c r="AF127" s="369"/>
      <c r="AG127" s="257"/>
      <c r="AH127" s="229"/>
      <c r="AI127" s="302"/>
      <c r="AJ127" s="373"/>
    </row>
    <row r="128" spans="1:36" ht="13.8" thickBot="1" x14ac:dyDescent="0.25">
      <c r="B128" s="13"/>
      <c r="C128" s="6"/>
      <c r="D128" s="114"/>
      <c r="E128" s="401">
        <v>2</v>
      </c>
      <c r="F128" s="190">
        <f>$F$23*B125</f>
        <v>8.7924963227571986</v>
      </c>
      <c r="G128" s="185">
        <f>$G$23*C125</f>
        <v>0</v>
      </c>
      <c r="H128" s="186">
        <f>$H$23*D125</f>
        <v>4.9594537831878771</v>
      </c>
      <c r="I128" s="377">
        <f>SUM(F128:H130)</f>
        <v>27.967752363069312</v>
      </c>
      <c r="J128" s="378">
        <f>1/(1+EXP(-I128+$I$23))</f>
        <v>0.28684412352930788</v>
      </c>
      <c r="K128" s="380" t="s">
        <v>1</v>
      </c>
      <c r="L128" s="187">
        <f>$K$23*J125</f>
        <v>6.3743033116791311E-4</v>
      </c>
      <c r="M128" s="382">
        <f>SUM(L128:L130)</f>
        <v>3.9745318814016724</v>
      </c>
      <c r="N128" s="384">
        <f>1/(1+EXP(-M128+$L$23))</f>
        <v>0.97930650735988745</v>
      </c>
      <c r="O128" s="260"/>
      <c r="U128" s="12">
        <f t="shared" si="20"/>
        <v>0</v>
      </c>
      <c r="V128" s="2">
        <f t="shared" si="21"/>
        <v>1</v>
      </c>
      <c r="W128" s="104">
        <f t="shared" si="22"/>
        <v>1</v>
      </c>
      <c r="X128" s="361"/>
      <c r="Y128" s="181">
        <f>$F$22*U128</f>
        <v>0</v>
      </c>
      <c r="Z128" s="155">
        <f>$G$22*V128</f>
        <v>5.2313915943940108</v>
      </c>
      <c r="AA128" s="156">
        <f>$H$22*W128</f>
        <v>0</v>
      </c>
      <c r="AB128" s="321"/>
      <c r="AC128" s="364"/>
      <c r="AD128" s="367"/>
      <c r="AE128" s="182">
        <f>$K$22*AC132</f>
        <v>16.431066975518146</v>
      </c>
      <c r="AF128" s="370"/>
      <c r="AG128" s="322"/>
      <c r="AH128" s="229"/>
      <c r="AI128" s="302"/>
      <c r="AJ128" s="374"/>
    </row>
    <row r="129" spans="2:36" x14ac:dyDescent="0.2">
      <c r="B129" s="299" t="s">
        <v>23</v>
      </c>
      <c r="C129" s="389"/>
      <c r="D129" s="115"/>
      <c r="E129" s="391"/>
      <c r="F129" s="125">
        <f>$F$24*B126</f>
        <v>0</v>
      </c>
      <c r="G129" s="126">
        <f>$G$24*C126</f>
        <v>9.8966025209680186</v>
      </c>
      <c r="H129" s="127">
        <f>$H$24*D126</f>
        <v>0</v>
      </c>
      <c r="I129" s="254"/>
      <c r="J129" s="363"/>
      <c r="K129" s="366"/>
      <c r="L129" s="179">
        <f>$K$24*J128</f>
        <v>3.9738944510705045</v>
      </c>
      <c r="M129" s="369"/>
      <c r="N129" s="257"/>
      <c r="O129" s="260"/>
      <c r="U129" s="13"/>
      <c r="V129" s="6"/>
      <c r="W129" s="6"/>
      <c r="X129" s="375">
        <v>2</v>
      </c>
      <c r="Y129" s="184">
        <f>$F$23*U126</f>
        <v>0</v>
      </c>
      <c r="Z129" s="185">
        <f>$G$23*V126</f>
        <v>0</v>
      </c>
      <c r="AA129" s="186">
        <f>$H$23*W126</f>
        <v>0</v>
      </c>
      <c r="AB129" s="377">
        <f>SUM(Y129:AA131)</f>
        <v>13.681916188451517</v>
      </c>
      <c r="AC129" s="378">
        <f>1/(1+EXP(-AB129+$I$23))</f>
        <v>2.5130525071725423E-7</v>
      </c>
      <c r="AD129" s="380" t="s">
        <v>1</v>
      </c>
      <c r="AE129" s="187">
        <f>$K$23*AC126</f>
        <v>9.6585765279200034E-4</v>
      </c>
      <c r="AF129" s="382">
        <f>SUM(AE129:AE131)</f>
        <v>9.693391971550598E-4</v>
      </c>
      <c r="AG129" s="384">
        <f>1/(1+EXP(-AF129+$L$23))</f>
        <v>0.47089863973192558</v>
      </c>
      <c r="AH129" s="229"/>
      <c r="AI129" s="302"/>
    </row>
    <row r="130" spans="2:36" x14ac:dyDescent="0.2">
      <c r="B130" s="160" t="s">
        <v>0</v>
      </c>
      <c r="C130" s="159">
        <v>0</v>
      </c>
      <c r="D130" s="115"/>
      <c r="E130" s="402"/>
      <c r="F130" s="128">
        <f>$F$25*B127</f>
        <v>0.53388606867271871</v>
      </c>
      <c r="G130" s="129">
        <f>$G$25*C127</f>
        <v>0</v>
      </c>
      <c r="H130" s="130">
        <f>$H$25*D127</f>
        <v>3.7853136674834986</v>
      </c>
      <c r="I130" s="255"/>
      <c r="J130" s="379"/>
      <c r="K130" s="381"/>
      <c r="L130" s="189">
        <f>$K$25*J131</f>
        <v>0</v>
      </c>
      <c r="M130" s="383"/>
      <c r="N130" s="258"/>
      <c r="O130" s="400"/>
      <c r="U130" s="13"/>
      <c r="V130" s="6"/>
      <c r="W130" s="6"/>
      <c r="X130" s="360"/>
      <c r="Y130" s="178">
        <f>$F$24*U127</f>
        <v>0</v>
      </c>
      <c r="Z130" s="126">
        <f>$G$24*V127</f>
        <v>9.8966025209680186</v>
      </c>
      <c r="AA130" s="127">
        <f>$H$24*W127</f>
        <v>0</v>
      </c>
      <c r="AB130" s="254"/>
      <c r="AC130" s="363"/>
      <c r="AD130" s="366"/>
      <c r="AE130" s="179">
        <f>$K$24*AC129</f>
        <v>3.4815443630594085E-6</v>
      </c>
      <c r="AF130" s="369"/>
      <c r="AG130" s="257"/>
      <c r="AH130" s="229"/>
      <c r="AI130" s="302"/>
    </row>
    <row r="131" spans="2:36" x14ac:dyDescent="0.2">
      <c r="B131" s="161" t="s">
        <v>1</v>
      </c>
      <c r="C131" s="159">
        <v>1</v>
      </c>
      <c r="D131" s="115"/>
      <c r="E131" s="390">
        <v>3</v>
      </c>
      <c r="F131" s="131">
        <f>$F$26*B125</f>
        <v>2.1524358820604185E-3</v>
      </c>
      <c r="G131" s="132">
        <f>$G$26*C125</f>
        <v>0</v>
      </c>
      <c r="H131" s="133">
        <f>$H$26*D125</f>
        <v>1.0411916209019528E-2</v>
      </c>
      <c r="I131" s="264">
        <f>SUM(F131:H133)</f>
        <v>9.4332811966249466</v>
      </c>
      <c r="J131" s="387">
        <f>1/(1+EXP(-I131+$I$26))</f>
        <v>1.718347853178624E-5</v>
      </c>
      <c r="K131" s="195"/>
      <c r="L131" s="196"/>
      <c r="M131" s="196"/>
      <c r="N131" s="196"/>
      <c r="O131" s="197"/>
      <c r="U131" s="13"/>
      <c r="V131" s="6"/>
      <c r="W131" s="6"/>
      <c r="X131" s="376"/>
      <c r="Y131" s="188">
        <f>$F$25*U128</f>
        <v>0</v>
      </c>
      <c r="Z131" s="129">
        <f>$G$25*V128</f>
        <v>0</v>
      </c>
      <c r="AA131" s="130">
        <f>$H$25*W128</f>
        <v>3.7853136674834986</v>
      </c>
      <c r="AB131" s="255"/>
      <c r="AC131" s="379"/>
      <c r="AD131" s="381"/>
      <c r="AE131" s="189">
        <f>$K$25*AC132</f>
        <v>0</v>
      </c>
      <c r="AF131" s="383"/>
      <c r="AG131" s="258"/>
      <c r="AH131" s="230"/>
      <c r="AI131" s="371"/>
    </row>
    <row r="132" spans="2:36" x14ac:dyDescent="0.2">
      <c r="B132" s="55"/>
      <c r="C132" s="56"/>
      <c r="D132" s="115"/>
      <c r="E132" s="391"/>
      <c r="F132" s="125">
        <f>$F$27*B126</f>
        <v>0</v>
      </c>
      <c r="G132" s="126">
        <f>$G$27*C126</f>
        <v>9.4147618488528018</v>
      </c>
      <c r="H132" s="127">
        <f>$H$27*D126</f>
        <v>0</v>
      </c>
      <c r="I132" s="254"/>
      <c r="J132" s="363"/>
      <c r="K132" s="195"/>
      <c r="L132" s="196"/>
      <c r="M132" s="196"/>
      <c r="N132" s="196"/>
      <c r="O132" s="197"/>
      <c r="U132" s="13"/>
      <c r="V132" s="6"/>
      <c r="W132" s="6"/>
      <c r="X132" s="385">
        <v>3</v>
      </c>
      <c r="Y132" s="183">
        <f>$F$26*U126</f>
        <v>0</v>
      </c>
      <c r="Z132" s="132">
        <f>$G$26*V126</f>
        <v>0</v>
      </c>
      <c r="AA132" s="133">
        <f>$H$26*W126</f>
        <v>0</v>
      </c>
      <c r="AB132" s="264">
        <f>SUM(Y132:AA134)</f>
        <v>28.996535605910012</v>
      </c>
      <c r="AC132" s="387">
        <f>1/(1+EXP(-AB132+$I$26))</f>
        <v>0.99981439597063748</v>
      </c>
      <c r="AD132" s="195"/>
      <c r="AE132" s="196"/>
      <c r="AF132" s="196"/>
      <c r="AG132" s="196"/>
      <c r="AH132" s="196"/>
      <c r="AI132" s="197"/>
    </row>
    <row r="133" spans="2:36" ht="13.8" thickBot="1" x14ac:dyDescent="0.25">
      <c r="B133" s="57"/>
      <c r="C133" s="58"/>
      <c r="D133" s="116"/>
      <c r="E133" s="391"/>
      <c r="F133" s="134">
        <f>$F$28*B127</f>
        <v>5.9549956810651741E-3</v>
      </c>
      <c r="G133" s="135">
        <f>$G$28*C127</f>
        <v>0</v>
      </c>
      <c r="H133" s="136">
        <f>$H$28*D127</f>
        <v>0</v>
      </c>
      <c r="I133" s="265"/>
      <c r="J133" s="388"/>
      <c r="K133" s="198"/>
      <c r="L133" s="199"/>
      <c r="M133" s="199"/>
      <c r="N133" s="199"/>
      <c r="O133" s="200"/>
      <c r="U133" s="13"/>
      <c r="V133" s="6"/>
      <c r="W133" s="6"/>
      <c r="X133" s="360"/>
      <c r="Y133" s="178">
        <f>$F$27*U127</f>
        <v>0</v>
      </c>
      <c r="Z133" s="126">
        <f>$G$27*V127</f>
        <v>9.4147618488528018</v>
      </c>
      <c r="AA133" s="127">
        <f>$H$27*W127</f>
        <v>9.5667944469329793</v>
      </c>
      <c r="AB133" s="254"/>
      <c r="AC133" s="363"/>
      <c r="AD133" s="195"/>
      <c r="AE133" s="196"/>
      <c r="AF133" s="196"/>
      <c r="AG133" s="196"/>
      <c r="AH133" s="196"/>
      <c r="AI133" s="197"/>
    </row>
    <row r="134" spans="2:36" ht="13.8" thickBot="1" x14ac:dyDescent="0.25">
      <c r="B134" s="38"/>
      <c r="C134" s="24">
        <v>1</v>
      </c>
      <c r="D134" s="66"/>
      <c r="E134" s="398">
        <v>1</v>
      </c>
      <c r="F134" s="122">
        <f>$F$20*B134</f>
        <v>0</v>
      </c>
      <c r="G134" s="123">
        <f>$G$20*C134</f>
        <v>5.9599317550998965</v>
      </c>
      <c r="H134" s="124">
        <f>$H$20*D134</f>
        <v>0</v>
      </c>
      <c r="I134" s="253">
        <f>SUM(F134:H136)</f>
        <v>21.851596394166354</v>
      </c>
      <c r="J134" s="362">
        <f>1/(1+EXP(-I134+$I$20))</f>
        <v>0.99999999967642705</v>
      </c>
      <c r="K134" s="365" t="s">
        <v>0</v>
      </c>
      <c r="L134" s="177">
        <f>$K$20*J134</f>
        <v>1.534734667266852</v>
      </c>
      <c r="M134" s="368">
        <f>SUM(L134:L136)</f>
        <v>17.968852304824672</v>
      </c>
      <c r="N134" s="256">
        <f>1/(1+EXP(-M134+$L$20))</f>
        <v>0.78384801852262065</v>
      </c>
      <c r="O134" s="259">
        <f>(C139-N134)^2+(C140-N137)^2</f>
        <v>0.89436590038110597</v>
      </c>
      <c r="U134" s="19"/>
      <c r="V134" s="8"/>
      <c r="W134" s="8"/>
      <c r="X134" s="386"/>
      <c r="Y134" s="180">
        <f>$F$28*U128</f>
        <v>0</v>
      </c>
      <c r="Z134" s="135">
        <f>$G$28*V128</f>
        <v>10.014979310124232</v>
      </c>
      <c r="AA134" s="136">
        <f>$H$28*W128</f>
        <v>0</v>
      </c>
      <c r="AB134" s="265"/>
      <c r="AC134" s="388"/>
      <c r="AD134" s="198"/>
      <c r="AE134" s="199"/>
      <c r="AF134" s="199"/>
      <c r="AG134" s="199"/>
      <c r="AH134" s="199"/>
      <c r="AI134" s="200"/>
    </row>
    <row r="135" spans="2:36" ht="13.8" thickBot="1" x14ac:dyDescent="0.25">
      <c r="B135" s="39">
        <v>1</v>
      </c>
      <c r="C135" s="18">
        <v>1</v>
      </c>
      <c r="D135" s="69">
        <v>1</v>
      </c>
      <c r="E135" s="391"/>
      <c r="F135" s="125">
        <f>$F$21*B135</f>
        <v>4.6606783995932908</v>
      </c>
      <c r="G135" s="126">
        <f>$G$21*C135</f>
        <v>0.66309043020339442</v>
      </c>
      <c r="H135" s="127">
        <f>$H$21*D135</f>
        <v>5.3365042148757604</v>
      </c>
      <c r="I135" s="254"/>
      <c r="J135" s="363"/>
      <c r="K135" s="366"/>
      <c r="L135" s="179">
        <f>$K$21*J137</f>
        <v>4.2367490881654934E-7</v>
      </c>
      <c r="M135" s="369"/>
      <c r="N135" s="257"/>
      <c r="O135" s="260"/>
    </row>
    <row r="136" spans="2:36" ht="13.8" thickBot="1" x14ac:dyDescent="0.25">
      <c r="B136" s="40"/>
      <c r="C136" s="25">
        <v>1</v>
      </c>
      <c r="D136" s="67"/>
      <c r="E136" s="399"/>
      <c r="F136" s="154">
        <f>$F$22*B136</f>
        <v>0</v>
      </c>
      <c r="G136" s="155">
        <f>$G$22*C136</f>
        <v>5.2313915943940108</v>
      </c>
      <c r="H136" s="156">
        <f>$H$22*D136</f>
        <v>0</v>
      </c>
      <c r="I136" s="321"/>
      <c r="J136" s="364"/>
      <c r="K136" s="367"/>
      <c r="L136" s="182">
        <f>$K$22*J140</f>
        <v>16.43411721388291</v>
      </c>
      <c r="M136" s="370"/>
      <c r="N136" s="322"/>
      <c r="O136" s="260"/>
      <c r="T136">
        <v>7</v>
      </c>
      <c r="U136" s="345" t="s">
        <v>82</v>
      </c>
      <c r="V136" s="269"/>
      <c r="W136" s="269"/>
      <c r="X136" s="269"/>
      <c r="Y136" s="269"/>
      <c r="Z136" s="269"/>
      <c r="AA136" s="269"/>
      <c r="AB136" s="269"/>
      <c r="AC136" s="269"/>
      <c r="AD136" s="269"/>
      <c r="AE136" s="269"/>
      <c r="AF136" s="269"/>
      <c r="AG136" s="269"/>
      <c r="AH136" s="269"/>
      <c r="AI136" s="270"/>
    </row>
    <row r="137" spans="2:36" ht="13.8" thickBot="1" x14ac:dyDescent="0.25">
      <c r="B137" s="13"/>
      <c r="C137" s="6"/>
      <c r="D137" s="114"/>
      <c r="E137" s="401">
        <v>2</v>
      </c>
      <c r="F137" s="190">
        <f>$F$23*B134</f>
        <v>0</v>
      </c>
      <c r="G137" s="185">
        <f>$G$23*C134</f>
        <v>3.8504928102115965</v>
      </c>
      <c r="H137" s="186">
        <f>$H$23*D134</f>
        <v>0</v>
      </c>
      <c r="I137" s="377">
        <f>SUM(F137:H139)</f>
        <v>13.747095331179615</v>
      </c>
      <c r="J137" s="378">
        <f>1/(1+EXP(-I137+$I$23))</f>
        <v>2.6823070891610064E-7</v>
      </c>
      <c r="K137" s="380" t="s">
        <v>1</v>
      </c>
      <c r="L137" s="187">
        <f>$K$23*J134</f>
        <v>9.6587045683649492E-4</v>
      </c>
      <c r="M137" s="382">
        <f>SUM(L137:L139)</f>
        <v>9.6958648389904511E-4</v>
      </c>
      <c r="N137" s="384">
        <f>1/(1+EXP(-M137+$L$23))</f>
        <v>0.47089870134418743</v>
      </c>
      <c r="O137" s="260"/>
      <c r="U137" s="268" t="s">
        <v>15</v>
      </c>
      <c r="V137" s="269"/>
      <c r="W137" s="269"/>
      <c r="X137" s="268" t="s">
        <v>13</v>
      </c>
      <c r="Y137" s="269"/>
      <c r="Z137" s="269"/>
      <c r="AA137" s="269"/>
      <c r="AB137" s="269"/>
      <c r="AC137" s="270"/>
      <c r="AD137" s="268" t="s">
        <v>3</v>
      </c>
      <c r="AE137" s="269"/>
      <c r="AF137" s="269"/>
      <c r="AG137" s="269"/>
      <c r="AH137" s="269"/>
      <c r="AI137" s="270"/>
      <c r="AJ137" s="304" t="s">
        <v>2</v>
      </c>
    </row>
    <row r="138" spans="2:36" x14ac:dyDescent="0.2">
      <c r="B138" s="299" t="s">
        <v>23</v>
      </c>
      <c r="C138" s="389"/>
      <c r="D138" s="115"/>
      <c r="E138" s="391"/>
      <c r="F138" s="125">
        <f>$F$24*B135</f>
        <v>0</v>
      </c>
      <c r="G138" s="126">
        <f>$G$24*C135</f>
        <v>9.8966025209680186</v>
      </c>
      <c r="H138" s="127">
        <f>$H$24*D135</f>
        <v>0</v>
      </c>
      <c r="I138" s="254"/>
      <c r="J138" s="363"/>
      <c r="K138" s="366"/>
      <c r="L138" s="179">
        <f>$K$24*J137</f>
        <v>3.7160270625501977E-6</v>
      </c>
      <c r="M138" s="369"/>
      <c r="N138" s="257"/>
      <c r="O138" s="260"/>
      <c r="U138" s="324" t="s">
        <v>10</v>
      </c>
      <c r="V138" s="347"/>
      <c r="W138" s="347"/>
      <c r="X138" s="350" t="s">
        <v>9</v>
      </c>
      <c r="Y138" s="352" t="s">
        <v>7</v>
      </c>
      <c r="Z138" s="283"/>
      <c r="AA138" s="284"/>
      <c r="AB138" s="288" t="s">
        <v>14</v>
      </c>
      <c r="AC138" s="354" t="s">
        <v>4</v>
      </c>
      <c r="AD138" s="356" t="s">
        <v>16</v>
      </c>
      <c r="AE138" s="357" t="s">
        <v>7</v>
      </c>
      <c r="AF138" s="357" t="s">
        <v>14</v>
      </c>
      <c r="AG138" s="332" t="s">
        <v>4</v>
      </c>
      <c r="AH138" s="226"/>
      <c r="AI138" s="309"/>
      <c r="AJ138" s="346"/>
    </row>
    <row r="139" spans="2:36" ht="13.8" thickBot="1" x14ac:dyDescent="0.25">
      <c r="B139" s="160" t="s">
        <v>0</v>
      </c>
      <c r="C139" s="159">
        <v>0</v>
      </c>
      <c r="D139" s="115"/>
      <c r="E139" s="402"/>
      <c r="F139" s="128">
        <f>$F$25*B136</f>
        <v>0</v>
      </c>
      <c r="G139" s="129">
        <f>$G$25*C136</f>
        <v>0</v>
      </c>
      <c r="H139" s="130">
        <f>$H$25*D136</f>
        <v>0</v>
      </c>
      <c r="I139" s="255"/>
      <c r="J139" s="379"/>
      <c r="K139" s="381"/>
      <c r="L139" s="189">
        <f>$K$25*J140</f>
        <v>0</v>
      </c>
      <c r="M139" s="383"/>
      <c r="N139" s="258"/>
      <c r="O139" s="400"/>
      <c r="U139" s="348"/>
      <c r="V139" s="349"/>
      <c r="W139" s="349"/>
      <c r="X139" s="351"/>
      <c r="Y139" s="353"/>
      <c r="Z139" s="286"/>
      <c r="AA139" s="287"/>
      <c r="AB139" s="289"/>
      <c r="AC139" s="355"/>
      <c r="AD139" s="281"/>
      <c r="AE139" s="358"/>
      <c r="AF139" s="358"/>
      <c r="AG139" s="296"/>
      <c r="AH139" s="227"/>
      <c r="AI139" s="310"/>
      <c r="AJ139" s="305"/>
    </row>
    <row r="140" spans="2:36" x14ac:dyDescent="0.2">
      <c r="B140" s="161" t="s">
        <v>1</v>
      </c>
      <c r="C140" s="159">
        <v>1</v>
      </c>
      <c r="D140" s="115"/>
      <c r="E140" s="390">
        <v>3</v>
      </c>
      <c r="F140" s="131">
        <f>$F$26*B134</f>
        <v>0</v>
      </c>
      <c r="G140" s="132">
        <f>$G$26*C134</f>
        <v>9.9747610527875352</v>
      </c>
      <c r="H140" s="133">
        <f>$H$26*D134</f>
        <v>0</v>
      </c>
      <c r="I140" s="264">
        <f>SUM(F140:H142)</f>
        <v>48.621477750888509</v>
      </c>
      <c r="J140" s="387">
        <f>1/(1+EXP(-I140+$I$26))</f>
        <v>0.99999999999944333</v>
      </c>
      <c r="K140" s="195"/>
      <c r="L140" s="196"/>
      <c r="M140" s="196"/>
      <c r="N140" s="196"/>
      <c r="O140" s="197"/>
      <c r="U140" s="192">
        <f>U13</f>
        <v>1</v>
      </c>
      <c r="V140" s="20">
        <f t="shared" ref="V140:W140" si="23">V13</f>
        <v>1</v>
      </c>
      <c r="W140" s="193">
        <f t="shared" si="23"/>
        <v>0</v>
      </c>
      <c r="X140" s="359">
        <v>1</v>
      </c>
      <c r="Y140" s="176">
        <f>$F$20*U140</f>
        <v>0</v>
      </c>
      <c r="Z140" s="123">
        <f>$G$20*V140</f>
        <v>5.9599317550998965</v>
      </c>
      <c r="AA140" s="124">
        <f>$H$20*W140</f>
        <v>0</v>
      </c>
      <c r="AB140" s="253">
        <f>SUM(Y140:AA142)</f>
        <v>11.283700584896582</v>
      </c>
      <c r="AC140" s="362">
        <f>1/(1+EXP(-AB140+$I$20))</f>
        <v>0.99998742390994033</v>
      </c>
      <c r="AD140" s="365" t="s">
        <v>0</v>
      </c>
      <c r="AE140" s="177">
        <f>$K$20*AC140</f>
        <v>1.534715366802051</v>
      </c>
      <c r="AF140" s="368">
        <f>SUM(AE140:AE142)</f>
        <v>17.968702304656546</v>
      </c>
      <c r="AG140" s="256">
        <f>1/(1+EXP(-AF140+$L$20))</f>
        <v>0.78382260286669669</v>
      </c>
      <c r="AH140" s="228"/>
      <c r="AI140" s="301"/>
      <c r="AJ140" s="372" t="str">
        <f>IF(AG140&gt;AG143,"〇","×")</f>
        <v>〇</v>
      </c>
    </row>
    <row r="141" spans="2:36" x14ac:dyDescent="0.2">
      <c r="B141" s="55"/>
      <c r="C141" s="56"/>
      <c r="D141" s="115"/>
      <c r="E141" s="391"/>
      <c r="F141" s="125">
        <f>$F$27*B135</f>
        <v>9.6501810921909623</v>
      </c>
      <c r="G141" s="126">
        <f>$G$27*C135</f>
        <v>9.4147618488528018</v>
      </c>
      <c r="H141" s="127">
        <f>$H$27*D135</f>
        <v>9.5667944469329793</v>
      </c>
      <c r="I141" s="254"/>
      <c r="J141" s="363"/>
      <c r="K141" s="195"/>
      <c r="L141" s="196"/>
      <c r="M141" s="196"/>
      <c r="N141" s="196"/>
      <c r="O141" s="197"/>
      <c r="U141" s="12">
        <f t="shared" ref="U141:W141" si="24">U14</f>
        <v>1</v>
      </c>
      <c r="V141" s="2">
        <f t="shared" si="24"/>
        <v>1</v>
      </c>
      <c r="W141" s="104">
        <f t="shared" si="24"/>
        <v>0</v>
      </c>
      <c r="X141" s="360"/>
      <c r="Y141" s="178">
        <f>$F$21*U141</f>
        <v>4.6606783995932908</v>
      </c>
      <c r="Z141" s="126">
        <f>$G$21*V141</f>
        <v>0.66309043020339442</v>
      </c>
      <c r="AA141" s="127">
        <f>$H$21*W141</f>
        <v>0</v>
      </c>
      <c r="AB141" s="254"/>
      <c r="AC141" s="363"/>
      <c r="AD141" s="366"/>
      <c r="AE141" s="179">
        <f>$K$21*AC143</f>
        <v>2.7848327619967275E-3</v>
      </c>
      <c r="AF141" s="369"/>
      <c r="AG141" s="257"/>
      <c r="AH141" s="229"/>
      <c r="AI141" s="302"/>
      <c r="AJ141" s="373"/>
    </row>
    <row r="142" spans="2:36" ht="13.8" thickBot="1" x14ac:dyDescent="0.25">
      <c r="B142" s="57"/>
      <c r="C142" s="58"/>
      <c r="D142" s="116"/>
      <c r="E142" s="391"/>
      <c r="F142" s="134">
        <f>$F$28*B136</f>
        <v>0</v>
      </c>
      <c r="G142" s="135">
        <f>$G$28*C136</f>
        <v>10.014979310124232</v>
      </c>
      <c r="H142" s="136">
        <f>$H$28*D136</f>
        <v>0</v>
      </c>
      <c r="I142" s="265"/>
      <c r="J142" s="388"/>
      <c r="K142" s="198"/>
      <c r="L142" s="199"/>
      <c r="M142" s="199"/>
      <c r="N142" s="199"/>
      <c r="O142" s="200"/>
      <c r="U142" s="12">
        <f t="shared" ref="U142:W142" si="25">U15</f>
        <v>0</v>
      </c>
      <c r="V142" s="2">
        <f t="shared" si="25"/>
        <v>0</v>
      </c>
      <c r="W142" s="104">
        <f t="shared" si="25"/>
        <v>0</v>
      </c>
      <c r="X142" s="361"/>
      <c r="Y142" s="181">
        <f>$F$22*U142</f>
        <v>0</v>
      </c>
      <c r="Z142" s="155">
        <f>$G$22*V142</f>
        <v>0</v>
      </c>
      <c r="AA142" s="156">
        <f>$H$22*W142</f>
        <v>0</v>
      </c>
      <c r="AB142" s="321"/>
      <c r="AC142" s="364"/>
      <c r="AD142" s="367"/>
      <c r="AE142" s="182">
        <f>$K$22*AC146</f>
        <v>16.431202105092499</v>
      </c>
      <c r="AF142" s="370"/>
      <c r="AG142" s="322"/>
      <c r="AH142" s="229"/>
      <c r="AI142" s="302"/>
      <c r="AJ142" s="374"/>
    </row>
    <row r="143" spans="2:36" x14ac:dyDescent="0.2">
      <c r="B143" s="36">
        <v>1</v>
      </c>
      <c r="C143" s="91"/>
      <c r="D143" s="68">
        <v>1</v>
      </c>
      <c r="E143" s="398">
        <v>1</v>
      </c>
      <c r="F143" s="122">
        <f>$F$20*B143</f>
        <v>0</v>
      </c>
      <c r="G143" s="123">
        <f>$G$20*C143</f>
        <v>0</v>
      </c>
      <c r="H143" s="124">
        <f>$H$20*D143</f>
        <v>0</v>
      </c>
      <c r="I143" s="253">
        <f>SUM(F143:H145)</f>
        <v>5.323768829796685</v>
      </c>
      <c r="J143" s="362">
        <f>1/(1+EXP(-I143+$I$20))</f>
        <v>0.99514929554970855</v>
      </c>
      <c r="K143" s="365" t="s">
        <v>0</v>
      </c>
      <c r="L143" s="177">
        <f>$K$20*J143</f>
        <v>1.5272901234805139</v>
      </c>
      <c r="M143" s="368">
        <f>SUM(L143:L145)</f>
        <v>5.4412500339900509</v>
      </c>
      <c r="N143" s="256">
        <f>1/(1+EXP(-M143+$L$20))</f>
        <v>1.3146144350164806E-5</v>
      </c>
      <c r="O143" s="259">
        <f>(C148-N143)^2+(C149-N146)^2</f>
        <v>4.2794935634276075E-4</v>
      </c>
      <c r="U143" s="13"/>
      <c r="V143" s="6"/>
      <c r="W143" s="6"/>
      <c r="X143" s="375">
        <v>2</v>
      </c>
      <c r="Y143" s="184">
        <f>$F$23*U140</f>
        <v>8.7924963227571986</v>
      </c>
      <c r="Z143" s="185">
        <f>$G$23*V140</f>
        <v>3.8504928102115965</v>
      </c>
      <c r="AA143" s="186">
        <f>$H$23*W140</f>
        <v>0</v>
      </c>
      <c r="AB143" s="377">
        <f>SUM(Y143:AA145)</f>
        <v>22.539591653936814</v>
      </c>
      <c r="AC143" s="378">
        <f>1/(1+EXP(-AB143+$I$23))</f>
        <v>1.7630915837090677E-3</v>
      </c>
      <c r="AD143" s="380" t="s">
        <v>1</v>
      </c>
      <c r="AE143" s="187">
        <f>$K$23*AC140</f>
        <v>9.6585831027516938E-4</v>
      </c>
      <c r="AF143" s="382">
        <f>SUM(AE143:AE145)</f>
        <v>2.5391458441193348E-2</v>
      </c>
      <c r="AG143" s="384">
        <f>1/(1+EXP(-AF143+$L$23))</f>
        <v>0.47698751154452385</v>
      </c>
      <c r="AH143" s="229"/>
      <c r="AI143" s="302"/>
    </row>
    <row r="144" spans="2:36" x14ac:dyDescent="0.2">
      <c r="B144" s="39">
        <v>1</v>
      </c>
      <c r="C144" s="18">
        <v>1</v>
      </c>
      <c r="D144" s="90"/>
      <c r="E144" s="391"/>
      <c r="F144" s="125">
        <f>$F$21*B144</f>
        <v>4.6606783995932908</v>
      </c>
      <c r="G144" s="126">
        <f>$G$21*C144</f>
        <v>0.66309043020339442</v>
      </c>
      <c r="H144" s="127">
        <f>$H$21*D144</f>
        <v>0</v>
      </c>
      <c r="I144" s="254"/>
      <c r="J144" s="363"/>
      <c r="K144" s="366"/>
      <c r="L144" s="179">
        <f>$K$21*J146</f>
        <v>0.45307510975134191</v>
      </c>
      <c r="M144" s="369"/>
      <c r="N144" s="257"/>
      <c r="O144" s="260"/>
      <c r="U144" s="13"/>
      <c r="V144" s="6"/>
      <c r="W144" s="6"/>
      <c r="X144" s="360"/>
      <c r="Y144" s="178">
        <f>$F$24*U141</f>
        <v>0</v>
      </c>
      <c r="Z144" s="126">
        <f>$G$24*V141</f>
        <v>9.8966025209680186</v>
      </c>
      <c r="AA144" s="127">
        <f>$H$24*W141</f>
        <v>0</v>
      </c>
      <c r="AB144" s="254"/>
      <c r="AC144" s="363"/>
      <c r="AD144" s="366"/>
      <c r="AE144" s="179">
        <f>$K$24*AC143</f>
        <v>2.4425600130918178E-2</v>
      </c>
      <c r="AF144" s="369"/>
      <c r="AG144" s="257"/>
      <c r="AH144" s="229"/>
      <c r="AI144" s="302"/>
    </row>
    <row r="145" spans="2:36" ht="13.8" thickBot="1" x14ac:dyDescent="0.25">
      <c r="B145" s="37">
        <v>1</v>
      </c>
      <c r="C145" s="92"/>
      <c r="D145" s="70">
        <v>1</v>
      </c>
      <c r="E145" s="399"/>
      <c r="F145" s="154">
        <f>$F$22*B145</f>
        <v>0</v>
      </c>
      <c r="G145" s="155">
        <f>$G$22*C145</f>
        <v>0</v>
      </c>
      <c r="H145" s="156">
        <f>$H$22*D145</f>
        <v>0</v>
      </c>
      <c r="I145" s="321"/>
      <c r="J145" s="364"/>
      <c r="K145" s="367"/>
      <c r="L145" s="182">
        <f>$K$22*J149</f>
        <v>3.4608848007581954</v>
      </c>
      <c r="M145" s="370"/>
      <c r="N145" s="322"/>
      <c r="O145" s="260"/>
      <c r="U145" s="13"/>
      <c r="V145" s="6"/>
      <c r="W145" s="6"/>
      <c r="X145" s="376"/>
      <c r="Y145" s="188">
        <f>$F$25*U142</f>
        <v>0</v>
      </c>
      <c r="Z145" s="129">
        <f>$G$25*V142</f>
        <v>0</v>
      </c>
      <c r="AA145" s="130">
        <f>$H$25*W142</f>
        <v>0</v>
      </c>
      <c r="AB145" s="255"/>
      <c r="AC145" s="379"/>
      <c r="AD145" s="381"/>
      <c r="AE145" s="189">
        <f>$K$25*AC146</f>
        <v>0</v>
      </c>
      <c r="AF145" s="383"/>
      <c r="AG145" s="258"/>
      <c r="AH145" s="230"/>
      <c r="AI145" s="371"/>
    </row>
    <row r="146" spans="2:36" x14ac:dyDescent="0.2">
      <c r="B146" s="13"/>
      <c r="C146" s="6"/>
      <c r="D146" s="114"/>
      <c r="E146" s="401">
        <v>2</v>
      </c>
      <c r="F146" s="190">
        <f>$F$23*B143</f>
        <v>8.7924963227571986</v>
      </c>
      <c r="G146" s="185">
        <f>$G$23*C143</f>
        <v>0</v>
      </c>
      <c r="H146" s="186">
        <f>$H$23*D143</f>
        <v>4.9594537831878771</v>
      </c>
      <c r="I146" s="377">
        <f>SUM(F146:H148)</f>
        <v>27.967752363069312</v>
      </c>
      <c r="J146" s="378">
        <f>1/(1+EXP(-I146+$I$23))</f>
        <v>0.28684412352930788</v>
      </c>
      <c r="K146" s="380" t="s">
        <v>1</v>
      </c>
      <c r="L146" s="187">
        <f>$K$23*J143</f>
        <v>9.6118530502412665E-4</v>
      </c>
      <c r="M146" s="382">
        <f>SUM(L146:L148)</f>
        <v>3.9748556363755285</v>
      </c>
      <c r="N146" s="384">
        <f>1/(1+EXP(-M146+$L$23))</f>
        <v>0.97931306732447632</v>
      </c>
      <c r="O146" s="260"/>
      <c r="U146" s="13"/>
      <c r="V146" s="6"/>
      <c r="W146" s="6"/>
      <c r="X146" s="385">
        <v>3</v>
      </c>
      <c r="Y146" s="183">
        <f>$F$26*U140</f>
        <v>2.1524358820604185E-3</v>
      </c>
      <c r="Z146" s="132">
        <f>$G$26*V140</f>
        <v>9.9747610527875352</v>
      </c>
      <c r="AA146" s="133">
        <f>$H$26*W140</f>
        <v>0</v>
      </c>
      <c r="AB146" s="264">
        <f>SUM(Y146:AA148)</f>
        <v>29.041856429713359</v>
      </c>
      <c r="AC146" s="387">
        <f>1/(1+EXP(-AB146+$I$26))</f>
        <v>0.99982261847341003</v>
      </c>
      <c r="AD146" s="195"/>
      <c r="AE146" s="196"/>
      <c r="AF146" s="196"/>
      <c r="AG146" s="196"/>
      <c r="AH146" s="196"/>
      <c r="AI146" s="197"/>
    </row>
    <row r="147" spans="2:36" x14ac:dyDescent="0.2">
      <c r="B147" s="299" t="s">
        <v>23</v>
      </c>
      <c r="C147" s="389"/>
      <c r="D147" s="115"/>
      <c r="E147" s="391"/>
      <c r="F147" s="125">
        <f>$F$24*B144</f>
        <v>0</v>
      </c>
      <c r="G147" s="126">
        <f>$G$24*C144</f>
        <v>9.8966025209680186</v>
      </c>
      <c r="H147" s="127">
        <f>$H$24*D144</f>
        <v>0</v>
      </c>
      <c r="I147" s="254"/>
      <c r="J147" s="363"/>
      <c r="K147" s="366"/>
      <c r="L147" s="179">
        <f>$K$24*J146</f>
        <v>3.9738944510705045</v>
      </c>
      <c r="M147" s="369"/>
      <c r="N147" s="257"/>
      <c r="O147" s="260"/>
      <c r="U147" s="13"/>
      <c r="V147" s="6"/>
      <c r="W147" s="6"/>
      <c r="X147" s="360"/>
      <c r="Y147" s="178">
        <f>$F$27*U141</f>
        <v>9.6501810921909623</v>
      </c>
      <c r="Z147" s="126">
        <f>$G$27*V141</f>
        <v>9.4147618488528018</v>
      </c>
      <c r="AA147" s="127">
        <f>$H$27*W141</f>
        <v>0</v>
      </c>
      <c r="AB147" s="254"/>
      <c r="AC147" s="363"/>
      <c r="AD147" s="195"/>
      <c r="AE147" s="196"/>
      <c r="AF147" s="196"/>
      <c r="AG147" s="196"/>
      <c r="AH147" s="196"/>
      <c r="AI147" s="197"/>
    </row>
    <row r="148" spans="2:36" ht="13.8" thickBot="1" x14ac:dyDescent="0.25">
      <c r="B148" s="160" t="s">
        <v>0</v>
      </c>
      <c r="C148" s="159">
        <v>0</v>
      </c>
      <c r="D148" s="115"/>
      <c r="E148" s="402"/>
      <c r="F148" s="128">
        <f>$F$25*B145</f>
        <v>0.53388606867271871</v>
      </c>
      <c r="G148" s="129">
        <f>$G$25*C145</f>
        <v>0</v>
      </c>
      <c r="H148" s="130">
        <f>$H$25*D145</f>
        <v>3.7853136674834986</v>
      </c>
      <c r="I148" s="255"/>
      <c r="J148" s="379"/>
      <c r="K148" s="381"/>
      <c r="L148" s="189">
        <f>$K$25*J149</f>
        <v>0</v>
      </c>
      <c r="M148" s="383"/>
      <c r="N148" s="258"/>
      <c r="O148" s="400"/>
      <c r="U148" s="19"/>
      <c r="V148" s="8"/>
      <c r="W148" s="8"/>
      <c r="X148" s="386"/>
      <c r="Y148" s="180">
        <f>$F$28*U142</f>
        <v>0</v>
      </c>
      <c r="Z148" s="135">
        <f>$G$28*V142</f>
        <v>0</v>
      </c>
      <c r="AA148" s="136">
        <f>$H$28*W142</f>
        <v>0</v>
      </c>
      <c r="AB148" s="265"/>
      <c r="AC148" s="388"/>
      <c r="AD148" s="198"/>
      <c r="AE148" s="199"/>
      <c r="AF148" s="199"/>
      <c r="AG148" s="199"/>
      <c r="AH148" s="199"/>
      <c r="AI148" s="200"/>
    </row>
    <row r="149" spans="2:36" ht="13.8" thickBot="1" x14ac:dyDescent="0.25">
      <c r="B149" s="161" t="s">
        <v>1</v>
      </c>
      <c r="C149" s="159">
        <v>1</v>
      </c>
      <c r="D149" s="115"/>
      <c r="E149" s="390">
        <v>3</v>
      </c>
      <c r="F149" s="131">
        <f>$F$26*B143</f>
        <v>2.1524358820604185E-3</v>
      </c>
      <c r="G149" s="132">
        <f>$G$26*C143</f>
        <v>0</v>
      </c>
      <c r="H149" s="133">
        <f>$H$26*D143</f>
        <v>1.0411916209019528E-2</v>
      </c>
      <c r="I149" s="264">
        <f>SUM(F149:H151)</f>
        <v>19.083462288815909</v>
      </c>
      <c r="J149" s="387">
        <f>1/(1+EXP(-I149+$I$26))</f>
        <v>0.21059146382579325</v>
      </c>
      <c r="K149" s="195"/>
      <c r="L149" s="196"/>
      <c r="M149" s="196"/>
      <c r="N149" s="196"/>
      <c r="O149" s="197"/>
    </row>
    <row r="150" spans="2:36" ht="13.8" thickBot="1" x14ac:dyDescent="0.25">
      <c r="B150" s="55"/>
      <c r="C150" s="56"/>
      <c r="D150" s="115"/>
      <c r="E150" s="391"/>
      <c r="F150" s="125">
        <f>$F$27*B144</f>
        <v>9.6501810921909623</v>
      </c>
      <c r="G150" s="126">
        <f>$G$27*C144</f>
        <v>9.4147618488528018</v>
      </c>
      <c r="H150" s="127">
        <f>$H$27*D144</f>
        <v>0</v>
      </c>
      <c r="I150" s="254"/>
      <c r="J150" s="363"/>
      <c r="K150" s="195"/>
      <c r="L150" s="196"/>
      <c r="M150" s="196"/>
      <c r="N150" s="196"/>
      <c r="O150" s="197"/>
      <c r="T150">
        <v>8</v>
      </c>
      <c r="U150" s="345" t="s">
        <v>83</v>
      </c>
      <c r="V150" s="269"/>
      <c r="W150" s="269"/>
      <c r="X150" s="269"/>
      <c r="Y150" s="269"/>
      <c r="Z150" s="269"/>
      <c r="AA150" s="269"/>
      <c r="AB150" s="269"/>
      <c r="AC150" s="269"/>
      <c r="AD150" s="269"/>
      <c r="AE150" s="269"/>
      <c r="AF150" s="269"/>
      <c r="AG150" s="269"/>
      <c r="AH150" s="269"/>
      <c r="AI150" s="270"/>
    </row>
    <row r="151" spans="2:36" ht="13.8" thickBot="1" x14ac:dyDescent="0.25">
      <c r="B151" s="57"/>
      <c r="C151" s="58"/>
      <c r="D151" s="116"/>
      <c r="E151" s="391"/>
      <c r="F151" s="134">
        <f>$F$28*B145</f>
        <v>5.9549956810651741E-3</v>
      </c>
      <c r="G151" s="135">
        <f>$G$28*C145</f>
        <v>0</v>
      </c>
      <c r="H151" s="136">
        <f>$H$28*D145</f>
        <v>0</v>
      </c>
      <c r="I151" s="265"/>
      <c r="J151" s="388"/>
      <c r="K151" s="198"/>
      <c r="L151" s="199"/>
      <c r="M151" s="199"/>
      <c r="N151" s="199"/>
      <c r="O151" s="200"/>
      <c r="U151" s="268" t="s">
        <v>15</v>
      </c>
      <c r="V151" s="269"/>
      <c r="W151" s="269"/>
      <c r="X151" s="268" t="s">
        <v>13</v>
      </c>
      <c r="Y151" s="269"/>
      <c r="Z151" s="269"/>
      <c r="AA151" s="269"/>
      <c r="AB151" s="269"/>
      <c r="AC151" s="270"/>
      <c r="AD151" s="268" t="s">
        <v>3</v>
      </c>
      <c r="AE151" s="269"/>
      <c r="AF151" s="269"/>
      <c r="AG151" s="269"/>
      <c r="AH151" s="269"/>
      <c r="AI151" s="270"/>
      <c r="AJ151" s="304" t="s">
        <v>2</v>
      </c>
    </row>
    <row r="152" spans="2:36" x14ac:dyDescent="0.2">
      <c r="B152" s="36">
        <v>1</v>
      </c>
      <c r="C152" s="24">
        <v>1</v>
      </c>
      <c r="D152" s="68">
        <v>1</v>
      </c>
      <c r="E152" s="398">
        <v>1</v>
      </c>
      <c r="F152" s="122">
        <f>$F$20*B152</f>
        <v>0</v>
      </c>
      <c r="G152" s="123">
        <f>$G$20*C152</f>
        <v>5.9599317550998965</v>
      </c>
      <c r="H152" s="124">
        <f>$H$20*D152</f>
        <v>0</v>
      </c>
      <c r="I152" s="253">
        <f>SUM(F152:H154)</f>
        <v>6.6230221853032907</v>
      </c>
      <c r="J152" s="362">
        <f>1/(1+EXP(-I152+$I$20))</f>
        <v>0.99867235782341512</v>
      </c>
      <c r="K152" s="365" t="s">
        <v>0</v>
      </c>
      <c r="L152" s="177">
        <f>$K$20*J152</f>
        <v>1.5326970892886609</v>
      </c>
      <c r="M152" s="368">
        <f>SUM(L152:L154)</f>
        <v>7.46309820296685</v>
      </c>
      <c r="N152" s="256">
        <f>1/(1+EXP(-M152+$L$20))</f>
        <v>9.9274679233362154E-5</v>
      </c>
      <c r="O152" s="259">
        <f>(C157-N152)^2+(C158-N155)^2</f>
        <v>9.8601639967723988E-9</v>
      </c>
      <c r="U152" s="324" t="s">
        <v>10</v>
      </c>
      <c r="V152" s="347"/>
      <c r="W152" s="347"/>
      <c r="X152" s="350" t="s">
        <v>9</v>
      </c>
      <c r="Y152" s="352" t="s">
        <v>7</v>
      </c>
      <c r="Z152" s="283"/>
      <c r="AA152" s="284"/>
      <c r="AB152" s="288" t="s">
        <v>14</v>
      </c>
      <c r="AC152" s="354" t="s">
        <v>4</v>
      </c>
      <c r="AD152" s="356" t="s">
        <v>16</v>
      </c>
      <c r="AE152" s="357" t="s">
        <v>7</v>
      </c>
      <c r="AF152" s="357" t="s">
        <v>14</v>
      </c>
      <c r="AG152" s="332" t="s">
        <v>4</v>
      </c>
      <c r="AH152" s="226"/>
      <c r="AI152" s="309"/>
      <c r="AJ152" s="346"/>
    </row>
    <row r="153" spans="2:36" ht="13.8" thickBot="1" x14ac:dyDescent="0.25">
      <c r="B153" s="22"/>
      <c r="C153" s="18">
        <v>1</v>
      </c>
      <c r="D153" s="90"/>
      <c r="E153" s="391"/>
      <c r="F153" s="125">
        <f>$F$21*B153</f>
        <v>0</v>
      </c>
      <c r="G153" s="126">
        <f>$G$21*C153</f>
        <v>0.66309043020339442</v>
      </c>
      <c r="H153" s="127">
        <f>$H$21*D153</f>
        <v>0</v>
      </c>
      <c r="I153" s="254"/>
      <c r="J153" s="363"/>
      <c r="K153" s="366"/>
      <c r="L153" s="179">
        <f>$K$21*J155</f>
        <v>1.5001870327691464</v>
      </c>
      <c r="M153" s="369"/>
      <c r="N153" s="257"/>
      <c r="O153" s="260"/>
      <c r="U153" s="348"/>
      <c r="V153" s="349"/>
      <c r="W153" s="349"/>
      <c r="X153" s="351"/>
      <c r="Y153" s="353"/>
      <c r="Z153" s="286"/>
      <c r="AA153" s="287"/>
      <c r="AB153" s="289"/>
      <c r="AC153" s="355"/>
      <c r="AD153" s="281"/>
      <c r="AE153" s="358"/>
      <c r="AF153" s="358"/>
      <c r="AG153" s="296"/>
      <c r="AH153" s="227"/>
      <c r="AI153" s="310"/>
      <c r="AJ153" s="305"/>
    </row>
    <row r="154" spans="2:36" ht="13.8" thickBot="1" x14ac:dyDescent="0.25">
      <c r="B154" s="37">
        <v>1</v>
      </c>
      <c r="C154" s="92"/>
      <c r="D154" s="70">
        <v>1</v>
      </c>
      <c r="E154" s="399"/>
      <c r="F154" s="154">
        <f>$F$22*B154</f>
        <v>0</v>
      </c>
      <c r="G154" s="155">
        <f>$G$22*C154</f>
        <v>0</v>
      </c>
      <c r="H154" s="156">
        <f>$H$22*D154</f>
        <v>0</v>
      </c>
      <c r="I154" s="321"/>
      <c r="J154" s="364"/>
      <c r="K154" s="367"/>
      <c r="L154" s="182">
        <f>$K$22*J158</f>
        <v>4.4302140809090425</v>
      </c>
      <c r="M154" s="370"/>
      <c r="N154" s="322"/>
      <c r="O154" s="260"/>
      <c r="U154" s="192">
        <f>Z13</f>
        <v>0</v>
      </c>
      <c r="V154" s="20">
        <f t="shared" ref="V154:W154" si="26">AA13</f>
        <v>1</v>
      </c>
      <c r="W154" s="193">
        <f t="shared" si="26"/>
        <v>1</v>
      </c>
      <c r="X154" s="359">
        <v>1</v>
      </c>
      <c r="Y154" s="176">
        <f>$F$20*U154</f>
        <v>0</v>
      </c>
      <c r="Z154" s="123">
        <f>$G$20*V154</f>
        <v>5.9599317550998965</v>
      </c>
      <c r="AA154" s="124">
        <f>$H$20*W154</f>
        <v>0</v>
      </c>
      <c r="AB154" s="253">
        <f>SUM(Y154:AA156)</f>
        <v>11.959526400179051</v>
      </c>
      <c r="AC154" s="362">
        <f>1/(1+EXP(-AB154+$I$20))</f>
        <v>0.99999360204914745</v>
      </c>
      <c r="AD154" s="365" t="s">
        <v>0</v>
      </c>
      <c r="AE154" s="177">
        <f>$K$20*AC154</f>
        <v>1.5347248486064746</v>
      </c>
      <c r="AF154" s="368">
        <f>SUM(AE154:AE156)</f>
        <v>17.965759934951308</v>
      </c>
      <c r="AG154" s="256">
        <f>1/(1+EXP(-AF154+$L$20))</f>
        <v>0.78332361747793011</v>
      </c>
      <c r="AH154" s="228"/>
      <c r="AI154" s="301"/>
      <c r="AJ154" s="372" t="str">
        <f>IF(AG154&gt;AG157,"〇","×")</f>
        <v>〇</v>
      </c>
    </row>
    <row r="155" spans="2:36" x14ac:dyDescent="0.2">
      <c r="B155" s="13"/>
      <c r="C155" s="6"/>
      <c r="D155" s="114"/>
      <c r="E155" s="401">
        <v>2</v>
      </c>
      <c r="F155" s="190">
        <f>$F$23*B152</f>
        <v>8.7924963227571986</v>
      </c>
      <c r="G155" s="185">
        <f>$G$23*C152</f>
        <v>3.8504928102115965</v>
      </c>
      <c r="H155" s="186">
        <f>$H$23*D152</f>
        <v>4.9594537831878771</v>
      </c>
      <c r="I155" s="377">
        <f>SUM(F155:H157)</f>
        <v>31.818245173280911</v>
      </c>
      <c r="J155" s="378">
        <f>1/(1+EXP(-I155+$I$23))</f>
        <v>0.94977593181154529</v>
      </c>
      <c r="K155" s="380" t="s">
        <v>1</v>
      </c>
      <c r="L155" s="187">
        <f>$K$23*J152</f>
        <v>9.6458812679299608E-4</v>
      </c>
      <c r="M155" s="382">
        <f>SUM(L155:L157)</f>
        <v>13.159014537860497</v>
      </c>
      <c r="N155" s="384">
        <f>1/(1+EXP(-M155+$L$23))</f>
        <v>0.99999783157663602</v>
      </c>
      <c r="O155" s="260"/>
      <c r="U155" s="12">
        <f t="shared" ref="U155:U156" si="27">Z14</f>
        <v>0</v>
      </c>
      <c r="V155" s="2">
        <f t="shared" ref="V155:V156" si="28">AA14</f>
        <v>1</v>
      </c>
      <c r="W155" s="104">
        <f t="shared" ref="W155:W156" si="29">AB14</f>
        <v>1</v>
      </c>
      <c r="X155" s="360"/>
      <c r="Y155" s="178">
        <f>$F$21*U155</f>
        <v>0</v>
      </c>
      <c r="Z155" s="126">
        <f>$G$21*V155</f>
        <v>0.66309043020339442</v>
      </c>
      <c r="AA155" s="127">
        <f>$H$21*W155</f>
        <v>5.3365042148757604</v>
      </c>
      <c r="AB155" s="254"/>
      <c r="AC155" s="363"/>
      <c r="AD155" s="366"/>
      <c r="AE155" s="179">
        <f>$K$21*AC157</f>
        <v>6.0378131774392664E-5</v>
      </c>
      <c r="AF155" s="369"/>
      <c r="AG155" s="257"/>
      <c r="AH155" s="229"/>
      <c r="AI155" s="302"/>
      <c r="AJ155" s="373"/>
    </row>
    <row r="156" spans="2:36" ht="13.8" thickBot="1" x14ac:dyDescent="0.25">
      <c r="B156" s="299" t="s">
        <v>23</v>
      </c>
      <c r="C156" s="389"/>
      <c r="D156" s="115"/>
      <c r="E156" s="391"/>
      <c r="F156" s="125">
        <f>$F$24*B153</f>
        <v>0</v>
      </c>
      <c r="G156" s="126">
        <f>$G$24*C153</f>
        <v>9.8966025209680186</v>
      </c>
      <c r="H156" s="127">
        <f>$H$24*D153</f>
        <v>0</v>
      </c>
      <c r="I156" s="254"/>
      <c r="J156" s="363"/>
      <c r="K156" s="366"/>
      <c r="L156" s="179">
        <f>$K$24*J155</f>
        <v>13.158049949733703</v>
      </c>
      <c r="M156" s="369"/>
      <c r="N156" s="257"/>
      <c r="O156" s="260"/>
      <c r="U156" s="12">
        <f t="shared" si="27"/>
        <v>0</v>
      </c>
      <c r="V156" s="2">
        <f t="shared" si="28"/>
        <v>0</v>
      </c>
      <c r="W156" s="104">
        <f t="shared" si="29"/>
        <v>0</v>
      </c>
      <c r="X156" s="361"/>
      <c r="Y156" s="181">
        <f>$F$22*U156</f>
        <v>0</v>
      </c>
      <c r="Z156" s="155">
        <f>$G$22*V156</f>
        <v>0</v>
      </c>
      <c r="AA156" s="156">
        <f>$H$22*W156</f>
        <v>0</v>
      </c>
      <c r="AB156" s="321"/>
      <c r="AC156" s="364"/>
      <c r="AD156" s="367"/>
      <c r="AE156" s="182">
        <f>$K$22*AC160</f>
        <v>16.430974708213057</v>
      </c>
      <c r="AF156" s="370"/>
      <c r="AG156" s="322"/>
      <c r="AH156" s="229"/>
      <c r="AI156" s="302"/>
      <c r="AJ156" s="374"/>
    </row>
    <row r="157" spans="2:36" x14ac:dyDescent="0.2">
      <c r="B157" s="160" t="s">
        <v>0</v>
      </c>
      <c r="C157" s="159">
        <v>0</v>
      </c>
      <c r="D157" s="115"/>
      <c r="E157" s="402"/>
      <c r="F157" s="128">
        <f>$F$25*B154</f>
        <v>0.53388606867271871</v>
      </c>
      <c r="G157" s="129">
        <f>$G$25*C154</f>
        <v>0</v>
      </c>
      <c r="H157" s="130">
        <f>$H$25*D154</f>
        <v>3.7853136674834986</v>
      </c>
      <c r="I157" s="255"/>
      <c r="J157" s="379"/>
      <c r="K157" s="381"/>
      <c r="L157" s="189">
        <f>$K$25*J158</f>
        <v>0</v>
      </c>
      <c r="M157" s="383"/>
      <c r="N157" s="258"/>
      <c r="O157" s="400"/>
      <c r="U157" s="13"/>
      <c r="V157" s="6"/>
      <c r="W157" s="6"/>
      <c r="X157" s="375">
        <v>2</v>
      </c>
      <c r="Y157" s="184">
        <f>$F$23*U154</f>
        <v>0</v>
      </c>
      <c r="Z157" s="185">
        <f>$G$23*V154</f>
        <v>3.8504928102115965</v>
      </c>
      <c r="AA157" s="186">
        <f>$H$23*W154</f>
        <v>4.9594537831878771</v>
      </c>
      <c r="AB157" s="377">
        <f>SUM(Y157:AA159)</f>
        <v>18.70654911436749</v>
      </c>
      <c r="AC157" s="378">
        <f>1/(1+EXP(-AB157+$I$23))</f>
        <v>3.822569793928395E-5</v>
      </c>
      <c r="AD157" s="380" t="s">
        <v>1</v>
      </c>
      <c r="AE157" s="187">
        <f>$K$23*AC154</f>
        <v>9.6586427755730969E-4</v>
      </c>
      <c r="AF157" s="382">
        <f>SUM(AE157:AE159)</f>
        <v>1.4954372283997107E-3</v>
      </c>
      <c r="AG157" s="384">
        <f>1/(1+EXP(-AF157+$L$23))</f>
        <v>0.47102972069686022</v>
      </c>
      <c r="AH157" s="229"/>
      <c r="AI157" s="302"/>
    </row>
    <row r="158" spans="2:36" x14ac:dyDescent="0.2">
      <c r="B158" s="161" t="s">
        <v>1</v>
      </c>
      <c r="C158" s="159">
        <v>1</v>
      </c>
      <c r="D158" s="115"/>
      <c r="E158" s="390">
        <v>3</v>
      </c>
      <c r="F158" s="131">
        <f>$F$26*B152</f>
        <v>2.1524358820604185E-3</v>
      </c>
      <c r="G158" s="132">
        <f>$G$26*C152</f>
        <v>9.9747610527875352</v>
      </c>
      <c r="H158" s="133">
        <f>$H$26*D152</f>
        <v>1.0411916209019528E-2</v>
      </c>
      <c r="I158" s="264">
        <f>SUM(F158:H160)</f>
        <v>19.408042249412482</v>
      </c>
      <c r="J158" s="387">
        <f>1/(1+EXP(-I158+$I$26))</f>
        <v>0.26957420488422107</v>
      </c>
      <c r="K158" s="195"/>
      <c r="L158" s="196"/>
      <c r="M158" s="196"/>
      <c r="N158" s="196"/>
      <c r="O158" s="197"/>
      <c r="U158" s="13"/>
      <c r="V158" s="6"/>
      <c r="W158" s="6"/>
      <c r="X158" s="360"/>
      <c r="Y158" s="178">
        <f>$F$24*U155</f>
        <v>0</v>
      </c>
      <c r="Z158" s="126">
        <f>$G$24*V155</f>
        <v>9.8966025209680186</v>
      </c>
      <c r="AA158" s="127">
        <f>$H$24*W155</f>
        <v>0</v>
      </c>
      <c r="AB158" s="254"/>
      <c r="AC158" s="363"/>
      <c r="AD158" s="366"/>
      <c r="AE158" s="179">
        <f>$K$24*AC157</f>
        <v>5.2957295084240087E-4</v>
      </c>
      <c r="AF158" s="369"/>
      <c r="AG158" s="257"/>
      <c r="AH158" s="229"/>
      <c r="AI158" s="302"/>
    </row>
    <row r="159" spans="2:36" x14ac:dyDescent="0.2">
      <c r="B159" s="55"/>
      <c r="C159" s="56"/>
      <c r="D159" s="115"/>
      <c r="E159" s="391"/>
      <c r="F159" s="125">
        <f>$F$27*B153</f>
        <v>0</v>
      </c>
      <c r="G159" s="126">
        <f>$G$27*C153</f>
        <v>9.4147618488528018</v>
      </c>
      <c r="H159" s="127">
        <f>$H$27*D153</f>
        <v>0</v>
      </c>
      <c r="I159" s="254"/>
      <c r="J159" s="363"/>
      <c r="K159" s="195"/>
      <c r="L159" s="196"/>
      <c r="M159" s="196"/>
      <c r="N159" s="196"/>
      <c r="O159" s="197"/>
      <c r="U159" s="13"/>
      <c r="V159" s="6"/>
      <c r="W159" s="6"/>
      <c r="X159" s="376"/>
      <c r="Y159" s="188">
        <f>$F$25*U156</f>
        <v>0</v>
      </c>
      <c r="Z159" s="129">
        <f>$G$25*V156</f>
        <v>0</v>
      </c>
      <c r="AA159" s="130">
        <f>$H$25*W156</f>
        <v>0</v>
      </c>
      <c r="AB159" s="255"/>
      <c r="AC159" s="379"/>
      <c r="AD159" s="381"/>
      <c r="AE159" s="189">
        <f>$K$25*AC160</f>
        <v>0</v>
      </c>
      <c r="AF159" s="383"/>
      <c r="AG159" s="258"/>
      <c r="AH159" s="230"/>
      <c r="AI159" s="371"/>
    </row>
    <row r="160" spans="2:36" ht="13.8" thickBot="1" x14ac:dyDescent="0.25">
      <c r="B160" s="57"/>
      <c r="C160" s="58"/>
      <c r="D160" s="116"/>
      <c r="E160" s="391"/>
      <c r="F160" s="134">
        <f>$F$28*B154</f>
        <v>5.9549956810651741E-3</v>
      </c>
      <c r="G160" s="135">
        <f>$G$28*C154</f>
        <v>0</v>
      </c>
      <c r="H160" s="136">
        <f>$H$28*D154</f>
        <v>0</v>
      </c>
      <c r="I160" s="265"/>
      <c r="J160" s="388"/>
      <c r="K160" s="198"/>
      <c r="L160" s="199"/>
      <c r="M160" s="199"/>
      <c r="N160" s="199"/>
      <c r="O160" s="200"/>
      <c r="U160" s="13"/>
      <c r="V160" s="6"/>
      <c r="W160" s="6"/>
      <c r="X160" s="385">
        <v>3</v>
      </c>
      <c r="Y160" s="183">
        <f>$F$26*U154</f>
        <v>0</v>
      </c>
      <c r="Z160" s="132">
        <f>$G$26*V154</f>
        <v>9.9747610527875352</v>
      </c>
      <c r="AA160" s="133">
        <f>$H$26*W154</f>
        <v>1.0411916209019528E-2</v>
      </c>
      <c r="AB160" s="264">
        <f>SUM(Y160:AA162)</f>
        <v>28.966729264782337</v>
      </c>
      <c r="AC160" s="387">
        <f>1/(1+EXP(-AB160+$I$26))</f>
        <v>0.9998087815951352</v>
      </c>
      <c r="AD160" s="195"/>
      <c r="AE160" s="196"/>
      <c r="AF160" s="196"/>
      <c r="AG160" s="196"/>
      <c r="AH160" s="196"/>
      <c r="AI160" s="197"/>
    </row>
    <row r="161" spans="2:36" x14ac:dyDescent="0.2">
      <c r="B161" s="36">
        <v>1</v>
      </c>
      <c r="C161" s="91"/>
      <c r="D161" s="68">
        <v>1</v>
      </c>
      <c r="E161" s="398">
        <v>1</v>
      </c>
      <c r="F161" s="122">
        <f>$F$20*B161</f>
        <v>0</v>
      </c>
      <c r="G161" s="123">
        <f>$G$20*C161</f>
        <v>0</v>
      </c>
      <c r="H161" s="124">
        <f>$H$20*D161</f>
        <v>0</v>
      </c>
      <c r="I161" s="253">
        <f>SUM(F161:H163)</f>
        <v>5.9995946450791546</v>
      </c>
      <c r="J161" s="362">
        <f>1/(1+EXP(-I161+$I$20))</f>
        <v>0.99752637683002243</v>
      </c>
      <c r="K161" s="365" t="s">
        <v>0</v>
      </c>
      <c r="L161" s="177">
        <f>$K$20*J161</f>
        <v>1.5309383125295031</v>
      </c>
      <c r="M161" s="368">
        <f>SUM(L161:L163)</f>
        <v>5.2225756481382577</v>
      </c>
      <c r="N161" s="256">
        <f>1/(1+EXP(-M161+$L$20))</f>
        <v>1.0564049779360022E-5</v>
      </c>
      <c r="O161" s="259">
        <f>(C166-N161)^2+(C167-N164)^2</f>
        <v>4.2794737067495056E-4</v>
      </c>
      <c r="U161" s="13"/>
      <c r="V161" s="6"/>
      <c r="W161" s="6"/>
      <c r="X161" s="360"/>
      <c r="Y161" s="178">
        <f>$F$27*U155</f>
        <v>0</v>
      </c>
      <c r="Z161" s="126">
        <f>$G$27*V155</f>
        <v>9.4147618488528018</v>
      </c>
      <c r="AA161" s="127">
        <f>$H$27*W155</f>
        <v>9.5667944469329793</v>
      </c>
      <c r="AB161" s="254"/>
      <c r="AC161" s="363"/>
      <c r="AD161" s="195"/>
      <c r="AE161" s="196"/>
      <c r="AF161" s="196"/>
      <c r="AG161" s="196"/>
      <c r="AH161" s="196"/>
      <c r="AI161" s="197"/>
    </row>
    <row r="162" spans="2:36" ht="13.8" thickBot="1" x14ac:dyDescent="0.25">
      <c r="B162" s="22"/>
      <c r="C162" s="18">
        <v>1</v>
      </c>
      <c r="D162" s="69">
        <v>1</v>
      </c>
      <c r="E162" s="391"/>
      <c r="F162" s="125">
        <f>$F$21*B162</f>
        <v>0</v>
      </c>
      <c r="G162" s="126">
        <f>$G$21*C162</f>
        <v>0.66309043020339442</v>
      </c>
      <c r="H162" s="127">
        <f>$H$21*D162</f>
        <v>5.3365042148757604</v>
      </c>
      <c r="I162" s="254"/>
      <c r="J162" s="363"/>
      <c r="K162" s="366"/>
      <c r="L162" s="179">
        <f>$K$21*J164</f>
        <v>0.45307510975134191</v>
      </c>
      <c r="M162" s="369"/>
      <c r="N162" s="257"/>
      <c r="O162" s="260"/>
      <c r="U162" s="19"/>
      <c r="V162" s="8"/>
      <c r="W162" s="8"/>
      <c r="X162" s="386"/>
      <c r="Y162" s="180">
        <f>$F$28*U156</f>
        <v>0</v>
      </c>
      <c r="Z162" s="135">
        <f>$G$28*V156</f>
        <v>0</v>
      </c>
      <c r="AA162" s="136">
        <f>$H$28*W156</f>
        <v>0</v>
      </c>
      <c r="AB162" s="265"/>
      <c r="AC162" s="388"/>
      <c r="AD162" s="198"/>
      <c r="AE162" s="199"/>
      <c r="AF162" s="199"/>
      <c r="AG162" s="199"/>
      <c r="AH162" s="199"/>
      <c r="AI162" s="200"/>
    </row>
    <row r="163" spans="2:36" ht="13.8" thickBot="1" x14ac:dyDescent="0.25">
      <c r="B163" s="37">
        <v>1</v>
      </c>
      <c r="C163" s="92"/>
      <c r="D163" s="70">
        <v>1</v>
      </c>
      <c r="E163" s="399"/>
      <c r="F163" s="154">
        <f>$F$22*B163</f>
        <v>0</v>
      </c>
      <c r="G163" s="155">
        <f>$G$22*C163</f>
        <v>0</v>
      </c>
      <c r="H163" s="156">
        <f>$H$22*D163</f>
        <v>0</v>
      </c>
      <c r="I163" s="321"/>
      <c r="J163" s="364"/>
      <c r="K163" s="367"/>
      <c r="L163" s="182">
        <f>$K$22*J167</f>
        <v>3.2385622258574127</v>
      </c>
      <c r="M163" s="370"/>
      <c r="N163" s="322"/>
      <c r="O163" s="260"/>
    </row>
    <row r="164" spans="2:36" ht="13.8" thickBot="1" x14ac:dyDescent="0.25">
      <c r="B164" s="13"/>
      <c r="C164" s="6"/>
      <c r="D164" s="114"/>
      <c r="E164" s="401">
        <v>2</v>
      </c>
      <c r="F164" s="190">
        <f>$F$23*B161</f>
        <v>8.7924963227571986</v>
      </c>
      <c r="G164" s="185">
        <f>$G$23*C161</f>
        <v>0</v>
      </c>
      <c r="H164" s="186">
        <f>$H$23*D161</f>
        <v>4.9594537831878771</v>
      </c>
      <c r="I164" s="377">
        <f>SUM(F164:H166)</f>
        <v>27.967752363069312</v>
      </c>
      <c r="J164" s="378">
        <f>1/(1+EXP(-I164+$I$23))</f>
        <v>0.28684412352930788</v>
      </c>
      <c r="K164" s="380" t="s">
        <v>1</v>
      </c>
      <c r="L164" s="187">
        <f>$K$23*J161</f>
        <v>9.6348125760702379E-4</v>
      </c>
      <c r="M164" s="382">
        <f>SUM(L164:L166)</f>
        <v>3.9748579323281117</v>
      </c>
      <c r="N164" s="384">
        <f>1/(1+EXP(-M164+$L$23))</f>
        <v>0.9793131138380905</v>
      </c>
      <c r="O164" s="260"/>
      <c r="T164">
        <v>9</v>
      </c>
      <c r="U164" s="345" t="s">
        <v>84</v>
      </c>
      <c r="V164" s="269"/>
      <c r="W164" s="269"/>
      <c r="X164" s="269"/>
      <c r="Y164" s="269"/>
      <c r="Z164" s="269"/>
      <c r="AA164" s="269"/>
      <c r="AB164" s="269"/>
      <c r="AC164" s="269"/>
      <c r="AD164" s="269"/>
      <c r="AE164" s="269"/>
      <c r="AF164" s="269"/>
      <c r="AG164" s="269"/>
      <c r="AH164" s="269"/>
      <c r="AI164" s="270"/>
    </row>
    <row r="165" spans="2:36" ht="13.8" thickBot="1" x14ac:dyDescent="0.25">
      <c r="B165" s="299" t="s">
        <v>23</v>
      </c>
      <c r="C165" s="389"/>
      <c r="D165" s="115"/>
      <c r="E165" s="391"/>
      <c r="F165" s="125">
        <f>$F$24*B162</f>
        <v>0</v>
      </c>
      <c r="G165" s="126">
        <f>$G$24*C162</f>
        <v>9.8966025209680186</v>
      </c>
      <c r="H165" s="127">
        <f>$H$24*D162</f>
        <v>0</v>
      </c>
      <c r="I165" s="254"/>
      <c r="J165" s="363"/>
      <c r="K165" s="366"/>
      <c r="L165" s="179">
        <f>$K$24*J164</f>
        <v>3.9738944510705045</v>
      </c>
      <c r="M165" s="369"/>
      <c r="N165" s="257"/>
      <c r="O165" s="260"/>
      <c r="U165" s="268" t="s">
        <v>15</v>
      </c>
      <c r="V165" s="269"/>
      <c r="W165" s="269"/>
      <c r="X165" s="268" t="s">
        <v>13</v>
      </c>
      <c r="Y165" s="269"/>
      <c r="Z165" s="269"/>
      <c r="AA165" s="269"/>
      <c r="AB165" s="269"/>
      <c r="AC165" s="270"/>
      <c r="AD165" s="268" t="s">
        <v>3</v>
      </c>
      <c r="AE165" s="269"/>
      <c r="AF165" s="269"/>
      <c r="AG165" s="269"/>
      <c r="AH165" s="269"/>
      <c r="AI165" s="270"/>
      <c r="AJ165" s="304" t="s">
        <v>2</v>
      </c>
    </row>
    <row r="166" spans="2:36" x14ac:dyDescent="0.2">
      <c r="B166" s="160" t="s">
        <v>0</v>
      </c>
      <c r="C166" s="159">
        <v>0</v>
      </c>
      <c r="D166" s="115"/>
      <c r="E166" s="402"/>
      <c r="F166" s="128">
        <f>$F$25*B163</f>
        <v>0.53388606867271871</v>
      </c>
      <c r="G166" s="129">
        <f>$G$25*C163</f>
        <v>0</v>
      </c>
      <c r="H166" s="130">
        <f>$H$25*D163</f>
        <v>3.7853136674834986</v>
      </c>
      <c r="I166" s="255"/>
      <c r="J166" s="379"/>
      <c r="K166" s="381"/>
      <c r="L166" s="189">
        <f>$K$25*J167</f>
        <v>0</v>
      </c>
      <c r="M166" s="383"/>
      <c r="N166" s="258"/>
      <c r="O166" s="400"/>
      <c r="U166" s="324" t="s">
        <v>10</v>
      </c>
      <c r="V166" s="347"/>
      <c r="W166" s="347"/>
      <c r="X166" s="350" t="s">
        <v>9</v>
      </c>
      <c r="Y166" s="352" t="s">
        <v>7</v>
      </c>
      <c r="Z166" s="283"/>
      <c r="AA166" s="284"/>
      <c r="AB166" s="288" t="s">
        <v>14</v>
      </c>
      <c r="AC166" s="354" t="s">
        <v>4</v>
      </c>
      <c r="AD166" s="356" t="s">
        <v>16</v>
      </c>
      <c r="AE166" s="357" t="s">
        <v>7</v>
      </c>
      <c r="AF166" s="357" t="s">
        <v>14</v>
      </c>
      <c r="AG166" s="332" t="s">
        <v>4</v>
      </c>
      <c r="AH166" s="226"/>
      <c r="AI166" s="309"/>
      <c r="AJ166" s="346"/>
    </row>
    <row r="167" spans="2:36" ht="13.8" thickBot="1" x14ac:dyDescent="0.25">
      <c r="B167" s="161" t="s">
        <v>1</v>
      </c>
      <c r="C167" s="159">
        <v>1</v>
      </c>
      <c r="D167" s="115"/>
      <c r="E167" s="390">
        <v>3</v>
      </c>
      <c r="F167" s="131">
        <f>$F$26*B161</f>
        <v>2.1524358820604185E-3</v>
      </c>
      <c r="G167" s="132">
        <f>$G$26*C161</f>
        <v>0</v>
      </c>
      <c r="H167" s="133">
        <f>$H$26*D161</f>
        <v>1.0411916209019528E-2</v>
      </c>
      <c r="I167" s="264">
        <f>SUM(F167:H169)</f>
        <v>19.000075643557928</v>
      </c>
      <c r="J167" s="387">
        <f>1/(1+EXP(-I167+$I$26))</f>
        <v>0.19706335203206396</v>
      </c>
      <c r="K167" s="195"/>
      <c r="L167" s="196"/>
      <c r="M167" s="196"/>
      <c r="N167" s="196"/>
      <c r="O167" s="197"/>
      <c r="U167" s="348"/>
      <c r="V167" s="349"/>
      <c r="W167" s="349"/>
      <c r="X167" s="351"/>
      <c r="Y167" s="353"/>
      <c r="Z167" s="286"/>
      <c r="AA167" s="287"/>
      <c r="AB167" s="289"/>
      <c r="AC167" s="355"/>
      <c r="AD167" s="281"/>
      <c r="AE167" s="358"/>
      <c r="AF167" s="358"/>
      <c r="AG167" s="296"/>
      <c r="AH167" s="227"/>
      <c r="AI167" s="310"/>
      <c r="AJ167" s="305"/>
    </row>
    <row r="168" spans="2:36" x14ac:dyDescent="0.2">
      <c r="B168" s="55"/>
      <c r="C168" s="56"/>
      <c r="D168" s="115"/>
      <c r="E168" s="391"/>
      <c r="F168" s="125">
        <f>$F$27*B162</f>
        <v>0</v>
      </c>
      <c r="G168" s="126">
        <f>$G$27*C162</f>
        <v>9.4147618488528018</v>
      </c>
      <c r="H168" s="127">
        <f>$H$27*D162</f>
        <v>9.5667944469329793</v>
      </c>
      <c r="I168" s="254"/>
      <c r="J168" s="363"/>
      <c r="K168" s="195"/>
      <c r="L168" s="196"/>
      <c r="M168" s="196"/>
      <c r="N168" s="196"/>
      <c r="O168" s="197"/>
      <c r="U168" s="192">
        <f>AE13</f>
        <v>0</v>
      </c>
      <c r="V168" s="20">
        <f t="shared" ref="V168:W168" si="30">AF13</f>
        <v>0</v>
      </c>
      <c r="W168" s="193">
        <f t="shared" si="30"/>
        <v>0</v>
      </c>
      <c r="X168" s="359">
        <v>1</v>
      </c>
      <c r="Y168" s="176">
        <f>$F$20*U168</f>
        <v>0</v>
      </c>
      <c r="Z168" s="123">
        <f>$G$20*V168</f>
        <v>0</v>
      </c>
      <c r="AA168" s="124">
        <f>$H$20*W168</f>
        <v>0</v>
      </c>
      <c r="AB168" s="253">
        <f>SUM(Y168:AA170)</f>
        <v>10.555160424190696</v>
      </c>
      <c r="AC168" s="362">
        <f>1/(1+EXP(-AB168+$I$20))</f>
        <v>0.99997394201947387</v>
      </c>
      <c r="AD168" s="365" t="s">
        <v>0</v>
      </c>
      <c r="AE168" s="177">
        <f>$K$20*AC168</f>
        <v>1.5346946756773652</v>
      </c>
      <c r="AF168" s="368">
        <f>SUM(AE168:AE170)</f>
        <v>17.966022316797773</v>
      </c>
      <c r="AG168" s="256">
        <f>1/(1+EXP(-AF168+$L$20))</f>
        <v>0.78336814764195872</v>
      </c>
      <c r="AH168" s="228"/>
      <c r="AI168" s="301"/>
      <c r="AJ168" s="372" t="str">
        <f>IF(AG168&gt;AG171,"〇","×")</f>
        <v>〇</v>
      </c>
    </row>
    <row r="169" spans="2:36" ht="13.8" thickBot="1" x14ac:dyDescent="0.25">
      <c r="B169" s="57"/>
      <c r="C169" s="58"/>
      <c r="D169" s="116"/>
      <c r="E169" s="391"/>
      <c r="F169" s="134">
        <f>$F$28*B163</f>
        <v>5.9549956810651741E-3</v>
      </c>
      <c r="G169" s="135">
        <f>$G$28*C163</f>
        <v>0</v>
      </c>
      <c r="H169" s="136">
        <f>$H$28*D163</f>
        <v>0</v>
      </c>
      <c r="I169" s="265"/>
      <c r="J169" s="388"/>
      <c r="K169" s="198"/>
      <c r="L169" s="199"/>
      <c r="M169" s="199"/>
      <c r="N169" s="199"/>
      <c r="O169" s="200"/>
      <c r="U169" s="12">
        <f t="shared" ref="U169:U170" si="31">AE14</f>
        <v>1</v>
      </c>
      <c r="V169" s="2">
        <f t="shared" ref="V169:V170" si="32">AF14</f>
        <v>1</v>
      </c>
      <c r="W169" s="104">
        <f t="shared" ref="W169:W170" si="33">AG14</f>
        <v>0</v>
      </c>
      <c r="X169" s="360"/>
      <c r="Y169" s="178">
        <f>$F$21*U169</f>
        <v>4.6606783995932908</v>
      </c>
      <c r="Z169" s="126">
        <f>$G$21*V169</f>
        <v>0.66309043020339442</v>
      </c>
      <c r="AA169" s="127">
        <f>$H$21*W169</f>
        <v>0</v>
      </c>
      <c r="AB169" s="254"/>
      <c r="AC169" s="363"/>
      <c r="AD169" s="366"/>
      <c r="AE169" s="179">
        <f>$K$21*AC171</f>
        <v>1.53691146530995E-8</v>
      </c>
      <c r="AF169" s="369"/>
      <c r="AG169" s="257"/>
      <c r="AH169" s="229"/>
      <c r="AI169" s="302"/>
      <c r="AJ169" s="373"/>
    </row>
    <row r="170" spans="2:36" ht="13.8" thickBot="1" x14ac:dyDescent="0.25">
      <c r="B170" s="36">
        <v>1</v>
      </c>
      <c r="C170" s="91"/>
      <c r="D170" s="68">
        <v>1</v>
      </c>
      <c r="E170" s="398">
        <v>1</v>
      </c>
      <c r="F170" s="122">
        <f>$F$20*B170</f>
        <v>0</v>
      </c>
      <c r="G170" s="123">
        <f>$G$20*C170</f>
        <v>0</v>
      </c>
      <c r="H170" s="124">
        <f>$H$20*D170</f>
        <v>0</v>
      </c>
      <c r="I170" s="253">
        <f>SUM(F170:H172)</f>
        <v>5.894482024597405</v>
      </c>
      <c r="J170" s="362">
        <f>1/(1+EXP(-I170+$I$20))</f>
        <v>0.99725296420238196</v>
      </c>
      <c r="K170" s="365" t="s">
        <v>0</v>
      </c>
      <c r="L170" s="177">
        <f>$K$20*J170</f>
        <v>1.530518696691259</v>
      </c>
      <c r="M170" s="368">
        <f>SUM(L170:L172)</f>
        <v>6.5451513601674227</v>
      </c>
      <c r="N170" s="256">
        <f>1/(1+EXP(-M170+$L$20))</f>
        <v>3.9646526310006698E-5</v>
      </c>
      <c r="O170" s="259">
        <f>(C175-N170)^2+(C176-N173)^2</f>
        <v>4.2794905227277764E-4</v>
      </c>
      <c r="U170" s="12">
        <f t="shared" si="31"/>
        <v>1</v>
      </c>
      <c r="V170" s="2">
        <f t="shared" si="32"/>
        <v>1</v>
      </c>
      <c r="W170" s="104">
        <f t="shared" si="33"/>
        <v>0</v>
      </c>
      <c r="X170" s="361"/>
      <c r="Y170" s="181">
        <f>$F$22*U170</f>
        <v>0</v>
      </c>
      <c r="Z170" s="155">
        <f>$G$22*V170</f>
        <v>5.2313915943940108</v>
      </c>
      <c r="AA170" s="156">
        <f>$H$22*W170</f>
        <v>0</v>
      </c>
      <c r="AB170" s="321"/>
      <c r="AC170" s="364"/>
      <c r="AD170" s="367"/>
      <c r="AE170" s="182">
        <f>$K$22*AC174</f>
        <v>16.431327625751294</v>
      </c>
      <c r="AF170" s="370"/>
      <c r="AG170" s="322"/>
      <c r="AH170" s="229"/>
      <c r="AI170" s="302"/>
      <c r="AJ170" s="374"/>
    </row>
    <row r="171" spans="2:36" x14ac:dyDescent="0.2">
      <c r="B171" s="22"/>
      <c r="C171" s="18">
        <v>1</v>
      </c>
      <c r="D171" s="90"/>
      <c r="E171" s="391"/>
      <c r="F171" s="125">
        <f>$F$21*B171</f>
        <v>0</v>
      </c>
      <c r="G171" s="126">
        <f>$G$21*C171</f>
        <v>0.66309043020339442</v>
      </c>
      <c r="H171" s="127">
        <f>$H$21*D171</f>
        <v>0</v>
      </c>
      <c r="I171" s="254"/>
      <c r="J171" s="363"/>
      <c r="K171" s="366"/>
      <c r="L171" s="179">
        <f>$K$21*J173</f>
        <v>0.45307510975134191</v>
      </c>
      <c r="M171" s="369"/>
      <c r="N171" s="257"/>
      <c r="O171" s="260"/>
      <c r="U171" s="13"/>
      <c r="V171" s="6"/>
      <c r="W171" s="6"/>
      <c r="X171" s="375">
        <v>2</v>
      </c>
      <c r="Y171" s="184">
        <f>$F$23*U168</f>
        <v>0</v>
      </c>
      <c r="Z171" s="185">
        <f>$G$23*V168</f>
        <v>0</v>
      </c>
      <c r="AA171" s="186">
        <f>$H$23*W168</f>
        <v>0</v>
      </c>
      <c r="AB171" s="377">
        <f>SUM(Y171:AA173)</f>
        <v>10.430488589640737</v>
      </c>
      <c r="AC171" s="378">
        <f>1/(1+EXP(-AB171+$I$23))</f>
        <v>9.7302635417542093E-9</v>
      </c>
      <c r="AD171" s="380" t="s">
        <v>1</v>
      </c>
      <c r="AE171" s="187">
        <f>$K$23*AC168</f>
        <v>9.6584528851546131E-4</v>
      </c>
      <c r="AF171" s="382">
        <f>SUM(AE171:AE173)</f>
        <v>9.659800900927789E-4</v>
      </c>
      <c r="AG171" s="384">
        <f>1/(1+EXP(-AF171+$L$23))</f>
        <v>0.47089780280003307</v>
      </c>
      <c r="AH171" s="229"/>
      <c r="AI171" s="302"/>
    </row>
    <row r="172" spans="2:36" ht="13.8" thickBot="1" x14ac:dyDescent="0.25">
      <c r="B172" s="37">
        <v>1</v>
      </c>
      <c r="C172" s="25">
        <v>1</v>
      </c>
      <c r="D172" s="70">
        <v>1</v>
      </c>
      <c r="E172" s="399"/>
      <c r="F172" s="154">
        <f>$F$22*B172</f>
        <v>0</v>
      </c>
      <c r="G172" s="155">
        <f>$G$22*C172</f>
        <v>5.2313915943940108</v>
      </c>
      <c r="H172" s="156">
        <f>$H$22*D172</f>
        <v>0</v>
      </c>
      <c r="I172" s="321"/>
      <c r="J172" s="364"/>
      <c r="K172" s="367"/>
      <c r="L172" s="182">
        <f>$K$22*J176</f>
        <v>4.5615575537248221</v>
      </c>
      <c r="M172" s="370"/>
      <c r="N172" s="322"/>
      <c r="O172" s="260"/>
      <c r="U172" s="13"/>
      <c r="V172" s="6"/>
      <c r="W172" s="6"/>
      <c r="X172" s="360"/>
      <c r="Y172" s="178">
        <f>$F$24*U169</f>
        <v>0</v>
      </c>
      <c r="Z172" s="126">
        <f>$G$24*V169</f>
        <v>9.8966025209680186</v>
      </c>
      <c r="AA172" s="127">
        <f>$H$24*W169</f>
        <v>0</v>
      </c>
      <c r="AB172" s="254"/>
      <c r="AC172" s="363"/>
      <c r="AD172" s="366"/>
      <c r="AE172" s="179">
        <f>$K$24*AC171</f>
        <v>1.3480157731758425E-7</v>
      </c>
      <c r="AF172" s="369"/>
      <c r="AG172" s="257"/>
      <c r="AH172" s="229"/>
      <c r="AI172" s="302"/>
    </row>
    <row r="173" spans="2:36" x14ac:dyDescent="0.2">
      <c r="B173" s="13"/>
      <c r="C173" s="6"/>
      <c r="D173" s="114"/>
      <c r="E173" s="401">
        <v>2</v>
      </c>
      <c r="F173" s="190">
        <f>$F$23*B170</f>
        <v>8.7924963227571986</v>
      </c>
      <c r="G173" s="185">
        <f>$G$23*C170</f>
        <v>0</v>
      </c>
      <c r="H173" s="186">
        <f>$H$23*D170</f>
        <v>4.9594537831878771</v>
      </c>
      <c r="I173" s="377">
        <f>SUM(F173:H175)</f>
        <v>27.967752363069312</v>
      </c>
      <c r="J173" s="378">
        <f>1/(1+EXP(-I173+$I$23))</f>
        <v>0.28684412352930788</v>
      </c>
      <c r="K173" s="380" t="s">
        <v>1</v>
      </c>
      <c r="L173" s="187">
        <f>$K$23*J170</f>
        <v>9.6321717642737438E-4</v>
      </c>
      <c r="M173" s="382">
        <f>SUM(L173:L175)</f>
        <v>3.9748576682469321</v>
      </c>
      <c r="N173" s="384">
        <f>1/(1+EXP(-M173+$L$23))</f>
        <v>0.97931310848808528</v>
      </c>
      <c r="O173" s="260"/>
      <c r="U173" s="13"/>
      <c r="V173" s="6"/>
      <c r="W173" s="6"/>
      <c r="X173" s="376"/>
      <c r="Y173" s="188">
        <f>$F$25*U170</f>
        <v>0.53388606867271871</v>
      </c>
      <c r="Z173" s="129">
        <f>$G$25*V170</f>
        <v>0</v>
      </c>
      <c r="AA173" s="130">
        <f>$H$25*W170</f>
        <v>0</v>
      </c>
      <c r="AB173" s="255"/>
      <c r="AC173" s="379"/>
      <c r="AD173" s="381"/>
      <c r="AE173" s="189">
        <f>$K$25*AC174</f>
        <v>0</v>
      </c>
      <c r="AF173" s="383"/>
      <c r="AG173" s="258"/>
      <c r="AH173" s="230"/>
      <c r="AI173" s="371"/>
    </row>
    <row r="174" spans="2:36" x14ac:dyDescent="0.2">
      <c r="B174" s="299" t="s">
        <v>23</v>
      </c>
      <c r="C174" s="389"/>
      <c r="D174" s="115"/>
      <c r="E174" s="391"/>
      <c r="F174" s="125">
        <f>$F$24*B171</f>
        <v>0</v>
      </c>
      <c r="G174" s="126">
        <f>$G$24*C171</f>
        <v>9.8966025209680186</v>
      </c>
      <c r="H174" s="127">
        <f>$H$24*D171</f>
        <v>0</v>
      </c>
      <c r="I174" s="254"/>
      <c r="J174" s="363"/>
      <c r="K174" s="366"/>
      <c r="L174" s="179">
        <f>$K$24*J173</f>
        <v>3.9738944510705045</v>
      </c>
      <c r="M174" s="369"/>
      <c r="N174" s="257"/>
      <c r="O174" s="260"/>
      <c r="U174" s="13"/>
      <c r="V174" s="6"/>
      <c r="W174" s="6"/>
      <c r="X174" s="385">
        <v>3</v>
      </c>
      <c r="Y174" s="183">
        <f>$F$26*U168</f>
        <v>0</v>
      </c>
      <c r="Z174" s="132">
        <f>$G$26*V168</f>
        <v>0</v>
      </c>
      <c r="AA174" s="133">
        <f>$H$26*W168</f>
        <v>0</v>
      </c>
      <c r="AB174" s="264">
        <f>SUM(Y174:AA176)</f>
        <v>29.085877246849062</v>
      </c>
      <c r="AC174" s="387">
        <f>1/(1+EXP(-AB174+$I$26))</f>
        <v>0.99983025628304467</v>
      </c>
      <c r="AD174" s="195"/>
      <c r="AE174" s="196"/>
      <c r="AF174" s="196"/>
      <c r="AG174" s="196"/>
      <c r="AH174" s="196"/>
      <c r="AI174" s="197"/>
    </row>
    <row r="175" spans="2:36" x14ac:dyDescent="0.2">
      <c r="B175" s="160" t="s">
        <v>0</v>
      </c>
      <c r="C175" s="159">
        <v>0</v>
      </c>
      <c r="D175" s="115"/>
      <c r="E175" s="402"/>
      <c r="F175" s="128">
        <f>$F$25*B172</f>
        <v>0.53388606867271871</v>
      </c>
      <c r="G175" s="129">
        <f>$G$25*C172</f>
        <v>0</v>
      </c>
      <c r="H175" s="130">
        <f>$H$25*D172</f>
        <v>3.7853136674834986</v>
      </c>
      <c r="I175" s="255"/>
      <c r="J175" s="379"/>
      <c r="K175" s="381"/>
      <c r="L175" s="189">
        <f>$K$25*J176</f>
        <v>0</v>
      </c>
      <c r="M175" s="383"/>
      <c r="N175" s="258"/>
      <c r="O175" s="400"/>
      <c r="U175" s="13"/>
      <c r="V175" s="6"/>
      <c r="W175" s="6"/>
      <c r="X175" s="360"/>
      <c r="Y175" s="178">
        <f>$F$27*U169</f>
        <v>9.6501810921909623</v>
      </c>
      <c r="Z175" s="126">
        <f>$G$27*V169</f>
        <v>9.4147618488528018</v>
      </c>
      <c r="AA175" s="127">
        <f>$H$27*W169</f>
        <v>0</v>
      </c>
      <c r="AB175" s="254"/>
      <c r="AC175" s="363"/>
      <c r="AD175" s="195"/>
      <c r="AE175" s="196"/>
      <c r="AF175" s="196"/>
      <c r="AG175" s="196"/>
      <c r="AH175" s="196"/>
      <c r="AI175" s="197"/>
    </row>
    <row r="176" spans="2:36" ht="13.8" thickBot="1" x14ac:dyDescent="0.25">
      <c r="B176" s="161" t="s">
        <v>1</v>
      </c>
      <c r="C176" s="159">
        <v>1</v>
      </c>
      <c r="D176" s="115"/>
      <c r="E176" s="390">
        <v>3</v>
      </c>
      <c r="F176" s="131">
        <f>$F$26*B170</f>
        <v>2.1524358820604185E-3</v>
      </c>
      <c r="G176" s="132">
        <f>$G$26*C170</f>
        <v>0</v>
      </c>
      <c r="H176" s="133">
        <f>$H$26*D170</f>
        <v>1.0411916209019528E-2</v>
      </c>
      <c r="I176" s="264">
        <f>SUM(F176:H178)</f>
        <v>19.448260506749179</v>
      </c>
      <c r="J176" s="387">
        <f>1/(1+EXP(-I176+$I$26))</f>
        <v>0.27756632707163936</v>
      </c>
      <c r="K176" s="195"/>
      <c r="L176" s="196"/>
      <c r="M176" s="196"/>
      <c r="N176" s="196"/>
      <c r="O176" s="197"/>
      <c r="U176" s="19"/>
      <c r="V176" s="8"/>
      <c r="W176" s="8"/>
      <c r="X176" s="386"/>
      <c r="Y176" s="180">
        <f>$F$28*U170</f>
        <v>5.9549956810651741E-3</v>
      </c>
      <c r="Z176" s="135">
        <f>$G$28*V170</f>
        <v>10.014979310124232</v>
      </c>
      <c r="AA176" s="136">
        <f>$H$28*W170</f>
        <v>0</v>
      </c>
      <c r="AB176" s="265"/>
      <c r="AC176" s="388"/>
      <c r="AD176" s="198"/>
      <c r="AE176" s="199"/>
      <c r="AF176" s="199"/>
      <c r="AG176" s="199"/>
      <c r="AH176" s="199"/>
      <c r="AI176" s="200"/>
    </row>
    <row r="177" spans="2:36" ht="13.8" thickBot="1" x14ac:dyDescent="0.25">
      <c r="B177" s="55"/>
      <c r="C177" s="56"/>
      <c r="D177" s="115"/>
      <c r="E177" s="391"/>
      <c r="F177" s="125">
        <f>$F$27*B171</f>
        <v>0</v>
      </c>
      <c r="G177" s="126">
        <f>$G$27*C171</f>
        <v>9.4147618488528018</v>
      </c>
      <c r="H177" s="127">
        <f>$H$27*D171</f>
        <v>0</v>
      </c>
      <c r="I177" s="254"/>
      <c r="J177" s="363"/>
      <c r="K177" s="195"/>
      <c r="L177" s="196"/>
      <c r="M177" s="196"/>
      <c r="N177" s="196"/>
      <c r="O177" s="197"/>
    </row>
    <row r="178" spans="2:36" ht="13.8" thickBot="1" x14ac:dyDescent="0.25">
      <c r="B178" s="57"/>
      <c r="C178" s="58"/>
      <c r="D178" s="116"/>
      <c r="E178" s="391"/>
      <c r="F178" s="134">
        <f>$F$28*B172</f>
        <v>5.9549956810651741E-3</v>
      </c>
      <c r="G178" s="135">
        <f>$G$28*C172</f>
        <v>10.014979310124232</v>
      </c>
      <c r="H178" s="136">
        <f>$H$28*D172</f>
        <v>0</v>
      </c>
      <c r="I178" s="265"/>
      <c r="J178" s="388"/>
      <c r="K178" s="198"/>
      <c r="L178" s="199"/>
      <c r="M178" s="199"/>
      <c r="N178" s="199"/>
      <c r="O178" s="200"/>
      <c r="U178" s="345" t="s">
        <v>85</v>
      </c>
      <c r="V178" s="269"/>
      <c r="W178" s="269"/>
      <c r="X178" s="269"/>
      <c r="Y178" s="269"/>
      <c r="Z178" s="269"/>
      <c r="AA178" s="269"/>
      <c r="AB178" s="269"/>
      <c r="AC178" s="269"/>
      <c r="AD178" s="269"/>
      <c r="AE178" s="269"/>
      <c r="AF178" s="269"/>
      <c r="AG178" s="269"/>
      <c r="AH178" s="269"/>
      <c r="AI178" s="270"/>
    </row>
    <row r="179" spans="2:36" ht="13.8" thickBot="1" x14ac:dyDescent="0.25">
      <c r="B179" s="38"/>
      <c r="C179" s="24">
        <v>1</v>
      </c>
      <c r="D179" s="66"/>
      <c r="E179" s="398">
        <v>1</v>
      </c>
      <c r="F179" s="122">
        <f>$F$20*B179</f>
        <v>0</v>
      </c>
      <c r="G179" s="123">
        <f>$G$20*C179</f>
        <v>5.9599317550998965</v>
      </c>
      <c r="H179" s="124">
        <f>$H$20*D179</f>
        <v>0</v>
      </c>
      <c r="I179" s="253">
        <f>SUM(F179:H181)</f>
        <v>21.851596394166354</v>
      </c>
      <c r="J179" s="362">
        <f>1/(1+EXP(-I179+$I$20))</f>
        <v>0.99999999967642705</v>
      </c>
      <c r="K179" s="365" t="s">
        <v>0</v>
      </c>
      <c r="L179" s="177">
        <f>$K$20*J179</f>
        <v>1.534734667266852</v>
      </c>
      <c r="M179" s="368">
        <f>SUM(L179:L181)</f>
        <v>17.96885260374728</v>
      </c>
      <c r="N179" s="256">
        <f>1/(1+EXP(-M179+$L$20))</f>
        <v>0.78384806916916416</v>
      </c>
      <c r="O179" s="259">
        <f>(C184-N179)^2+(C185-N182)^2</f>
        <v>0.89436528852220287</v>
      </c>
      <c r="U179" s="268" t="s">
        <v>15</v>
      </c>
      <c r="V179" s="269"/>
      <c r="W179" s="269"/>
      <c r="X179" s="268" t="s">
        <v>13</v>
      </c>
      <c r="Y179" s="269"/>
      <c r="Z179" s="269"/>
      <c r="AA179" s="269"/>
      <c r="AB179" s="269"/>
      <c r="AC179" s="270"/>
      <c r="AD179" s="268" t="s">
        <v>3</v>
      </c>
      <c r="AE179" s="269"/>
      <c r="AF179" s="269"/>
      <c r="AG179" s="269"/>
      <c r="AH179" s="269"/>
      <c r="AI179" s="270"/>
      <c r="AJ179" s="304" t="s">
        <v>2</v>
      </c>
    </row>
    <row r="180" spans="2:36" x14ac:dyDescent="0.2">
      <c r="B180" s="39">
        <v>1</v>
      </c>
      <c r="C180" s="18">
        <v>1</v>
      </c>
      <c r="D180" s="69">
        <v>1</v>
      </c>
      <c r="E180" s="391"/>
      <c r="F180" s="125">
        <f>$F$21*B180</f>
        <v>4.6606783995932908</v>
      </c>
      <c r="G180" s="126">
        <f>$G$21*C180</f>
        <v>0.66309043020339442</v>
      </c>
      <c r="H180" s="127">
        <f>$H$21*D180</f>
        <v>5.3365042148757604</v>
      </c>
      <c r="I180" s="254"/>
      <c r="J180" s="363"/>
      <c r="K180" s="366"/>
      <c r="L180" s="179">
        <f>$K$21*J182</f>
        <v>7.2259746900318082E-7</v>
      </c>
      <c r="M180" s="369"/>
      <c r="N180" s="257"/>
      <c r="O180" s="260"/>
      <c r="U180" s="324" t="s">
        <v>10</v>
      </c>
      <c r="V180" s="347"/>
      <c r="W180" s="347"/>
      <c r="X180" s="350" t="s">
        <v>9</v>
      </c>
      <c r="Y180" s="352" t="s">
        <v>7</v>
      </c>
      <c r="Z180" s="283"/>
      <c r="AA180" s="284"/>
      <c r="AB180" s="288" t="s">
        <v>14</v>
      </c>
      <c r="AC180" s="354" t="s">
        <v>4</v>
      </c>
      <c r="AD180" s="356" t="s">
        <v>16</v>
      </c>
      <c r="AE180" s="357" t="s">
        <v>7</v>
      </c>
      <c r="AF180" s="357" t="s">
        <v>14</v>
      </c>
      <c r="AG180" s="332" t="s">
        <v>4</v>
      </c>
      <c r="AH180" s="226"/>
      <c r="AI180" s="309"/>
      <c r="AJ180" s="346"/>
    </row>
    <row r="181" spans="2:36" ht="13.8" thickBot="1" x14ac:dyDescent="0.25">
      <c r="B181" s="37">
        <v>1</v>
      </c>
      <c r="C181" s="25">
        <v>1</v>
      </c>
      <c r="D181" s="67"/>
      <c r="E181" s="399"/>
      <c r="F181" s="154">
        <f>$F$22*B181</f>
        <v>0</v>
      </c>
      <c r="G181" s="155">
        <f>$G$22*C181</f>
        <v>5.2313915943940108</v>
      </c>
      <c r="H181" s="156">
        <f>$H$22*D181</f>
        <v>0</v>
      </c>
      <c r="I181" s="321"/>
      <c r="J181" s="364"/>
      <c r="K181" s="367"/>
      <c r="L181" s="182">
        <f>$K$22*J185</f>
        <v>16.43411721388296</v>
      </c>
      <c r="M181" s="370"/>
      <c r="N181" s="322"/>
      <c r="O181" s="260"/>
      <c r="U181" s="348"/>
      <c r="V181" s="349"/>
      <c r="W181" s="349"/>
      <c r="X181" s="351"/>
      <c r="Y181" s="353"/>
      <c r="Z181" s="286"/>
      <c r="AA181" s="287"/>
      <c r="AB181" s="289"/>
      <c r="AC181" s="355"/>
      <c r="AD181" s="281"/>
      <c r="AE181" s="358"/>
      <c r="AF181" s="358"/>
      <c r="AG181" s="296"/>
      <c r="AH181" s="227"/>
      <c r="AI181" s="310"/>
      <c r="AJ181" s="305"/>
    </row>
    <row r="182" spans="2:36" x14ac:dyDescent="0.2">
      <c r="B182" s="13"/>
      <c r="C182" s="6"/>
      <c r="D182" s="114"/>
      <c r="E182" s="401">
        <v>2</v>
      </c>
      <c r="F182" s="190">
        <f>$F$23*B179</f>
        <v>0</v>
      </c>
      <c r="G182" s="185">
        <f>$G$23*C179</f>
        <v>3.8504928102115965</v>
      </c>
      <c r="H182" s="186">
        <f>$H$23*D179</f>
        <v>0</v>
      </c>
      <c r="I182" s="377">
        <f>SUM(F182:H184)</f>
        <v>14.280981399852333</v>
      </c>
      <c r="J182" s="378">
        <f>1/(1+EXP(-I182+$I$23))</f>
        <v>4.5748008045392243E-7</v>
      </c>
      <c r="K182" s="380" t="s">
        <v>1</v>
      </c>
      <c r="L182" s="187">
        <f>$K$23*J179</f>
        <v>9.6587045683649492E-4</v>
      </c>
      <c r="M182" s="382">
        <f>SUM(L182:L184)</f>
        <v>9.7220831563877013E-4</v>
      </c>
      <c r="N182" s="384">
        <f>1/(1+EXP(-M182+$L$23))</f>
        <v>0.47089935458178073</v>
      </c>
      <c r="O182" s="260"/>
      <c r="U182" s="192">
        <f>AJ13</f>
        <v>0</v>
      </c>
      <c r="V182" s="20">
        <f t="shared" ref="V182:W182" si="34">AK13</f>
        <v>0</v>
      </c>
      <c r="W182" s="193">
        <f t="shared" si="34"/>
        <v>0</v>
      </c>
      <c r="X182" s="359">
        <v>1</v>
      </c>
      <c r="Y182" s="176">
        <f>$F$20*U182</f>
        <v>0</v>
      </c>
      <c r="Z182" s="123">
        <f>$G$20*V182</f>
        <v>0</v>
      </c>
      <c r="AA182" s="124">
        <f>$H$20*W182</f>
        <v>0</v>
      </c>
      <c r="AB182" s="253">
        <f>SUM(Y182:AA184)</f>
        <v>10.660273044672445</v>
      </c>
      <c r="AC182" s="362">
        <f>1/(1+EXP(-AB182+$I$20))</f>
        <v>0.99997654194213226</v>
      </c>
      <c r="AD182" s="365" t="s">
        <v>0</v>
      </c>
      <c r="AE182" s="177">
        <f>$K$20*AC182</f>
        <v>1.5346986658688027</v>
      </c>
      <c r="AF182" s="368">
        <f>SUM(AE182:AE184)</f>
        <v>17.964449964735408</v>
      </c>
      <c r="AG182" s="256">
        <f>1/(1+EXP(-AF182+$L$20))</f>
        <v>0.78310119669105926</v>
      </c>
      <c r="AH182" s="228"/>
      <c r="AI182" s="301"/>
      <c r="AJ182" s="372" t="str">
        <f>IF(AG182&gt;AG185,"〇","×")</f>
        <v>〇</v>
      </c>
    </row>
    <row r="183" spans="2:36" x14ac:dyDescent="0.2">
      <c r="B183" s="299" t="s">
        <v>23</v>
      </c>
      <c r="C183" s="389"/>
      <c r="D183" s="115"/>
      <c r="E183" s="391"/>
      <c r="F183" s="125">
        <f>$F$24*B180</f>
        <v>0</v>
      </c>
      <c r="G183" s="126">
        <f>$G$24*C180</f>
        <v>9.8966025209680186</v>
      </c>
      <c r="H183" s="127">
        <f>$H$24*D180</f>
        <v>0</v>
      </c>
      <c r="I183" s="254"/>
      <c r="J183" s="363"/>
      <c r="K183" s="366"/>
      <c r="L183" s="179">
        <f>$K$24*J182</f>
        <v>6.3378588022751707E-6</v>
      </c>
      <c r="M183" s="369"/>
      <c r="N183" s="257"/>
      <c r="O183" s="260"/>
      <c r="U183" s="12">
        <f t="shared" ref="U183:U184" si="35">AJ14</f>
        <v>1</v>
      </c>
      <c r="V183" s="2">
        <f t="shared" ref="V183:V184" si="36">AK14</f>
        <v>1</v>
      </c>
      <c r="W183" s="104">
        <f t="shared" ref="W183:W184" si="37">AL14</f>
        <v>1</v>
      </c>
      <c r="X183" s="360"/>
      <c r="Y183" s="178">
        <f>$F$21*U183</f>
        <v>4.6606783995932908</v>
      </c>
      <c r="Z183" s="126">
        <f>$G$21*V183</f>
        <v>0.66309043020339442</v>
      </c>
      <c r="AA183" s="127">
        <f>$H$21*W183</f>
        <v>5.3365042148757604</v>
      </c>
      <c r="AB183" s="254"/>
      <c r="AC183" s="363"/>
      <c r="AD183" s="366"/>
      <c r="AE183" s="179">
        <f>$K$21*AC185</f>
        <v>6.7700130614359687E-7</v>
      </c>
      <c r="AF183" s="369"/>
      <c r="AG183" s="257"/>
      <c r="AH183" s="229"/>
      <c r="AI183" s="302"/>
      <c r="AJ183" s="373"/>
    </row>
    <row r="184" spans="2:36" ht="13.8" thickBot="1" x14ac:dyDescent="0.25">
      <c r="B184" s="160" t="s">
        <v>0</v>
      </c>
      <c r="C184" s="159">
        <v>0</v>
      </c>
      <c r="D184" s="115"/>
      <c r="E184" s="402"/>
      <c r="F184" s="128">
        <f>$F$25*B181</f>
        <v>0.53388606867271871</v>
      </c>
      <c r="G184" s="129">
        <f>$G$25*C181</f>
        <v>0</v>
      </c>
      <c r="H184" s="130">
        <f>$H$25*D181</f>
        <v>0</v>
      </c>
      <c r="I184" s="255"/>
      <c r="J184" s="379"/>
      <c r="K184" s="381"/>
      <c r="L184" s="189">
        <f>$K$25*J185</f>
        <v>0</v>
      </c>
      <c r="M184" s="383"/>
      <c r="N184" s="258"/>
      <c r="O184" s="400"/>
      <c r="U184" s="12">
        <f t="shared" si="35"/>
        <v>1</v>
      </c>
      <c r="V184" s="2">
        <f t="shared" si="36"/>
        <v>0</v>
      </c>
      <c r="W184" s="104">
        <f t="shared" si="37"/>
        <v>1</v>
      </c>
      <c r="X184" s="361"/>
      <c r="Y184" s="181">
        <f>$F$22*U184</f>
        <v>0</v>
      </c>
      <c r="Z184" s="155">
        <f>$G$22*V184</f>
        <v>0</v>
      </c>
      <c r="AA184" s="156">
        <f>$H$22*W184</f>
        <v>0</v>
      </c>
      <c r="AB184" s="321"/>
      <c r="AC184" s="364"/>
      <c r="AD184" s="367"/>
      <c r="AE184" s="182">
        <f>$K$22*AC188</f>
        <v>16.429750621865299</v>
      </c>
      <c r="AF184" s="370"/>
      <c r="AG184" s="322"/>
      <c r="AH184" s="229"/>
      <c r="AI184" s="302"/>
      <c r="AJ184" s="374"/>
    </row>
    <row r="185" spans="2:36" x14ac:dyDescent="0.2">
      <c r="B185" s="161" t="s">
        <v>1</v>
      </c>
      <c r="C185" s="159">
        <v>1</v>
      </c>
      <c r="D185" s="115"/>
      <c r="E185" s="390">
        <v>3</v>
      </c>
      <c r="F185" s="131">
        <f>$F$26*B179</f>
        <v>0</v>
      </c>
      <c r="G185" s="132">
        <f>$G$26*C179</f>
        <v>9.9747610527875352</v>
      </c>
      <c r="H185" s="133">
        <f>$H$26*D179</f>
        <v>0</v>
      </c>
      <c r="I185" s="264">
        <f>SUM(F185:H187)</f>
        <v>48.627432746569575</v>
      </c>
      <c r="J185" s="387">
        <f>1/(1+EXP(-I185+$I$26))</f>
        <v>0.99999999999944644</v>
      </c>
      <c r="K185" s="195"/>
      <c r="L185" s="196"/>
      <c r="M185" s="196"/>
      <c r="N185" s="196"/>
      <c r="O185" s="197"/>
      <c r="U185" s="13"/>
      <c r="V185" s="6"/>
      <c r="W185" s="6"/>
      <c r="X185" s="375">
        <v>2</v>
      </c>
      <c r="Y185" s="184">
        <f>$F$23*U182</f>
        <v>0</v>
      </c>
      <c r="Z185" s="185">
        <f>$G$23*V182</f>
        <v>0</v>
      </c>
      <c r="AA185" s="186">
        <f>$H$23*W182</f>
        <v>0</v>
      </c>
      <c r="AB185" s="377">
        <f>SUM(Y185:AA187)</f>
        <v>14.215802257124235</v>
      </c>
      <c r="AC185" s="378">
        <f>1/(1+EXP(-AB185+$I$23))</f>
        <v>4.2861292114575609E-7</v>
      </c>
      <c r="AD185" s="380" t="s">
        <v>1</v>
      </c>
      <c r="AE185" s="187">
        <f>$K$23*AC182</f>
        <v>9.6584779970394785E-4</v>
      </c>
      <c r="AF185" s="382">
        <f>SUM(AE185:AE187)</f>
        <v>9.7178573731285342E-4</v>
      </c>
      <c r="AG185" s="384">
        <f>1/(1+EXP(-AF185+$L$23))</f>
        <v>0.47089924929506</v>
      </c>
      <c r="AH185" s="229"/>
      <c r="AI185" s="302"/>
    </row>
    <row r="186" spans="2:36" x14ac:dyDescent="0.2">
      <c r="B186" s="55"/>
      <c r="C186" s="56"/>
      <c r="D186" s="115"/>
      <c r="E186" s="391"/>
      <c r="F186" s="125">
        <f>$F$27*B180</f>
        <v>9.6501810921909623</v>
      </c>
      <c r="G186" s="126">
        <f>$G$27*C180</f>
        <v>9.4147618488528018</v>
      </c>
      <c r="H186" s="127">
        <f>$H$27*D180</f>
        <v>9.5667944469329793</v>
      </c>
      <c r="I186" s="254"/>
      <c r="J186" s="363"/>
      <c r="K186" s="195"/>
      <c r="L186" s="196"/>
      <c r="M186" s="196"/>
      <c r="N186" s="196"/>
      <c r="O186" s="197"/>
      <c r="U186" s="13"/>
      <c r="V186" s="6"/>
      <c r="W186" s="6"/>
      <c r="X186" s="360"/>
      <c r="Y186" s="178">
        <f>$F$24*U183</f>
        <v>0</v>
      </c>
      <c r="Z186" s="126">
        <f>$G$24*V183</f>
        <v>9.8966025209680186</v>
      </c>
      <c r="AA186" s="127">
        <f>$H$24*W183</f>
        <v>0</v>
      </c>
      <c r="AB186" s="254"/>
      <c r="AC186" s="363"/>
      <c r="AD186" s="366"/>
      <c r="AE186" s="179">
        <f>$K$24*AC185</f>
        <v>5.9379376089055964E-6</v>
      </c>
      <c r="AF186" s="369"/>
      <c r="AG186" s="257"/>
      <c r="AH186" s="229"/>
      <c r="AI186" s="302"/>
    </row>
    <row r="187" spans="2:36" ht="13.8" thickBot="1" x14ac:dyDescent="0.25">
      <c r="B187" s="57"/>
      <c r="C187" s="58"/>
      <c r="D187" s="116"/>
      <c r="E187" s="391"/>
      <c r="F187" s="134">
        <f>$F$28*B181</f>
        <v>5.9549956810651741E-3</v>
      </c>
      <c r="G187" s="135">
        <f>$G$28*C181</f>
        <v>10.014979310124232</v>
      </c>
      <c r="H187" s="136">
        <f>$H$28*D181</f>
        <v>0</v>
      </c>
      <c r="I187" s="265"/>
      <c r="J187" s="388"/>
      <c r="K187" s="198"/>
      <c r="L187" s="199"/>
      <c r="M187" s="199"/>
      <c r="N187" s="199"/>
      <c r="O187" s="200"/>
      <c r="U187" s="13"/>
      <c r="V187" s="6"/>
      <c r="W187" s="6"/>
      <c r="X187" s="376"/>
      <c r="Y187" s="188">
        <f>$F$25*U184</f>
        <v>0.53388606867271871</v>
      </c>
      <c r="Z187" s="129">
        <f>$G$25*V184</f>
        <v>0</v>
      </c>
      <c r="AA187" s="130">
        <f>$H$25*W184</f>
        <v>3.7853136674834986</v>
      </c>
      <c r="AB187" s="255"/>
      <c r="AC187" s="379"/>
      <c r="AD187" s="381"/>
      <c r="AE187" s="189">
        <f>$K$25*AC188</f>
        <v>0</v>
      </c>
      <c r="AF187" s="383"/>
      <c r="AG187" s="258"/>
      <c r="AH187" s="230"/>
      <c r="AI187" s="371"/>
    </row>
    <row r="188" spans="2:36" x14ac:dyDescent="0.2">
      <c r="B188" s="36">
        <v>1</v>
      </c>
      <c r="C188" s="24">
        <v>1</v>
      </c>
      <c r="D188" s="66"/>
      <c r="E188" s="398">
        <v>1</v>
      </c>
      <c r="F188" s="122">
        <f>$F$20*B188</f>
        <v>0</v>
      </c>
      <c r="G188" s="123">
        <f>$G$20*C188</f>
        <v>5.9599317550998965</v>
      </c>
      <c r="H188" s="124">
        <f>$H$20*D188</f>
        <v>0</v>
      </c>
      <c r="I188" s="253">
        <f>SUM(F188:H190)</f>
        <v>21.851596394166354</v>
      </c>
      <c r="J188" s="362">
        <f>1/(1+EXP(-I188+$I$20))</f>
        <v>0.99999999967642705</v>
      </c>
      <c r="K188" s="365" t="s">
        <v>0</v>
      </c>
      <c r="L188" s="177">
        <f>$K$20*J188</f>
        <v>1.534734667266852</v>
      </c>
      <c r="M188" s="368">
        <f>SUM(L188:L190)</f>
        <v>17.971636713911778</v>
      </c>
      <c r="N188" s="256">
        <f>1/(1+EXP(-M188+$L$20))</f>
        <v>0.78431940892870888</v>
      </c>
      <c r="O188" s="259">
        <f>(C193-N188)^2+(C194-N191)^2</f>
        <v>0.88869899513299577</v>
      </c>
      <c r="U188" s="13"/>
      <c r="V188" s="6"/>
      <c r="W188" s="6"/>
      <c r="X188" s="385">
        <v>3</v>
      </c>
      <c r="Y188" s="183">
        <f>$F$26*U182</f>
        <v>0</v>
      </c>
      <c r="Z188" s="132">
        <f>$G$26*V182</f>
        <v>0</v>
      </c>
      <c r="AA188" s="133">
        <f>$H$26*W182</f>
        <v>0</v>
      </c>
      <c r="AB188" s="264">
        <f>SUM(Y188:AA190)</f>
        <v>28.637692383657807</v>
      </c>
      <c r="AC188" s="387">
        <f>1/(1+EXP(-AB188+$I$26))</f>
        <v>0.99973429713504358</v>
      </c>
      <c r="AD188" s="195"/>
      <c r="AE188" s="196"/>
      <c r="AF188" s="196"/>
      <c r="AG188" s="196"/>
      <c r="AH188" s="196"/>
      <c r="AI188" s="197"/>
    </row>
    <row r="189" spans="2:36" x14ac:dyDescent="0.2">
      <c r="B189" s="39">
        <v>1</v>
      </c>
      <c r="C189" s="18">
        <v>1</v>
      </c>
      <c r="D189" s="69">
        <v>1</v>
      </c>
      <c r="E189" s="391"/>
      <c r="F189" s="125">
        <f>$F$21*B189</f>
        <v>4.6606783995932908</v>
      </c>
      <c r="G189" s="126">
        <f>$G$21*C189</f>
        <v>0.66309043020339442</v>
      </c>
      <c r="H189" s="127">
        <f>$H$21*D189</f>
        <v>5.3365042148757604</v>
      </c>
      <c r="I189" s="254"/>
      <c r="J189" s="363"/>
      <c r="K189" s="366"/>
      <c r="L189" s="179">
        <f>$K$21*J191</f>
        <v>2.7848327619967275E-3</v>
      </c>
      <c r="M189" s="369"/>
      <c r="N189" s="257"/>
      <c r="O189" s="260"/>
      <c r="U189" s="13"/>
      <c r="V189" s="6"/>
      <c r="W189" s="6"/>
      <c r="X189" s="360"/>
      <c r="Y189" s="178">
        <f>$F$27*U183</f>
        <v>9.6501810921909623</v>
      </c>
      <c r="Z189" s="126">
        <f>$G$27*V183</f>
        <v>9.4147618488528018</v>
      </c>
      <c r="AA189" s="127">
        <f>$H$27*W183</f>
        <v>9.5667944469329793</v>
      </c>
      <c r="AB189" s="254"/>
      <c r="AC189" s="363"/>
      <c r="AD189" s="195"/>
      <c r="AE189" s="196"/>
      <c r="AF189" s="196"/>
      <c r="AG189" s="196"/>
      <c r="AH189" s="196"/>
      <c r="AI189" s="197"/>
    </row>
    <row r="190" spans="2:36" ht="13.8" thickBot="1" x14ac:dyDescent="0.25">
      <c r="B190" s="40"/>
      <c r="C190" s="25">
        <v>1</v>
      </c>
      <c r="D190" s="67"/>
      <c r="E190" s="399"/>
      <c r="F190" s="154">
        <f>$F$22*B190</f>
        <v>0</v>
      </c>
      <c r="G190" s="155">
        <f>$G$22*C190</f>
        <v>5.2313915943940108</v>
      </c>
      <c r="H190" s="156">
        <f>$H$22*D190</f>
        <v>0</v>
      </c>
      <c r="I190" s="321"/>
      <c r="J190" s="364"/>
      <c r="K190" s="367"/>
      <c r="L190" s="182">
        <f>$K$22*J194</f>
        <v>16.434117213882928</v>
      </c>
      <c r="M190" s="370"/>
      <c r="N190" s="322"/>
      <c r="O190" s="260"/>
      <c r="U190" s="19"/>
      <c r="V190" s="8"/>
      <c r="W190" s="8"/>
      <c r="X190" s="386"/>
      <c r="Y190" s="180">
        <f>$F$28*U184</f>
        <v>5.9549956810651741E-3</v>
      </c>
      <c r="Z190" s="135">
        <f>$G$28*V184</f>
        <v>0</v>
      </c>
      <c r="AA190" s="136">
        <f>$H$28*W184</f>
        <v>0</v>
      </c>
      <c r="AB190" s="265"/>
      <c r="AC190" s="388"/>
      <c r="AD190" s="198"/>
      <c r="AE190" s="199"/>
      <c r="AF190" s="199"/>
      <c r="AG190" s="199"/>
      <c r="AH190" s="199"/>
      <c r="AI190" s="200"/>
    </row>
    <row r="191" spans="2:36" ht="13.8" thickBot="1" x14ac:dyDescent="0.25">
      <c r="B191" s="13"/>
      <c r="C191" s="6"/>
      <c r="D191" s="114"/>
      <c r="E191" s="401">
        <v>2</v>
      </c>
      <c r="F191" s="190">
        <f>$F$23*B188</f>
        <v>8.7924963227571986</v>
      </c>
      <c r="G191" s="185">
        <f>$G$23*C188</f>
        <v>3.8504928102115965</v>
      </c>
      <c r="H191" s="186">
        <f>$H$23*D188</f>
        <v>0</v>
      </c>
      <c r="I191" s="377">
        <f>SUM(F191:H193)</f>
        <v>22.539591653936814</v>
      </c>
      <c r="J191" s="378">
        <f>1/(1+EXP(-I191+$I$23))</f>
        <v>1.7630915837090677E-3</v>
      </c>
      <c r="K191" s="380" t="s">
        <v>1</v>
      </c>
      <c r="L191" s="187">
        <f>$K$23*J188</f>
        <v>9.6587045683649492E-4</v>
      </c>
      <c r="M191" s="382">
        <f>SUM(L191:L193)</f>
        <v>2.5391470587754674E-2</v>
      </c>
      <c r="N191" s="384">
        <f>1/(1+EXP(-M191+$L$23))</f>
        <v>0.47698751457473176</v>
      </c>
      <c r="O191" s="260"/>
    </row>
    <row r="192" spans="2:36" ht="13.8" thickBot="1" x14ac:dyDescent="0.25">
      <c r="B192" s="299" t="s">
        <v>23</v>
      </c>
      <c r="C192" s="389"/>
      <c r="D192" s="115"/>
      <c r="E192" s="391"/>
      <c r="F192" s="125">
        <f>$F$24*B189</f>
        <v>0</v>
      </c>
      <c r="G192" s="126">
        <f>$G$24*C189</f>
        <v>9.8966025209680186</v>
      </c>
      <c r="H192" s="127">
        <f>$H$24*D189</f>
        <v>0</v>
      </c>
      <c r="I192" s="254"/>
      <c r="J192" s="363"/>
      <c r="K192" s="366"/>
      <c r="L192" s="179">
        <f>$K$24*J191</f>
        <v>2.4425600130918178E-2</v>
      </c>
      <c r="M192" s="369"/>
      <c r="N192" s="257"/>
      <c r="O192" s="260"/>
      <c r="U192" s="345" t="s">
        <v>86</v>
      </c>
      <c r="V192" s="269"/>
      <c r="W192" s="269"/>
      <c r="X192" s="269"/>
      <c r="Y192" s="269"/>
      <c r="Z192" s="269"/>
      <c r="AA192" s="269"/>
      <c r="AB192" s="269"/>
      <c r="AC192" s="269"/>
      <c r="AD192" s="269"/>
      <c r="AE192" s="269"/>
      <c r="AF192" s="269"/>
      <c r="AG192" s="269"/>
      <c r="AH192" s="269"/>
      <c r="AI192" s="270"/>
    </row>
    <row r="193" spans="2:36" ht="13.8" thickBot="1" x14ac:dyDescent="0.25">
      <c r="B193" s="160" t="s">
        <v>0</v>
      </c>
      <c r="C193" s="159">
        <v>0</v>
      </c>
      <c r="D193" s="115"/>
      <c r="E193" s="402"/>
      <c r="F193" s="128">
        <f>$F$25*B190</f>
        <v>0</v>
      </c>
      <c r="G193" s="129">
        <f>$G$25*C190</f>
        <v>0</v>
      </c>
      <c r="H193" s="130">
        <f>$H$25*D190</f>
        <v>0</v>
      </c>
      <c r="I193" s="255"/>
      <c r="J193" s="379"/>
      <c r="K193" s="381"/>
      <c r="L193" s="189">
        <f>$K$25*J194</f>
        <v>0</v>
      </c>
      <c r="M193" s="383"/>
      <c r="N193" s="258"/>
      <c r="O193" s="400"/>
      <c r="U193" s="268" t="s">
        <v>15</v>
      </c>
      <c r="V193" s="269"/>
      <c r="W193" s="269"/>
      <c r="X193" s="268" t="s">
        <v>13</v>
      </c>
      <c r="Y193" s="269"/>
      <c r="Z193" s="269"/>
      <c r="AA193" s="269"/>
      <c r="AB193" s="269"/>
      <c r="AC193" s="270"/>
      <c r="AD193" s="268" t="s">
        <v>3</v>
      </c>
      <c r="AE193" s="269"/>
      <c r="AF193" s="269"/>
      <c r="AG193" s="269"/>
      <c r="AH193" s="269"/>
      <c r="AI193" s="270"/>
      <c r="AJ193" s="304" t="s">
        <v>2</v>
      </c>
    </row>
    <row r="194" spans="2:36" x14ac:dyDescent="0.2">
      <c r="B194" s="161" t="s">
        <v>1</v>
      </c>
      <c r="C194" s="159">
        <v>1</v>
      </c>
      <c r="D194" s="115"/>
      <c r="E194" s="390">
        <v>3</v>
      </c>
      <c r="F194" s="131">
        <f>$F$26*B188</f>
        <v>2.1524358820604185E-3</v>
      </c>
      <c r="G194" s="132">
        <f>$G$26*C188</f>
        <v>9.9747610527875352</v>
      </c>
      <c r="H194" s="133">
        <f>$H$26*D188</f>
        <v>0</v>
      </c>
      <c r="I194" s="264">
        <f>SUM(F194:H196)</f>
        <v>48.623630186770569</v>
      </c>
      <c r="J194" s="387">
        <f>1/(1+EXP(-I194+$I$26))</f>
        <v>0.99999999999944444</v>
      </c>
      <c r="K194" s="195"/>
      <c r="L194" s="196"/>
      <c r="M194" s="196"/>
      <c r="N194" s="196"/>
      <c r="O194" s="197"/>
      <c r="U194" s="324" t="s">
        <v>10</v>
      </c>
      <c r="V194" s="347"/>
      <c r="W194" s="347"/>
      <c r="X194" s="350" t="s">
        <v>9</v>
      </c>
      <c r="Y194" s="352" t="s">
        <v>7</v>
      </c>
      <c r="Z194" s="283"/>
      <c r="AA194" s="284"/>
      <c r="AB194" s="288" t="s">
        <v>14</v>
      </c>
      <c r="AC194" s="354" t="s">
        <v>4</v>
      </c>
      <c r="AD194" s="356" t="s">
        <v>16</v>
      </c>
      <c r="AE194" s="357" t="s">
        <v>7</v>
      </c>
      <c r="AF194" s="357" t="s">
        <v>14</v>
      </c>
      <c r="AG194" s="332" t="s">
        <v>4</v>
      </c>
      <c r="AH194" s="226"/>
      <c r="AI194" s="309"/>
      <c r="AJ194" s="346"/>
    </row>
    <row r="195" spans="2:36" ht="13.8" thickBot="1" x14ac:dyDescent="0.25">
      <c r="B195" s="55"/>
      <c r="C195" s="56"/>
      <c r="D195" s="115"/>
      <c r="E195" s="391"/>
      <c r="F195" s="125">
        <f>$F$27*B189</f>
        <v>9.6501810921909623</v>
      </c>
      <c r="G195" s="126">
        <f>$G$27*C189</f>
        <v>9.4147618488528018</v>
      </c>
      <c r="H195" s="127">
        <f>$H$27*D189</f>
        <v>9.5667944469329793</v>
      </c>
      <c r="I195" s="254"/>
      <c r="J195" s="363"/>
      <c r="K195" s="195"/>
      <c r="L195" s="196"/>
      <c r="M195" s="196"/>
      <c r="N195" s="196"/>
      <c r="O195" s="197"/>
      <c r="U195" s="348"/>
      <c r="V195" s="349"/>
      <c r="W195" s="349"/>
      <c r="X195" s="351"/>
      <c r="Y195" s="353"/>
      <c r="Z195" s="286"/>
      <c r="AA195" s="287"/>
      <c r="AB195" s="289"/>
      <c r="AC195" s="355"/>
      <c r="AD195" s="281"/>
      <c r="AE195" s="358"/>
      <c r="AF195" s="358"/>
      <c r="AG195" s="296"/>
      <c r="AH195" s="227"/>
      <c r="AI195" s="310"/>
      <c r="AJ195" s="305"/>
    </row>
    <row r="196" spans="2:36" ht="13.8" thickBot="1" x14ac:dyDescent="0.25">
      <c r="B196" s="57"/>
      <c r="C196" s="58"/>
      <c r="D196" s="116"/>
      <c r="E196" s="391"/>
      <c r="F196" s="134">
        <f>$F$28*B190</f>
        <v>0</v>
      </c>
      <c r="G196" s="135">
        <f>$G$28*C190</f>
        <v>10.014979310124232</v>
      </c>
      <c r="H196" s="136">
        <f>$H$28*D190</f>
        <v>0</v>
      </c>
      <c r="I196" s="265"/>
      <c r="J196" s="388"/>
      <c r="K196" s="198"/>
      <c r="L196" s="199"/>
      <c r="M196" s="199"/>
      <c r="N196" s="199"/>
      <c r="O196" s="200"/>
      <c r="U196" s="192">
        <f>AO13</f>
        <v>1</v>
      </c>
      <c r="V196" s="20">
        <f t="shared" ref="V196:W196" si="38">AP13</f>
        <v>1</v>
      </c>
      <c r="W196" s="193">
        <f t="shared" si="38"/>
        <v>0</v>
      </c>
      <c r="X196" s="359">
        <v>1</v>
      </c>
      <c r="Y196" s="176">
        <f>$F$20*U196</f>
        <v>0</v>
      </c>
      <c r="Z196" s="123">
        <f>$G$20*V196</f>
        <v>5.9599317550998965</v>
      </c>
      <c r="AA196" s="124">
        <f>$H$20*W196</f>
        <v>0</v>
      </c>
      <c r="AB196" s="253">
        <f>SUM(Y196:AA198)</f>
        <v>11.854413779697301</v>
      </c>
      <c r="AC196" s="362">
        <f>1/(1+EXP(-AB196+$I$20))</f>
        <v>0.99999289293278648</v>
      </c>
      <c r="AD196" s="365" t="s">
        <v>0</v>
      </c>
      <c r="AE196" s="177">
        <f>$K$20*AC196</f>
        <v>1.5347237603010118</v>
      </c>
      <c r="AF196" s="368">
        <f>SUM(AE196:AE198)</f>
        <v>17.971572577051781</v>
      </c>
      <c r="AG196" s="256">
        <f>1/(1+EXP(-AF196+$L$20))</f>
        <v>0.78430855918097064</v>
      </c>
      <c r="AH196" s="228"/>
      <c r="AI196" s="301"/>
      <c r="AJ196" s="372" t="str">
        <f>IF(AG196&gt;AG199,"〇","×")</f>
        <v>〇</v>
      </c>
    </row>
    <row r="197" spans="2:36" x14ac:dyDescent="0.2">
      <c r="B197" s="38"/>
      <c r="C197" s="24">
        <v>1</v>
      </c>
      <c r="D197" s="68">
        <v>1</v>
      </c>
      <c r="E197" s="398">
        <v>1</v>
      </c>
      <c r="F197" s="122">
        <f>$F$20*B197</f>
        <v>0</v>
      </c>
      <c r="G197" s="123">
        <f>$G$20*C197</f>
        <v>5.9599317550998965</v>
      </c>
      <c r="H197" s="124">
        <f>$H$20*D197</f>
        <v>0</v>
      </c>
      <c r="I197" s="253">
        <f>SUM(F197:H199)</f>
        <v>21.851596394166354</v>
      </c>
      <c r="J197" s="362">
        <f>1/(1+EXP(-I197+$I$20))</f>
        <v>0.99999999967642705</v>
      </c>
      <c r="K197" s="365" t="s">
        <v>0</v>
      </c>
      <c r="L197" s="177">
        <f>$K$20*J197</f>
        <v>1.534734667266852</v>
      </c>
      <c r="M197" s="368">
        <f>SUM(L197:L199)</f>
        <v>17.968912259281634</v>
      </c>
      <c r="N197" s="256">
        <f>1/(1+EXP(-M197+$L$20))</f>
        <v>0.78385817645152245</v>
      </c>
      <c r="O197" s="259">
        <f>(C202-N197)^2+(C203-N200)^2</f>
        <v>0.89424319554710696</v>
      </c>
      <c r="U197" s="12">
        <f t="shared" ref="U197:U198" si="39">AO14</f>
        <v>0</v>
      </c>
      <c r="V197" s="2">
        <f t="shared" ref="V197:V198" si="40">AP14</f>
        <v>1</v>
      </c>
      <c r="W197" s="104">
        <f t="shared" ref="W197:W198" si="41">AQ14</f>
        <v>0</v>
      </c>
      <c r="X197" s="360"/>
      <c r="Y197" s="178">
        <f>$F$21*U197</f>
        <v>0</v>
      </c>
      <c r="Z197" s="126">
        <f>$G$21*V197</f>
        <v>0.66309043020339442</v>
      </c>
      <c r="AA197" s="127">
        <f>$H$21*W197</f>
        <v>0</v>
      </c>
      <c r="AB197" s="254"/>
      <c r="AC197" s="363"/>
      <c r="AD197" s="366"/>
      <c r="AE197" s="179">
        <f>$K$21*AC199</f>
        <v>4.7437630787692201E-3</v>
      </c>
      <c r="AF197" s="369"/>
      <c r="AG197" s="257"/>
      <c r="AH197" s="229"/>
      <c r="AI197" s="302"/>
      <c r="AJ197" s="373"/>
    </row>
    <row r="198" spans="2:36" ht="13.8" thickBot="1" x14ac:dyDescent="0.25">
      <c r="B198" s="39">
        <v>1</v>
      </c>
      <c r="C198" s="18">
        <v>1</v>
      </c>
      <c r="D198" s="69">
        <v>1</v>
      </c>
      <c r="E198" s="391"/>
      <c r="F198" s="125">
        <f>$F$21*B198</f>
        <v>4.6606783995932908</v>
      </c>
      <c r="G198" s="126">
        <f>$G$21*C198</f>
        <v>0.66309043020339442</v>
      </c>
      <c r="H198" s="127">
        <f>$H$21*D198</f>
        <v>5.3365042148757604</v>
      </c>
      <c r="I198" s="254"/>
      <c r="J198" s="363"/>
      <c r="K198" s="366"/>
      <c r="L198" s="179">
        <f>$K$21*J200</f>
        <v>6.0378131774392664E-5</v>
      </c>
      <c r="M198" s="369"/>
      <c r="N198" s="257"/>
      <c r="O198" s="260"/>
      <c r="U198" s="12">
        <f t="shared" si="39"/>
        <v>1</v>
      </c>
      <c r="V198" s="2">
        <f t="shared" si="40"/>
        <v>1</v>
      </c>
      <c r="W198" s="104">
        <f t="shared" si="41"/>
        <v>0</v>
      </c>
      <c r="X198" s="361"/>
      <c r="Y198" s="181">
        <f>$F$22*U198</f>
        <v>0</v>
      </c>
      <c r="Z198" s="155">
        <f>$G$22*V198</f>
        <v>5.2313915943940108</v>
      </c>
      <c r="AA198" s="156">
        <f>$H$22*W198</f>
        <v>0</v>
      </c>
      <c r="AB198" s="321"/>
      <c r="AC198" s="364"/>
      <c r="AD198" s="367"/>
      <c r="AE198" s="182">
        <f>$K$22*AC202</f>
        <v>16.432105053672</v>
      </c>
      <c r="AF198" s="370"/>
      <c r="AG198" s="322"/>
      <c r="AH198" s="229"/>
      <c r="AI198" s="302"/>
      <c r="AJ198" s="374"/>
    </row>
    <row r="199" spans="2:36" ht="13.8" thickBot="1" x14ac:dyDescent="0.25">
      <c r="B199" s="40"/>
      <c r="C199" s="25">
        <v>1</v>
      </c>
      <c r="D199" s="67"/>
      <c r="E199" s="399"/>
      <c r="F199" s="154">
        <f>$F$22*B199</f>
        <v>0</v>
      </c>
      <c r="G199" s="155">
        <f>$G$22*C199</f>
        <v>5.2313915943940108</v>
      </c>
      <c r="H199" s="156">
        <f>$H$22*D199</f>
        <v>0</v>
      </c>
      <c r="I199" s="321"/>
      <c r="J199" s="364"/>
      <c r="K199" s="367"/>
      <c r="L199" s="182">
        <f>$K$22*J203</f>
        <v>16.434117213883006</v>
      </c>
      <c r="M199" s="370"/>
      <c r="N199" s="322"/>
      <c r="O199" s="260"/>
      <c r="U199" s="13"/>
      <c r="V199" s="6"/>
      <c r="W199" s="6"/>
      <c r="X199" s="375">
        <v>2</v>
      </c>
      <c r="Y199" s="184">
        <f>$F$23*U196</f>
        <v>8.7924963227571986</v>
      </c>
      <c r="Z199" s="185">
        <f>$G$23*V196</f>
        <v>3.8504928102115965</v>
      </c>
      <c r="AA199" s="186">
        <f>$H$23*W196</f>
        <v>0</v>
      </c>
      <c r="AB199" s="377">
        <f>SUM(Y199:AA201)</f>
        <v>23.073477722609532</v>
      </c>
      <c r="AC199" s="378">
        <f>1/(1+EXP(-AB199+$I$23))</f>
        <v>3.0033001885869277E-3</v>
      </c>
      <c r="AD199" s="380" t="s">
        <v>1</v>
      </c>
      <c r="AE199" s="187">
        <f>$K$23*AC196</f>
        <v>9.6586359264276588E-4</v>
      </c>
      <c r="AF199" s="382">
        <f>SUM(AE199:AE201)</f>
        <v>4.2573123338736786E-2</v>
      </c>
      <c r="AG199" s="384">
        <f>1/(1+EXP(-AF199+$L$23))</f>
        <v>0.48127541871763785</v>
      </c>
      <c r="AH199" s="229"/>
      <c r="AI199" s="302"/>
    </row>
    <row r="200" spans="2:36" x14ac:dyDescent="0.2">
      <c r="B200" s="13"/>
      <c r="C200" s="6"/>
      <c r="D200" s="114"/>
      <c r="E200" s="401">
        <v>2</v>
      </c>
      <c r="F200" s="190">
        <f>$F$23*B197</f>
        <v>0</v>
      </c>
      <c r="G200" s="185">
        <f>$G$23*C197</f>
        <v>3.8504928102115965</v>
      </c>
      <c r="H200" s="186">
        <f>$H$23*D197</f>
        <v>4.9594537831878771</v>
      </c>
      <c r="I200" s="377">
        <f>SUM(F200:H202)</f>
        <v>18.70654911436749</v>
      </c>
      <c r="J200" s="378">
        <f>1/(1+EXP(-I200+$I$23))</f>
        <v>3.822569793928395E-5</v>
      </c>
      <c r="K200" s="380" t="s">
        <v>1</v>
      </c>
      <c r="L200" s="187">
        <f>$K$23*J197</f>
        <v>9.6587045683649492E-4</v>
      </c>
      <c r="M200" s="382">
        <f>SUM(L200:L202)</f>
        <v>1.4954434076788958E-3</v>
      </c>
      <c r="N200" s="384">
        <f>1/(1+EXP(-M200+$L$23))</f>
        <v>0.47102972223649392</v>
      </c>
      <c r="O200" s="260"/>
      <c r="U200" s="13"/>
      <c r="V200" s="6"/>
      <c r="W200" s="6"/>
      <c r="X200" s="360"/>
      <c r="Y200" s="178">
        <f>$F$24*U197</f>
        <v>0</v>
      </c>
      <c r="Z200" s="126">
        <f>$G$24*V197</f>
        <v>9.8966025209680186</v>
      </c>
      <c r="AA200" s="127">
        <f>$H$24*W197</f>
        <v>0</v>
      </c>
      <c r="AB200" s="254"/>
      <c r="AC200" s="363"/>
      <c r="AD200" s="366"/>
      <c r="AE200" s="179">
        <f>$K$24*AC199</f>
        <v>4.1607259746094021E-2</v>
      </c>
      <c r="AF200" s="369"/>
      <c r="AG200" s="257"/>
      <c r="AH200" s="229"/>
      <c r="AI200" s="302"/>
    </row>
    <row r="201" spans="2:36" x14ac:dyDescent="0.2">
      <c r="B201" s="299" t="s">
        <v>23</v>
      </c>
      <c r="C201" s="389"/>
      <c r="D201" s="115"/>
      <c r="E201" s="391"/>
      <c r="F201" s="125">
        <f>$F$24*B198</f>
        <v>0</v>
      </c>
      <c r="G201" s="126">
        <f>$G$24*C198</f>
        <v>9.8966025209680186</v>
      </c>
      <c r="H201" s="127">
        <f>$H$24*D198</f>
        <v>0</v>
      </c>
      <c r="I201" s="254"/>
      <c r="J201" s="363"/>
      <c r="K201" s="366"/>
      <c r="L201" s="179">
        <f>$K$24*J200</f>
        <v>5.2957295084240087E-4</v>
      </c>
      <c r="M201" s="369"/>
      <c r="N201" s="257"/>
      <c r="O201" s="260"/>
      <c r="U201" s="13"/>
      <c r="V201" s="6"/>
      <c r="W201" s="6"/>
      <c r="X201" s="376"/>
      <c r="Y201" s="188">
        <f>$F$25*U198</f>
        <v>0.53388606867271871</v>
      </c>
      <c r="Z201" s="129">
        <f>$G$25*V198</f>
        <v>0</v>
      </c>
      <c r="AA201" s="130">
        <f>$H$25*W198</f>
        <v>0</v>
      </c>
      <c r="AB201" s="255"/>
      <c r="AC201" s="379"/>
      <c r="AD201" s="381"/>
      <c r="AE201" s="189">
        <f>$K$25*AC202</f>
        <v>0</v>
      </c>
      <c r="AF201" s="383"/>
      <c r="AG201" s="258"/>
      <c r="AH201" s="230"/>
      <c r="AI201" s="371"/>
    </row>
    <row r="202" spans="2:36" x14ac:dyDescent="0.2">
      <c r="B202" s="160" t="s">
        <v>0</v>
      </c>
      <c r="C202" s="159">
        <v>0</v>
      </c>
      <c r="D202" s="115"/>
      <c r="E202" s="402"/>
      <c r="F202" s="128">
        <f>$F$25*B199</f>
        <v>0</v>
      </c>
      <c r="G202" s="129">
        <f>$G$25*C199</f>
        <v>0</v>
      </c>
      <c r="H202" s="130">
        <f>$H$25*D199</f>
        <v>0</v>
      </c>
      <c r="I202" s="255"/>
      <c r="J202" s="379"/>
      <c r="K202" s="381"/>
      <c r="L202" s="189">
        <f>$K$25*J203</f>
        <v>0</v>
      </c>
      <c r="M202" s="383"/>
      <c r="N202" s="258"/>
      <c r="O202" s="400"/>
      <c r="U202" s="13"/>
      <c r="V202" s="6"/>
      <c r="W202" s="6"/>
      <c r="X202" s="385">
        <v>3</v>
      </c>
      <c r="Y202" s="183">
        <f>$F$26*U196</f>
        <v>2.1524358820604185E-3</v>
      </c>
      <c r="Z202" s="132">
        <f>$G$26*V196</f>
        <v>9.9747610527875352</v>
      </c>
      <c r="AA202" s="133">
        <f>$H$26*W196</f>
        <v>0</v>
      </c>
      <c r="AB202" s="264">
        <f>SUM(Y202:AA204)</f>
        <v>29.412609643327695</v>
      </c>
      <c r="AC202" s="387">
        <f>1/(1+EXP(-AB202+$I$26))</f>
        <v>0.99987756201359224</v>
      </c>
      <c r="AD202" s="195"/>
      <c r="AE202" s="196"/>
      <c r="AF202" s="196"/>
      <c r="AG202" s="196"/>
      <c r="AH202" s="196"/>
      <c r="AI202" s="197"/>
    </row>
    <row r="203" spans="2:36" x14ac:dyDescent="0.2">
      <c r="B203" s="161" t="s">
        <v>1</v>
      </c>
      <c r="C203" s="159">
        <v>1</v>
      </c>
      <c r="D203" s="115"/>
      <c r="E203" s="390">
        <v>3</v>
      </c>
      <c r="F203" s="131">
        <f>$F$26*B197</f>
        <v>0</v>
      </c>
      <c r="G203" s="132">
        <f>$G$26*C197</f>
        <v>9.9747610527875352</v>
      </c>
      <c r="H203" s="133">
        <f>$H$26*D197</f>
        <v>1.0411916209019528E-2</v>
      </c>
      <c r="I203" s="264">
        <f>SUM(F203:H205)</f>
        <v>48.631889667097532</v>
      </c>
      <c r="J203" s="387">
        <f>1/(1+EXP(-I203+$I$26))</f>
        <v>0.99999999999944911</v>
      </c>
      <c r="K203" s="195"/>
      <c r="L203" s="196"/>
      <c r="M203" s="196"/>
      <c r="N203" s="196"/>
      <c r="O203" s="197"/>
      <c r="U203" s="13"/>
      <c r="V203" s="6"/>
      <c r="W203" s="6"/>
      <c r="X203" s="360"/>
      <c r="Y203" s="178">
        <f>$F$27*U197</f>
        <v>0</v>
      </c>
      <c r="Z203" s="126">
        <f>$G$27*V197</f>
        <v>9.4147618488528018</v>
      </c>
      <c r="AA203" s="127">
        <f>$H$27*W197</f>
        <v>0</v>
      </c>
      <c r="AB203" s="254"/>
      <c r="AC203" s="363"/>
      <c r="AD203" s="195"/>
      <c r="AE203" s="196"/>
      <c r="AF203" s="196"/>
      <c r="AG203" s="196"/>
      <c r="AH203" s="196"/>
      <c r="AI203" s="197"/>
    </row>
    <row r="204" spans="2:36" ht="13.8" thickBot="1" x14ac:dyDescent="0.25">
      <c r="B204" s="55"/>
      <c r="C204" s="56"/>
      <c r="D204" s="115"/>
      <c r="E204" s="391"/>
      <c r="F204" s="125">
        <f>$F$27*B198</f>
        <v>9.6501810921909623</v>
      </c>
      <c r="G204" s="126">
        <f>$G$27*C198</f>
        <v>9.4147618488528018</v>
      </c>
      <c r="H204" s="127">
        <f>$H$27*D198</f>
        <v>9.5667944469329793</v>
      </c>
      <c r="I204" s="254"/>
      <c r="J204" s="363"/>
      <c r="K204" s="195"/>
      <c r="L204" s="196"/>
      <c r="M204" s="196"/>
      <c r="N204" s="196"/>
      <c r="O204" s="197"/>
      <c r="U204" s="19"/>
      <c r="V204" s="8"/>
      <c r="W204" s="8"/>
      <c r="X204" s="386"/>
      <c r="Y204" s="180">
        <f>$F$28*U198</f>
        <v>5.9549956810651741E-3</v>
      </c>
      <c r="Z204" s="135">
        <f>$G$28*V198</f>
        <v>10.014979310124232</v>
      </c>
      <c r="AA204" s="136">
        <f>$H$28*W198</f>
        <v>0</v>
      </c>
      <c r="AB204" s="265"/>
      <c r="AC204" s="388"/>
      <c r="AD204" s="198"/>
      <c r="AE204" s="199"/>
      <c r="AF204" s="199"/>
      <c r="AG204" s="199"/>
      <c r="AH204" s="199"/>
      <c r="AI204" s="200"/>
    </row>
    <row r="205" spans="2:36" ht="13.8" thickBot="1" x14ac:dyDescent="0.25">
      <c r="B205" s="57"/>
      <c r="C205" s="58"/>
      <c r="D205" s="116"/>
      <c r="E205" s="391"/>
      <c r="F205" s="134">
        <f>$F$28*B199</f>
        <v>0</v>
      </c>
      <c r="G205" s="135">
        <f>$G$28*C199</f>
        <v>10.014979310124232</v>
      </c>
      <c r="H205" s="136">
        <f>$H$28*D199</f>
        <v>0</v>
      </c>
      <c r="I205" s="265"/>
      <c r="J205" s="388"/>
      <c r="K205" s="198"/>
      <c r="L205" s="199"/>
      <c r="M205" s="199"/>
      <c r="N205" s="199"/>
      <c r="O205" s="200"/>
    </row>
    <row r="206" spans="2:36" ht="13.8" thickBot="1" x14ac:dyDescent="0.25">
      <c r="B206" s="38"/>
      <c r="C206" s="24">
        <v>1</v>
      </c>
      <c r="D206" s="66"/>
      <c r="E206" s="398">
        <v>1</v>
      </c>
      <c r="F206" s="122">
        <f>$F$20*B206</f>
        <v>0</v>
      </c>
      <c r="G206" s="123">
        <f>$G$20*C206</f>
        <v>5.9599317550998965</v>
      </c>
      <c r="H206" s="124">
        <f>$H$20*D206</f>
        <v>0</v>
      </c>
      <c r="I206" s="253">
        <f>SUM(F206:H208)</f>
        <v>21.851596394166354</v>
      </c>
      <c r="J206" s="362">
        <f>1/(1+EXP(-I206+$I$20))</f>
        <v>0.99999999967642705</v>
      </c>
      <c r="K206" s="365" t="s">
        <v>0</v>
      </c>
      <c r="L206" s="177">
        <f>$K$20*J206</f>
        <v>1.534734667266852</v>
      </c>
      <c r="M206" s="368">
        <f>SUM(L206:L208)</f>
        <v>17.968870543595923</v>
      </c>
      <c r="N206" s="256">
        <f>1/(1+EXP(-M206+$L$20))</f>
        <v>0.78385110870715047</v>
      </c>
      <c r="O206" s="259">
        <f>(C211-N206)^2+(C212-N209)^2</f>
        <v>0.8943285691406182</v>
      </c>
      <c r="U206" s="345" t="s">
        <v>87</v>
      </c>
      <c r="V206" s="269"/>
      <c r="W206" s="269"/>
      <c r="X206" s="269"/>
      <c r="Y206" s="269"/>
      <c r="Z206" s="269"/>
      <c r="AA206" s="269"/>
      <c r="AB206" s="269"/>
      <c r="AC206" s="269"/>
      <c r="AD206" s="269"/>
      <c r="AE206" s="269"/>
      <c r="AF206" s="269"/>
      <c r="AG206" s="269"/>
      <c r="AH206" s="269"/>
      <c r="AI206" s="270"/>
    </row>
    <row r="207" spans="2:36" ht="13.8" thickBot="1" x14ac:dyDescent="0.25">
      <c r="B207" s="39">
        <v>1</v>
      </c>
      <c r="C207" s="18">
        <v>1</v>
      </c>
      <c r="D207" s="69">
        <v>1</v>
      </c>
      <c r="E207" s="391"/>
      <c r="F207" s="125">
        <f>$F$21*B207</f>
        <v>4.6606783995932908</v>
      </c>
      <c r="G207" s="126">
        <f>$G$21*C207</f>
        <v>0.66309043020339442</v>
      </c>
      <c r="H207" s="127">
        <f>$H$21*D207</f>
        <v>5.3365042148757604</v>
      </c>
      <c r="I207" s="254"/>
      <c r="J207" s="363"/>
      <c r="K207" s="366"/>
      <c r="L207" s="179">
        <f>$K$21*J209</f>
        <v>1.8662446161898634E-5</v>
      </c>
      <c r="M207" s="369"/>
      <c r="N207" s="257"/>
      <c r="O207" s="260"/>
      <c r="U207" s="268" t="s">
        <v>15</v>
      </c>
      <c r="V207" s="269"/>
      <c r="W207" s="269"/>
      <c r="X207" s="268" t="s">
        <v>13</v>
      </c>
      <c r="Y207" s="269"/>
      <c r="Z207" s="269"/>
      <c r="AA207" s="269"/>
      <c r="AB207" s="269"/>
      <c r="AC207" s="270"/>
      <c r="AD207" s="268" t="s">
        <v>3</v>
      </c>
      <c r="AE207" s="269"/>
      <c r="AF207" s="269"/>
      <c r="AG207" s="269"/>
      <c r="AH207" s="269"/>
      <c r="AI207" s="270"/>
      <c r="AJ207" s="304" t="s">
        <v>2</v>
      </c>
    </row>
    <row r="208" spans="2:36" ht="13.8" thickBot="1" x14ac:dyDescent="0.25">
      <c r="B208" s="40"/>
      <c r="C208" s="25">
        <v>1</v>
      </c>
      <c r="D208" s="70">
        <v>1</v>
      </c>
      <c r="E208" s="399"/>
      <c r="F208" s="154">
        <f>$F$22*B208</f>
        <v>0</v>
      </c>
      <c r="G208" s="155">
        <f>$G$22*C208</f>
        <v>5.2313915943940108</v>
      </c>
      <c r="H208" s="156">
        <f>$H$22*D208</f>
        <v>0</v>
      </c>
      <c r="I208" s="321"/>
      <c r="J208" s="364"/>
      <c r="K208" s="367"/>
      <c r="L208" s="182">
        <f>$K$22*J212</f>
        <v>16.43411721388291</v>
      </c>
      <c r="M208" s="370"/>
      <c r="N208" s="322"/>
      <c r="O208" s="260"/>
      <c r="U208" s="324" t="s">
        <v>10</v>
      </c>
      <c r="V208" s="347"/>
      <c r="W208" s="347"/>
      <c r="X208" s="350" t="s">
        <v>9</v>
      </c>
      <c r="Y208" s="352" t="s">
        <v>7</v>
      </c>
      <c r="Z208" s="283"/>
      <c r="AA208" s="284"/>
      <c r="AB208" s="288" t="s">
        <v>14</v>
      </c>
      <c r="AC208" s="354" t="s">
        <v>4</v>
      </c>
      <c r="AD208" s="356" t="s">
        <v>16</v>
      </c>
      <c r="AE208" s="357" t="s">
        <v>7</v>
      </c>
      <c r="AF208" s="357" t="s">
        <v>14</v>
      </c>
      <c r="AG208" s="332" t="s">
        <v>4</v>
      </c>
      <c r="AH208" s="226"/>
      <c r="AI208" s="309"/>
      <c r="AJ208" s="346"/>
    </row>
    <row r="209" spans="2:36" ht="13.8" thickBot="1" x14ac:dyDescent="0.25">
      <c r="B209" s="13"/>
      <c r="C209" s="6"/>
      <c r="D209" s="114"/>
      <c r="E209" s="401">
        <v>2</v>
      </c>
      <c r="F209" s="190">
        <f>$F$23*B206</f>
        <v>0</v>
      </c>
      <c r="G209" s="185">
        <f>$G$23*C206</f>
        <v>3.8504928102115965</v>
      </c>
      <c r="H209" s="186">
        <f>$H$23*D206</f>
        <v>0</v>
      </c>
      <c r="I209" s="377">
        <f>SUM(F209:H211)</f>
        <v>17.532408998663115</v>
      </c>
      <c r="J209" s="378">
        <f>1/(1+EXP(-I209+$I$23))</f>
        <v>1.1815288231482582E-5</v>
      </c>
      <c r="K209" s="380" t="s">
        <v>1</v>
      </c>
      <c r="L209" s="187">
        <f>$K$23*J206</f>
        <v>9.6587045683649492E-4</v>
      </c>
      <c r="M209" s="382">
        <f>SUM(L209:L211)</f>
        <v>1.1295576461126243E-3</v>
      </c>
      <c r="N209" s="384">
        <f>1/(1+EXP(-M209+$L$23))</f>
        <v>0.47093855884293617</v>
      </c>
      <c r="O209" s="260"/>
      <c r="U209" s="348"/>
      <c r="V209" s="349"/>
      <c r="W209" s="349"/>
      <c r="X209" s="351"/>
      <c r="Y209" s="353"/>
      <c r="Z209" s="286"/>
      <c r="AA209" s="287"/>
      <c r="AB209" s="289"/>
      <c r="AC209" s="355"/>
      <c r="AD209" s="281"/>
      <c r="AE209" s="358"/>
      <c r="AF209" s="358"/>
      <c r="AG209" s="296"/>
      <c r="AH209" s="227"/>
      <c r="AI209" s="310"/>
      <c r="AJ209" s="305"/>
    </row>
    <row r="210" spans="2:36" x14ac:dyDescent="0.2">
      <c r="B210" s="299" t="s">
        <v>23</v>
      </c>
      <c r="C210" s="389"/>
      <c r="D210" s="115"/>
      <c r="E210" s="391"/>
      <c r="F210" s="125">
        <f>$F$24*B207</f>
        <v>0</v>
      </c>
      <c r="G210" s="126">
        <f>$G$24*C207</f>
        <v>9.8966025209680186</v>
      </c>
      <c r="H210" s="127">
        <f>$H$24*D207</f>
        <v>0</v>
      </c>
      <c r="I210" s="254"/>
      <c r="J210" s="363"/>
      <c r="K210" s="366"/>
      <c r="L210" s="179">
        <f>$K$24*J209</f>
        <v>1.6368718927612942E-4</v>
      </c>
      <c r="M210" s="369"/>
      <c r="N210" s="257"/>
      <c r="O210" s="260"/>
      <c r="U210" s="192">
        <f>AT13</f>
        <v>1</v>
      </c>
      <c r="V210" s="20">
        <f t="shared" ref="V210:W210" si="42">AU13</f>
        <v>0</v>
      </c>
      <c r="W210" s="193">
        <f t="shared" si="42"/>
        <v>1</v>
      </c>
      <c r="X210" s="359">
        <v>1</v>
      </c>
      <c r="Y210" s="176">
        <f>$F$20*U210</f>
        <v>0</v>
      </c>
      <c r="Z210" s="123">
        <f>$G$20*V210</f>
        <v>0</v>
      </c>
      <c r="AA210" s="124">
        <f>$H$20*W210</f>
        <v>0</v>
      </c>
      <c r="AB210" s="253">
        <f>SUM(Y210:AA212)</f>
        <v>10.660273044672445</v>
      </c>
      <c r="AC210" s="362">
        <f>1/(1+EXP(-AB210+$I$20))</f>
        <v>0.99997654194213226</v>
      </c>
      <c r="AD210" s="365" t="s">
        <v>0</v>
      </c>
      <c r="AE210" s="177">
        <f>$K$20*AC210</f>
        <v>1.5346986658688027</v>
      </c>
      <c r="AF210" s="368">
        <f>SUM(AE210:AE212)</f>
        <v>17.97288932807929</v>
      </c>
      <c r="AG210" s="256">
        <f>1/(1+EXP(-AF210+$L$20))</f>
        <v>0.78453122877413528</v>
      </c>
      <c r="AH210" s="228"/>
      <c r="AI210" s="301"/>
      <c r="AJ210" s="372" t="str">
        <f>IF(AG210&gt;AG213,"〇","×")</f>
        <v>〇</v>
      </c>
    </row>
    <row r="211" spans="2:36" x14ac:dyDescent="0.2">
      <c r="B211" s="160" t="s">
        <v>0</v>
      </c>
      <c r="C211" s="159">
        <v>0</v>
      </c>
      <c r="D211" s="115"/>
      <c r="E211" s="402"/>
      <c r="F211" s="128">
        <f>$F$25*B208</f>
        <v>0</v>
      </c>
      <c r="G211" s="129">
        <f>$G$25*C208</f>
        <v>0</v>
      </c>
      <c r="H211" s="130">
        <f>$H$25*D208</f>
        <v>3.7853136674834986</v>
      </c>
      <c r="I211" s="255"/>
      <c r="J211" s="379"/>
      <c r="K211" s="381"/>
      <c r="L211" s="189">
        <f>$K$25*J212</f>
        <v>0</v>
      </c>
      <c r="M211" s="383"/>
      <c r="N211" s="258"/>
      <c r="O211" s="400"/>
      <c r="U211" s="12">
        <f t="shared" ref="U211:U212" si="43">AT14</f>
        <v>1</v>
      </c>
      <c r="V211" s="2">
        <f t="shared" ref="V211:V212" si="44">AU14</f>
        <v>1</v>
      </c>
      <c r="W211" s="104">
        <f t="shared" ref="W211:W212" si="45">AV14</f>
        <v>1</v>
      </c>
      <c r="X211" s="360"/>
      <c r="Y211" s="178">
        <f>$F$21*U211</f>
        <v>4.6606783995932908</v>
      </c>
      <c r="Z211" s="126">
        <f>$G$21*V211</f>
        <v>0.66309043020339442</v>
      </c>
      <c r="AA211" s="127">
        <f>$H$21*W211</f>
        <v>5.3365042148757604</v>
      </c>
      <c r="AB211" s="254"/>
      <c r="AC211" s="363"/>
      <c r="AD211" s="366"/>
      <c r="AE211" s="179">
        <f>$K$21*AC213</f>
        <v>8.4112827392886433E-3</v>
      </c>
      <c r="AF211" s="369"/>
      <c r="AG211" s="257"/>
      <c r="AH211" s="229"/>
      <c r="AI211" s="302"/>
      <c r="AJ211" s="373"/>
    </row>
    <row r="212" spans="2:36" ht="13.8" thickBot="1" x14ac:dyDescent="0.25">
      <c r="B212" s="161" t="s">
        <v>1</v>
      </c>
      <c r="C212" s="159">
        <v>1</v>
      </c>
      <c r="D212" s="115"/>
      <c r="E212" s="390">
        <v>3</v>
      </c>
      <c r="F212" s="131">
        <f>$F$26*B206</f>
        <v>0</v>
      </c>
      <c r="G212" s="132">
        <f>$G$26*C206</f>
        <v>9.9747610527875352</v>
      </c>
      <c r="H212" s="133">
        <f>$H$26*D206</f>
        <v>0</v>
      </c>
      <c r="I212" s="264">
        <f>SUM(F212:H214)</f>
        <v>48.621477750888509</v>
      </c>
      <c r="J212" s="387">
        <f>1/(1+EXP(-I212+$I$26))</f>
        <v>0.99999999999944333</v>
      </c>
      <c r="K212" s="195"/>
      <c r="L212" s="196"/>
      <c r="M212" s="196"/>
      <c r="N212" s="196"/>
      <c r="O212" s="197"/>
      <c r="U212" s="12">
        <f t="shared" si="43"/>
        <v>0</v>
      </c>
      <c r="V212" s="2">
        <f t="shared" si="44"/>
        <v>0</v>
      </c>
      <c r="W212" s="104">
        <f t="shared" si="45"/>
        <v>0</v>
      </c>
      <c r="X212" s="361"/>
      <c r="Y212" s="181">
        <f>$F$22*U212</f>
        <v>0</v>
      </c>
      <c r="Z212" s="155">
        <f>$G$22*V212</f>
        <v>0</v>
      </c>
      <c r="AA212" s="156">
        <f>$H$22*W212</f>
        <v>0</v>
      </c>
      <c r="AB212" s="321"/>
      <c r="AC212" s="364"/>
      <c r="AD212" s="367"/>
      <c r="AE212" s="182">
        <f>$K$22*AC216</f>
        <v>16.429779379471199</v>
      </c>
      <c r="AF212" s="370"/>
      <c r="AG212" s="322"/>
      <c r="AH212" s="229"/>
      <c r="AI212" s="302"/>
      <c r="AJ212" s="374"/>
    </row>
    <row r="213" spans="2:36" x14ac:dyDescent="0.2">
      <c r="B213" s="55"/>
      <c r="C213" s="56"/>
      <c r="D213" s="115"/>
      <c r="E213" s="391"/>
      <c r="F213" s="125">
        <f>$F$27*B207</f>
        <v>9.6501810921909623</v>
      </c>
      <c r="G213" s="126">
        <f>$G$27*C207</f>
        <v>9.4147618488528018</v>
      </c>
      <c r="H213" s="127">
        <f>$H$27*D207</f>
        <v>9.5667944469329793</v>
      </c>
      <c r="I213" s="254"/>
      <c r="J213" s="363"/>
      <c r="K213" s="195"/>
      <c r="L213" s="196"/>
      <c r="M213" s="196"/>
      <c r="N213" s="196"/>
      <c r="O213" s="197"/>
      <c r="U213" s="13"/>
      <c r="V213" s="6"/>
      <c r="W213" s="6"/>
      <c r="X213" s="375">
        <v>2</v>
      </c>
      <c r="Y213" s="184">
        <f>$F$23*U210</f>
        <v>8.7924963227571986</v>
      </c>
      <c r="Z213" s="185">
        <f>$G$23*V210</f>
        <v>0</v>
      </c>
      <c r="AA213" s="186">
        <f>$H$23*W210</f>
        <v>4.9594537831878771</v>
      </c>
      <c r="AB213" s="377">
        <f>SUM(Y213:AA215)</f>
        <v>23.648552626913094</v>
      </c>
      <c r="AC213" s="378">
        <f>1/(1+EXP(-AB213+$I$23))</f>
        <v>5.3252252732060414E-3</v>
      </c>
      <c r="AD213" s="380" t="s">
        <v>1</v>
      </c>
      <c r="AE213" s="187">
        <f>$K$23*AC210</f>
        <v>9.6584779970394785E-4</v>
      </c>
      <c r="AF213" s="382">
        <f>SUM(AE213:AE215)</f>
        <v>7.4740701206215218E-2</v>
      </c>
      <c r="AG213" s="384">
        <f>1/(1+EXP(-AF213+$L$23))</f>
        <v>0.48931018162477141</v>
      </c>
      <c r="AH213" s="229"/>
      <c r="AI213" s="302"/>
    </row>
    <row r="214" spans="2:36" ht="13.8" thickBot="1" x14ac:dyDescent="0.25">
      <c r="B214" s="57"/>
      <c r="C214" s="58"/>
      <c r="D214" s="116"/>
      <c r="E214" s="391"/>
      <c r="F214" s="134">
        <f>$F$28*B208</f>
        <v>0</v>
      </c>
      <c r="G214" s="135">
        <f>$G$28*C208</f>
        <v>10.014979310124232</v>
      </c>
      <c r="H214" s="136">
        <f>$H$28*D208</f>
        <v>0</v>
      </c>
      <c r="I214" s="265"/>
      <c r="J214" s="388"/>
      <c r="K214" s="198"/>
      <c r="L214" s="199"/>
      <c r="M214" s="199"/>
      <c r="N214" s="199"/>
      <c r="O214" s="200"/>
      <c r="U214" s="13"/>
      <c r="V214" s="6"/>
      <c r="W214" s="6"/>
      <c r="X214" s="360"/>
      <c r="Y214" s="178">
        <f>$F$24*U211</f>
        <v>0</v>
      </c>
      <c r="Z214" s="126">
        <f>$G$24*V211</f>
        <v>9.8966025209680186</v>
      </c>
      <c r="AA214" s="127">
        <f>$H$24*W211</f>
        <v>0</v>
      </c>
      <c r="AB214" s="254"/>
      <c r="AC214" s="363"/>
      <c r="AD214" s="366"/>
      <c r="AE214" s="179">
        <f>$K$24*AC213</f>
        <v>7.377485340651127E-2</v>
      </c>
      <c r="AF214" s="369"/>
      <c r="AG214" s="257"/>
      <c r="AH214" s="229"/>
      <c r="AI214" s="302"/>
    </row>
    <row r="215" spans="2:36" x14ac:dyDescent="0.2">
      <c r="B215" s="36">
        <v>1</v>
      </c>
      <c r="C215" s="24">
        <v>1</v>
      </c>
      <c r="D215" s="66"/>
      <c r="E215" s="398">
        <v>1</v>
      </c>
      <c r="F215" s="122">
        <f>$F$20*B215</f>
        <v>0</v>
      </c>
      <c r="G215" s="123">
        <f>$G$20*C215</f>
        <v>5.9599317550998965</v>
      </c>
      <c r="H215" s="124">
        <f>$H$20*D215</f>
        <v>0</v>
      </c>
      <c r="I215" s="253">
        <f>SUM(F215:H217)</f>
        <v>11.283700584896582</v>
      </c>
      <c r="J215" s="362">
        <f>1/(1+EXP(-I215+$I$20))</f>
        <v>0.99998742390994033</v>
      </c>
      <c r="K215" s="365" t="s">
        <v>0</v>
      </c>
      <c r="L215" s="177">
        <f>$K$20*J215</f>
        <v>1.534715366802051</v>
      </c>
      <c r="M215" s="368">
        <f>SUM(L215:L217)</f>
        <v>17.968702304656546</v>
      </c>
      <c r="N215" s="256">
        <f>1/(1+EXP(-M215+$L$20))</f>
        <v>0.78382260286669669</v>
      </c>
      <c r="O215" s="259">
        <f>(C220-N215)^2+(C221-N218)^2</f>
        <v>0.27424975320076722</v>
      </c>
      <c r="U215" s="13"/>
      <c r="V215" s="6"/>
      <c r="W215" s="6"/>
      <c r="X215" s="376"/>
      <c r="Y215" s="188">
        <f>$F$25*U212</f>
        <v>0</v>
      </c>
      <c r="Z215" s="129">
        <f>$G$25*V212</f>
        <v>0</v>
      </c>
      <c r="AA215" s="130">
        <f>$H$25*W212</f>
        <v>0</v>
      </c>
      <c r="AB215" s="255"/>
      <c r="AC215" s="379"/>
      <c r="AD215" s="381"/>
      <c r="AE215" s="189">
        <f>$K$25*AC216</f>
        <v>0</v>
      </c>
      <c r="AF215" s="383"/>
      <c r="AG215" s="258"/>
      <c r="AH215" s="230"/>
      <c r="AI215" s="371"/>
    </row>
    <row r="216" spans="2:36" x14ac:dyDescent="0.2">
      <c r="B216" s="39">
        <v>1</v>
      </c>
      <c r="C216" s="18">
        <v>1</v>
      </c>
      <c r="D216" s="90"/>
      <c r="E216" s="391"/>
      <c r="F216" s="125">
        <f>$F$21*B216</f>
        <v>4.6606783995932908</v>
      </c>
      <c r="G216" s="126">
        <f>$G$21*C216</f>
        <v>0.66309043020339442</v>
      </c>
      <c r="H216" s="127">
        <f>$H$21*D216</f>
        <v>0</v>
      </c>
      <c r="I216" s="254"/>
      <c r="J216" s="363"/>
      <c r="K216" s="366"/>
      <c r="L216" s="179">
        <f>$K$21*J218</f>
        <v>2.7848327619967275E-3</v>
      </c>
      <c r="M216" s="369"/>
      <c r="N216" s="257"/>
      <c r="O216" s="260"/>
      <c r="U216" s="13"/>
      <c r="V216" s="6"/>
      <c r="W216" s="6"/>
      <c r="X216" s="385">
        <v>3</v>
      </c>
      <c r="Y216" s="183">
        <f>$F$26*U210</f>
        <v>2.1524358820604185E-3</v>
      </c>
      <c r="Z216" s="132">
        <f>$G$26*V210</f>
        <v>0</v>
      </c>
      <c r="AA216" s="133">
        <f>$H$26*W210</f>
        <v>1.0411916209019528E-2</v>
      </c>
      <c r="AB216" s="264">
        <f>SUM(Y216:AA218)</f>
        <v>28.644301740067824</v>
      </c>
      <c r="AC216" s="387">
        <f>1/(1+EXP(-AB216+$I$26))</f>
        <v>0.99973604700730789</v>
      </c>
      <c r="AD216" s="195"/>
      <c r="AE216" s="196"/>
      <c r="AF216" s="196"/>
      <c r="AG216" s="196"/>
      <c r="AH216" s="196"/>
      <c r="AI216" s="197"/>
    </row>
    <row r="217" spans="2:36" ht="13.8" thickBot="1" x14ac:dyDescent="0.25">
      <c r="B217" s="40"/>
      <c r="C217" s="92"/>
      <c r="D217" s="67"/>
      <c r="E217" s="399"/>
      <c r="F217" s="154">
        <f>$F$22*B217</f>
        <v>0</v>
      </c>
      <c r="G217" s="155">
        <f>$G$22*C217</f>
        <v>0</v>
      </c>
      <c r="H217" s="156">
        <f>$H$22*D217</f>
        <v>0</v>
      </c>
      <c r="I217" s="321"/>
      <c r="J217" s="364"/>
      <c r="K217" s="367"/>
      <c r="L217" s="182">
        <f>$K$22*J221</f>
        <v>16.431202105092499</v>
      </c>
      <c r="M217" s="370"/>
      <c r="N217" s="322"/>
      <c r="O217" s="260"/>
      <c r="U217" s="13"/>
      <c r="V217" s="6"/>
      <c r="W217" s="6"/>
      <c r="X217" s="360"/>
      <c r="Y217" s="178">
        <f>$F$27*U211</f>
        <v>9.6501810921909623</v>
      </c>
      <c r="Z217" s="126">
        <f>$G$27*V211</f>
        <v>9.4147618488528018</v>
      </c>
      <c r="AA217" s="127">
        <f>$H$27*W211</f>
        <v>9.5667944469329793</v>
      </c>
      <c r="AB217" s="254"/>
      <c r="AC217" s="363"/>
      <c r="AD217" s="195"/>
      <c r="AE217" s="196"/>
      <c r="AF217" s="196"/>
      <c r="AG217" s="196"/>
      <c r="AH217" s="196"/>
      <c r="AI217" s="197"/>
    </row>
    <row r="218" spans="2:36" ht="13.8" thickBot="1" x14ac:dyDescent="0.25">
      <c r="B218" s="13"/>
      <c r="C218" s="6"/>
      <c r="D218" s="114"/>
      <c r="E218" s="401">
        <v>2</v>
      </c>
      <c r="F218" s="190">
        <f>$F$23*B215</f>
        <v>8.7924963227571986</v>
      </c>
      <c r="G218" s="185">
        <f>$G$23*C215</f>
        <v>3.8504928102115965</v>
      </c>
      <c r="H218" s="186">
        <f>$H$23*D215</f>
        <v>0</v>
      </c>
      <c r="I218" s="377">
        <f>SUM(F218:H220)</f>
        <v>22.539591653936814</v>
      </c>
      <c r="J218" s="378">
        <f>1/(1+EXP(-I218+$I$23))</f>
        <v>1.7630915837090677E-3</v>
      </c>
      <c r="K218" s="380" t="s">
        <v>1</v>
      </c>
      <c r="L218" s="187">
        <f>$K$23*J215</f>
        <v>9.6585831027516938E-4</v>
      </c>
      <c r="M218" s="382">
        <f>SUM(L218:L220)</f>
        <v>2.5391458441193348E-2</v>
      </c>
      <c r="N218" s="384">
        <f>1/(1+EXP(-M218+$L$23))</f>
        <v>0.47698751154452385</v>
      </c>
      <c r="O218" s="260"/>
      <c r="U218" s="19"/>
      <c r="V218" s="8"/>
      <c r="W218" s="8"/>
      <c r="X218" s="386"/>
      <c r="Y218" s="180">
        <f>$F$28*U212</f>
        <v>0</v>
      </c>
      <c r="Z218" s="135">
        <f>$G$28*V212</f>
        <v>0</v>
      </c>
      <c r="AA218" s="136">
        <f>$H$28*W212</f>
        <v>0</v>
      </c>
      <c r="AB218" s="265"/>
      <c r="AC218" s="388"/>
      <c r="AD218" s="198"/>
      <c r="AE218" s="199"/>
      <c r="AF218" s="199"/>
      <c r="AG218" s="199"/>
      <c r="AH218" s="199"/>
      <c r="AI218" s="200"/>
    </row>
    <row r="219" spans="2:36" ht="13.8" thickBot="1" x14ac:dyDescent="0.25">
      <c r="B219" s="299" t="s">
        <v>23</v>
      </c>
      <c r="C219" s="389"/>
      <c r="D219" s="115"/>
      <c r="E219" s="391"/>
      <c r="F219" s="125">
        <f>$F$24*B216</f>
        <v>0</v>
      </c>
      <c r="G219" s="126">
        <f>$G$24*C216</f>
        <v>9.8966025209680186</v>
      </c>
      <c r="H219" s="127">
        <f>$H$24*D216</f>
        <v>0</v>
      </c>
      <c r="I219" s="254"/>
      <c r="J219" s="363"/>
      <c r="K219" s="366"/>
      <c r="L219" s="179">
        <f>$K$24*J218</f>
        <v>2.4425600130918178E-2</v>
      </c>
      <c r="M219" s="369"/>
      <c r="N219" s="257"/>
      <c r="O219" s="260"/>
    </row>
    <row r="220" spans="2:36" ht="13.8" thickBot="1" x14ac:dyDescent="0.25">
      <c r="B220" s="160" t="s">
        <v>0</v>
      </c>
      <c r="C220" s="159">
        <v>1</v>
      </c>
      <c r="D220" s="115"/>
      <c r="E220" s="402"/>
      <c r="F220" s="128">
        <f>$F$25*B217</f>
        <v>0</v>
      </c>
      <c r="G220" s="129">
        <f>$G$25*C217</f>
        <v>0</v>
      </c>
      <c r="H220" s="130">
        <f>$H$25*D217</f>
        <v>0</v>
      </c>
      <c r="I220" s="255"/>
      <c r="J220" s="379"/>
      <c r="K220" s="381"/>
      <c r="L220" s="189">
        <f>$K$25*J221</f>
        <v>0</v>
      </c>
      <c r="M220" s="383"/>
      <c r="N220" s="258"/>
      <c r="O220" s="400"/>
      <c r="U220" s="345" t="s">
        <v>88</v>
      </c>
      <c r="V220" s="269"/>
      <c r="W220" s="269"/>
      <c r="X220" s="269"/>
      <c r="Y220" s="269"/>
      <c r="Z220" s="269"/>
      <c r="AA220" s="269"/>
      <c r="AB220" s="269"/>
      <c r="AC220" s="269"/>
      <c r="AD220" s="269"/>
      <c r="AE220" s="269"/>
      <c r="AF220" s="269"/>
      <c r="AG220" s="269"/>
      <c r="AH220" s="269"/>
      <c r="AI220" s="270"/>
    </row>
    <row r="221" spans="2:36" ht="13.8" thickBot="1" x14ac:dyDescent="0.25">
      <c r="B221" s="161" t="s">
        <v>1</v>
      </c>
      <c r="C221" s="159">
        <v>0</v>
      </c>
      <c r="D221" s="115"/>
      <c r="E221" s="390">
        <v>3</v>
      </c>
      <c r="F221" s="131">
        <f>$F$26*B215</f>
        <v>2.1524358820604185E-3</v>
      </c>
      <c r="G221" s="132">
        <f>$G$26*C215</f>
        <v>9.9747610527875352</v>
      </c>
      <c r="H221" s="133">
        <f>$H$26*D215</f>
        <v>0</v>
      </c>
      <c r="I221" s="264">
        <f>SUM(F221:H223)</f>
        <v>29.041856429713359</v>
      </c>
      <c r="J221" s="387">
        <f>1/(1+EXP(-I221+$I$26))</f>
        <v>0.99982261847341003</v>
      </c>
      <c r="K221" s="195"/>
      <c r="L221" s="196"/>
      <c r="M221" s="196"/>
      <c r="N221" s="196"/>
      <c r="O221" s="197"/>
      <c r="U221" s="268" t="s">
        <v>15</v>
      </c>
      <c r="V221" s="269"/>
      <c r="W221" s="269"/>
      <c r="X221" s="268" t="s">
        <v>13</v>
      </c>
      <c r="Y221" s="269"/>
      <c r="Z221" s="269"/>
      <c r="AA221" s="269"/>
      <c r="AB221" s="269"/>
      <c r="AC221" s="270"/>
      <c r="AD221" s="268" t="s">
        <v>3</v>
      </c>
      <c r="AE221" s="269"/>
      <c r="AF221" s="269"/>
      <c r="AG221" s="269"/>
      <c r="AH221" s="269"/>
      <c r="AI221" s="270"/>
      <c r="AJ221" s="304" t="s">
        <v>2</v>
      </c>
    </row>
    <row r="222" spans="2:36" x14ac:dyDescent="0.2">
      <c r="B222" s="55"/>
      <c r="C222" s="56"/>
      <c r="D222" s="115"/>
      <c r="E222" s="391"/>
      <c r="F222" s="125">
        <f>$F$27*B216</f>
        <v>9.6501810921909623</v>
      </c>
      <c r="G222" s="126">
        <f>$G$27*C216</f>
        <v>9.4147618488528018</v>
      </c>
      <c r="H222" s="127">
        <f>$H$27*D216</f>
        <v>0</v>
      </c>
      <c r="I222" s="254"/>
      <c r="J222" s="363"/>
      <c r="K222" s="195"/>
      <c r="L222" s="196"/>
      <c r="M222" s="196"/>
      <c r="N222" s="196"/>
      <c r="O222" s="197"/>
      <c r="U222" s="324" t="s">
        <v>10</v>
      </c>
      <c r="V222" s="347"/>
      <c r="W222" s="347"/>
      <c r="X222" s="350" t="s">
        <v>9</v>
      </c>
      <c r="Y222" s="352" t="s">
        <v>7</v>
      </c>
      <c r="Z222" s="283"/>
      <c r="AA222" s="284"/>
      <c r="AB222" s="288" t="s">
        <v>14</v>
      </c>
      <c r="AC222" s="354" t="s">
        <v>4</v>
      </c>
      <c r="AD222" s="356" t="s">
        <v>16</v>
      </c>
      <c r="AE222" s="357" t="s">
        <v>7</v>
      </c>
      <c r="AF222" s="357" t="s">
        <v>14</v>
      </c>
      <c r="AG222" s="332" t="s">
        <v>4</v>
      </c>
      <c r="AH222" s="226"/>
      <c r="AI222" s="309"/>
      <c r="AJ222" s="346"/>
    </row>
    <row r="223" spans="2:36" ht="13.8" thickBot="1" x14ac:dyDescent="0.25">
      <c r="B223" s="57"/>
      <c r="C223" s="58"/>
      <c r="D223" s="116"/>
      <c r="E223" s="391"/>
      <c r="F223" s="134">
        <f>$F$28*B217</f>
        <v>0</v>
      </c>
      <c r="G223" s="135">
        <f>$G$28*C217</f>
        <v>0</v>
      </c>
      <c r="H223" s="136">
        <f>$H$28*D217</f>
        <v>0</v>
      </c>
      <c r="I223" s="265"/>
      <c r="J223" s="388"/>
      <c r="K223" s="198"/>
      <c r="L223" s="199"/>
      <c r="M223" s="199"/>
      <c r="N223" s="199"/>
      <c r="O223" s="200"/>
      <c r="U223" s="348"/>
      <c r="V223" s="349"/>
      <c r="W223" s="349"/>
      <c r="X223" s="351"/>
      <c r="Y223" s="353"/>
      <c r="Z223" s="286"/>
      <c r="AA223" s="287"/>
      <c r="AB223" s="289"/>
      <c r="AC223" s="355"/>
      <c r="AD223" s="281"/>
      <c r="AE223" s="358"/>
      <c r="AF223" s="358"/>
      <c r="AG223" s="296"/>
      <c r="AH223" s="227"/>
      <c r="AI223" s="310"/>
      <c r="AJ223" s="305"/>
    </row>
    <row r="224" spans="2:36" x14ac:dyDescent="0.2">
      <c r="B224" s="52"/>
      <c r="C224" s="24">
        <v>1</v>
      </c>
      <c r="D224" s="68">
        <v>1</v>
      </c>
      <c r="E224" s="398">
        <v>1</v>
      </c>
      <c r="F224" s="122">
        <f>$F$20*B224</f>
        <v>0</v>
      </c>
      <c r="G224" s="123">
        <f>$G$20*C224</f>
        <v>5.9599317550998965</v>
      </c>
      <c r="H224" s="124">
        <f>$H$20*D224</f>
        <v>0</v>
      </c>
      <c r="I224" s="253">
        <f>SUM(F224:H226)</f>
        <v>11.959526400179051</v>
      </c>
      <c r="J224" s="362">
        <f>1/(1+EXP(-I224+$I$20))</f>
        <v>0.99999360204914745</v>
      </c>
      <c r="K224" s="365" t="s">
        <v>0</v>
      </c>
      <c r="L224" s="177">
        <f>$K$20*J224</f>
        <v>1.5347248486064746</v>
      </c>
      <c r="M224" s="368">
        <f>SUM(L224:L226)</f>
        <v>17.965759934951308</v>
      </c>
      <c r="N224" s="256">
        <f>1/(1+EXP(-M224+$L$20))</f>
        <v>0.78332361747793011</v>
      </c>
      <c r="O224" s="259">
        <f>(C229-N224)^2+(C230-N227)^2</f>
        <v>0.26881765252261253</v>
      </c>
      <c r="U224" s="192">
        <f>U21</f>
        <v>1</v>
      </c>
      <c r="V224" s="20">
        <f t="shared" ref="V224:W224" si="46">V21</f>
        <v>0</v>
      </c>
      <c r="W224" s="193">
        <f t="shared" si="46"/>
        <v>1</v>
      </c>
      <c r="X224" s="359">
        <v>1</v>
      </c>
      <c r="Y224" s="176">
        <f>$F$20*U224</f>
        <v>0</v>
      </c>
      <c r="Z224" s="123">
        <f>$G$20*V224</f>
        <v>0</v>
      </c>
      <c r="AA224" s="124">
        <f>$H$20*W224</f>
        <v>0</v>
      </c>
      <c r="AB224" s="253">
        <f>SUM(Y224:AA226)</f>
        <v>0.66309043020339442</v>
      </c>
      <c r="AC224" s="362">
        <f>1/(1+EXP(-AB224+$I$20))</f>
        <v>0.65995426865982276</v>
      </c>
      <c r="AD224" s="365" t="s">
        <v>0</v>
      </c>
      <c r="AE224" s="177">
        <f>$K$20*AC224</f>
        <v>1.012854695250704</v>
      </c>
      <c r="AF224" s="368">
        <f>SUM(AE224:AE226)</f>
        <v>1.4662122003023796</v>
      </c>
      <c r="AG224" s="256">
        <f>1/(1+EXP(-AF224+$L$20))</f>
        <v>2.4686925264917158E-7</v>
      </c>
      <c r="AH224" s="228"/>
      <c r="AI224" s="301"/>
      <c r="AJ224" s="372" t="str">
        <f>IF(AG224&gt;AG227,"〇","×")</f>
        <v>×</v>
      </c>
    </row>
    <row r="225" spans="2:36" x14ac:dyDescent="0.2">
      <c r="B225" s="60"/>
      <c r="C225" s="18">
        <v>1</v>
      </c>
      <c r="D225" s="69">
        <v>1</v>
      </c>
      <c r="E225" s="391"/>
      <c r="F225" s="125">
        <f>$F$21*B225</f>
        <v>0</v>
      </c>
      <c r="G225" s="126">
        <f>$G$21*C225</f>
        <v>0.66309043020339442</v>
      </c>
      <c r="H225" s="127">
        <f>$H$21*D225</f>
        <v>5.3365042148757604</v>
      </c>
      <c r="I225" s="254"/>
      <c r="J225" s="363"/>
      <c r="K225" s="366"/>
      <c r="L225" s="179">
        <f>$K$21*J227</f>
        <v>6.0378131774392664E-5</v>
      </c>
      <c r="M225" s="369"/>
      <c r="N225" s="257"/>
      <c r="O225" s="260"/>
      <c r="U225" s="12">
        <f t="shared" ref="U225:W225" si="47">U22</f>
        <v>0</v>
      </c>
      <c r="V225" s="2">
        <f t="shared" si="47"/>
        <v>1</v>
      </c>
      <c r="W225" s="104">
        <f t="shared" si="47"/>
        <v>0</v>
      </c>
      <c r="X225" s="360"/>
      <c r="Y225" s="178">
        <f>$F$21*U225</f>
        <v>0</v>
      </c>
      <c r="Z225" s="126">
        <f>$G$21*V225</f>
        <v>0.66309043020339442</v>
      </c>
      <c r="AA225" s="127">
        <f>$H$21*W225</f>
        <v>0</v>
      </c>
      <c r="AB225" s="254"/>
      <c r="AC225" s="363"/>
      <c r="AD225" s="366"/>
      <c r="AE225" s="179">
        <f>$K$21*AC227</f>
        <v>0.45307510975134191</v>
      </c>
      <c r="AF225" s="369"/>
      <c r="AG225" s="257"/>
      <c r="AH225" s="229"/>
      <c r="AI225" s="302"/>
      <c r="AJ225" s="373"/>
    </row>
    <row r="226" spans="2:36" ht="13.8" thickBot="1" x14ac:dyDescent="0.25">
      <c r="B226" s="40"/>
      <c r="C226" s="92"/>
      <c r="D226" s="67"/>
      <c r="E226" s="399"/>
      <c r="F226" s="154">
        <f>$F$22*B226</f>
        <v>0</v>
      </c>
      <c r="G226" s="155">
        <f>$G$22*C226</f>
        <v>0</v>
      </c>
      <c r="H226" s="156">
        <f>$H$22*D226</f>
        <v>0</v>
      </c>
      <c r="I226" s="321"/>
      <c r="J226" s="364"/>
      <c r="K226" s="367"/>
      <c r="L226" s="182">
        <f>$K$22*J230</f>
        <v>16.430974708213057</v>
      </c>
      <c r="M226" s="370"/>
      <c r="N226" s="322"/>
      <c r="O226" s="260"/>
      <c r="U226" s="12">
        <f t="shared" ref="U226:W226" si="48">U23</f>
        <v>1</v>
      </c>
      <c r="V226" s="2">
        <f t="shared" si="48"/>
        <v>0</v>
      </c>
      <c r="W226" s="104">
        <f t="shared" si="48"/>
        <v>1</v>
      </c>
      <c r="X226" s="361"/>
      <c r="Y226" s="181">
        <f>$F$22*U226</f>
        <v>0</v>
      </c>
      <c r="Z226" s="155">
        <f>$G$22*V226</f>
        <v>0</v>
      </c>
      <c r="AA226" s="156">
        <f>$H$22*W226</f>
        <v>0</v>
      </c>
      <c r="AB226" s="321"/>
      <c r="AC226" s="364"/>
      <c r="AD226" s="367"/>
      <c r="AE226" s="182">
        <f>$K$22*AC230</f>
        <v>2.8239530033377289E-4</v>
      </c>
      <c r="AF226" s="370"/>
      <c r="AG226" s="322"/>
      <c r="AH226" s="229"/>
      <c r="AI226" s="302"/>
      <c r="AJ226" s="374"/>
    </row>
    <row r="227" spans="2:36" x14ac:dyDescent="0.2">
      <c r="B227" s="13"/>
      <c r="C227" s="6"/>
      <c r="D227" s="114"/>
      <c r="E227" s="401">
        <v>2</v>
      </c>
      <c r="F227" s="190">
        <f>$F$23*B224</f>
        <v>0</v>
      </c>
      <c r="G227" s="185">
        <f>$G$23*C224</f>
        <v>3.8504928102115965</v>
      </c>
      <c r="H227" s="186">
        <f>$H$23*D224</f>
        <v>4.9594537831878771</v>
      </c>
      <c r="I227" s="377">
        <f>SUM(F227:H229)</f>
        <v>18.70654911436749</v>
      </c>
      <c r="J227" s="378">
        <f>1/(1+EXP(-I227+$I$23))</f>
        <v>3.822569793928395E-5</v>
      </c>
      <c r="K227" s="380" t="s">
        <v>1</v>
      </c>
      <c r="L227" s="187">
        <f>$K$23*J224</f>
        <v>9.6586427755730969E-4</v>
      </c>
      <c r="M227" s="382">
        <f>SUM(L227:L229)</f>
        <v>1.4954372283997107E-3</v>
      </c>
      <c r="N227" s="384">
        <f>1/(1+EXP(-M227+$L$23))</f>
        <v>0.47102972069686022</v>
      </c>
      <c r="O227" s="260"/>
      <c r="U227" s="13"/>
      <c r="V227" s="6"/>
      <c r="W227" s="6"/>
      <c r="X227" s="375">
        <v>2</v>
      </c>
      <c r="Y227" s="184">
        <f>$F$23*U224</f>
        <v>8.7924963227571986</v>
      </c>
      <c r="Z227" s="185">
        <f>$G$23*V224</f>
        <v>0</v>
      </c>
      <c r="AA227" s="186">
        <f>$H$23*W224</f>
        <v>4.9594537831878771</v>
      </c>
      <c r="AB227" s="377">
        <f>SUM(Y227:AA229)</f>
        <v>27.967752363069312</v>
      </c>
      <c r="AC227" s="378">
        <f>1/(1+EXP(-AB227+$I$23))</f>
        <v>0.28684412352930788</v>
      </c>
      <c r="AD227" s="380" t="s">
        <v>1</v>
      </c>
      <c r="AE227" s="187">
        <f>$K$23*AC224</f>
        <v>6.3743033116791311E-4</v>
      </c>
      <c r="AF227" s="382">
        <f>SUM(AE227:AE229)</f>
        <v>3.9745318814016724</v>
      </c>
      <c r="AG227" s="384">
        <f>1/(1+EXP(-AF227+$L$23))</f>
        <v>0.97930650735988745</v>
      </c>
      <c r="AH227" s="229"/>
      <c r="AI227" s="302"/>
    </row>
    <row r="228" spans="2:36" x14ac:dyDescent="0.2">
      <c r="B228" s="299" t="s">
        <v>23</v>
      </c>
      <c r="C228" s="389"/>
      <c r="D228" s="115"/>
      <c r="E228" s="391"/>
      <c r="F228" s="125">
        <f>$F$24*B225</f>
        <v>0</v>
      </c>
      <c r="G228" s="126">
        <f>$G$24*C225</f>
        <v>9.8966025209680186</v>
      </c>
      <c r="H228" s="127">
        <f>$H$24*D225</f>
        <v>0</v>
      </c>
      <c r="I228" s="254"/>
      <c r="J228" s="363"/>
      <c r="K228" s="366"/>
      <c r="L228" s="179">
        <f>$K$24*J227</f>
        <v>5.2957295084240087E-4</v>
      </c>
      <c r="M228" s="369"/>
      <c r="N228" s="257"/>
      <c r="O228" s="260"/>
      <c r="U228" s="13"/>
      <c r="V228" s="6"/>
      <c r="W228" s="6"/>
      <c r="X228" s="360"/>
      <c r="Y228" s="178">
        <f>$F$24*U225</f>
        <v>0</v>
      </c>
      <c r="Z228" s="126">
        <f>$G$24*V225</f>
        <v>9.8966025209680186</v>
      </c>
      <c r="AA228" s="127">
        <f>$H$24*W225</f>
        <v>0</v>
      </c>
      <c r="AB228" s="254"/>
      <c r="AC228" s="363"/>
      <c r="AD228" s="366"/>
      <c r="AE228" s="179">
        <f>$K$24*AC227</f>
        <v>3.9738944510705045</v>
      </c>
      <c r="AF228" s="369"/>
      <c r="AG228" s="257"/>
      <c r="AH228" s="229"/>
      <c r="AI228" s="302"/>
    </row>
    <row r="229" spans="2:36" x14ac:dyDescent="0.2">
      <c r="B229" s="160" t="s">
        <v>0</v>
      </c>
      <c r="C229" s="159">
        <v>1</v>
      </c>
      <c r="D229" s="115"/>
      <c r="E229" s="402"/>
      <c r="F229" s="128">
        <f>$F$25*B226</f>
        <v>0</v>
      </c>
      <c r="G229" s="129">
        <f>$G$25*C226</f>
        <v>0</v>
      </c>
      <c r="H229" s="130">
        <f>$H$25*D226</f>
        <v>0</v>
      </c>
      <c r="I229" s="255"/>
      <c r="J229" s="379"/>
      <c r="K229" s="381"/>
      <c r="L229" s="189">
        <f>$K$25*J230</f>
        <v>0</v>
      </c>
      <c r="M229" s="383"/>
      <c r="N229" s="258"/>
      <c r="O229" s="400"/>
      <c r="U229" s="13"/>
      <c r="V229" s="6"/>
      <c r="W229" s="6"/>
      <c r="X229" s="376"/>
      <c r="Y229" s="188">
        <f>$F$25*U226</f>
        <v>0.53388606867271871</v>
      </c>
      <c r="Z229" s="129">
        <f>$G$25*V226</f>
        <v>0</v>
      </c>
      <c r="AA229" s="130">
        <f>$H$25*W226</f>
        <v>3.7853136674834986</v>
      </c>
      <c r="AB229" s="255"/>
      <c r="AC229" s="379"/>
      <c r="AD229" s="381"/>
      <c r="AE229" s="189">
        <f>$K$25*AC230</f>
        <v>0</v>
      </c>
      <c r="AF229" s="383"/>
      <c r="AG229" s="258"/>
      <c r="AH229" s="230"/>
      <c r="AI229" s="371"/>
    </row>
    <row r="230" spans="2:36" x14ac:dyDescent="0.2">
      <c r="B230" s="161" t="s">
        <v>1</v>
      </c>
      <c r="C230" s="159">
        <v>0</v>
      </c>
      <c r="D230" s="115"/>
      <c r="E230" s="390">
        <v>3</v>
      </c>
      <c r="F230" s="131">
        <f>$F$26*B224</f>
        <v>0</v>
      </c>
      <c r="G230" s="132">
        <f>$G$26*C224</f>
        <v>9.9747610527875352</v>
      </c>
      <c r="H230" s="133">
        <f>$H$26*D224</f>
        <v>1.0411916209019528E-2</v>
      </c>
      <c r="I230" s="264">
        <f>SUM(F230:H232)</f>
        <v>28.966729264782337</v>
      </c>
      <c r="J230" s="387">
        <f>1/(1+EXP(-I230+$I$26))</f>
        <v>0.9998087815951352</v>
      </c>
      <c r="K230" s="195"/>
      <c r="L230" s="196"/>
      <c r="M230" s="196"/>
      <c r="N230" s="196"/>
      <c r="O230" s="197"/>
      <c r="U230" s="13"/>
      <c r="V230" s="6"/>
      <c r="W230" s="6"/>
      <c r="X230" s="385">
        <v>3</v>
      </c>
      <c r="Y230" s="183">
        <f>$F$26*U224</f>
        <v>2.1524358820604185E-3</v>
      </c>
      <c r="Z230" s="132">
        <f>$G$26*V224</f>
        <v>0</v>
      </c>
      <c r="AA230" s="133">
        <f>$H$26*W224</f>
        <v>1.0411916209019528E-2</v>
      </c>
      <c r="AB230" s="264">
        <f>SUM(Y230:AA232)</f>
        <v>9.4332811966249466</v>
      </c>
      <c r="AC230" s="387">
        <f>1/(1+EXP(-AB230+$I$26))</f>
        <v>1.718347853178624E-5</v>
      </c>
      <c r="AD230" s="195"/>
      <c r="AE230" s="196"/>
      <c r="AF230" s="196"/>
      <c r="AG230" s="196"/>
      <c r="AH230" s="196"/>
      <c r="AI230" s="197"/>
    </row>
    <row r="231" spans="2:36" x14ac:dyDescent="0.2">
      <c r="B231" s="55"/>
      <c r="C231" s="56"/>
      <c r="D231" s="115"/>
      <c r="E231" s="391"/>
      <c r="F231" s="125">
        <f>$F$27*B225</f>
        <v>0</v>
      </c>
      <c r="G231" s="126">
        <f>$G$27*C225</f>
        <v>9.4147618488528018</v>
      </c>
      <c r="H231" s="127">
        <f>$H$27*D225</f>
        <v>9.5667944469329793</v>
      </c>
      <c r="I231" s="254"/>
      <c r="J231" s="363"/>
      <c r="K231" s="195"/>
      <c r="L231" s="196"/>
      <c r="M231" s="196"/>
      <c r="N231" s="196"/>
      <c r="O231" s="197"/>
      <c r="U231" s="13"/>
      <c r="V231" s="6"/>
      <c r="W231" s="6"/>
      <c r="X231" s="360"/>
      <c r="Y231" s="178">
        <f>$F$27*U225</f>
        <v>0</v>
      </c>
      <c r="Z231" s="126">
        <f>$G$27*V225</f>
        <v>9.4147618488528018</v>
      </c>
      <c r="AA231" s="127">
        <f>$H$27*W225</f>
        <v>0</v>
      </c>
      <c r="AB231" s="254"/>
      <c r="AC231" s="363"/>
      <c r="AD231" s="195"/>
      <c r="AE231" s="196"/>
      <c r="AF231" s="196"/>
      <c r="AG231" s="196"/>
      <c r="AH231" s="196"/>
      <c r="AI231" s="197"/>
    </row>
    <row r="232" spans="2:36" ht="13.8" thickBot="1" x14ac:dyDescent="0.25">
      <c r="B232" s="57"/>
      <c r="C232" s="58"/>
      <c r="D232" s="116"/>
      <c r="E232" s="391"/>
      <c r="F232" s="134">
        <f>$F$28*B226</f>
        <v>0</v>
      </c>
      <c r="G232" s="135">
        <f>$G$28*C226</f>
        <v>0</v>
      </c>
      <c r="H232" s="136">
        <f>$H$28*D226</f>
        <v>0</v>
      </c>
      <c r="I232" s="265"/>
      <c r="J232" s="388"/>
      <c r="K232" s="198"/>
      <c r="L232" s="199"/>
      <c r="M232" s="199"/>
      <c r="N232" s="199"/>
      <c r="O232" s="200"/>
      <c r="U232" s="19"/>
      <c r="V232" s="8"/>
      <c r="W232" s="8"/>
      <c r="X232" s="386"/>
      <c r="Y232" s="180">
        <f>$F$28*U226</f>
        <v>5.9549956810651741E-3</v>
      </c>
      <c r="Z232" s="135">
        <f>$G$28*V226</f>
        <v>0</v>
      </c>
      <c r="AA232" s="136">
        <f>$H$28*W226</f>
        <v>0</v>
      </c>
      <c r="AB232" s="265"/>
      <c r="AC232" s="388"/>
      <c r="AD232" s="198"/>
      <c r="AE232" s="199"/>
      <c r="AF232" s="199"/>
      <c r="AG232" s="199"/>
      <c r="AH232" s="199"/>
      <c r="AI232" s="200"/>
    </row>
    <row r="233" spans="2:36" ht="13.8" thickBot="1" x14ac:dyDescent="0.25">
      <c r="B233" s="52"/>
      <c r="C233" s="29"/>
      <c r="D233" s="66"/>
      <c r="E233" s="398">
        <v>1</v>
      </c>
      <c r="F233" s="122">
        <f>$F$20*B233</f>
        <v>0</v>
      </c>
      <c r="G233" s="123">
        <f>$G$20*C233</f>
        <v>0</v>
      </c>
      <c r="H233" s="124">
        <f>$H$20*D233</f>
        <v>0</v>
      </c>
      <c r="I233" s="253">
        <f>SUM(F233:H235)</f>
        <v>11.230986239473165</v>
      </c>
      <c r="J233" s="362">
        <f>1/(1+EXP(-I233+$I$20))</f>
        <v>0.99998674319425618</v>
      </c>
      <c r="K233" s="365" t="s">
        <v>0</v>
      </c>
      <c r="L233" s="177">
        <f>$K$20*J233</f>
        <v>1.5347143220840918</v>
      </c>
      <c r="M233" s="368">
        <f>SUM(L233:L235)</f>
        <v>17.9657816945431</v>
      </c>
      <c r="N233" s="256">
        <f>1/(1+EXP(-M233+$L$20))</f>
        <v>0.78332731066123362</v>
      </c>
      <c r="O233" s="259">
        <f>(C238-N233)^2+(C239-N236)^2</f>
        <v>0.26869258320667139</v>
      </c>
    </row>
    <row r="234" spans="2:36" ht="13.8" thickBot="1" x14ac:dyDescent="0.25">
      <c r="B234" s="60"/>
      <c r="C234" s="18">
        <v>1</v>
      </c>
      <c r="D234" s="69">
        <v>1</v>
      </c>
      <c r="E234" s="391"/>
      <c r="F234" s="125">
        <f>$F$21*B234</f>
        <v>0</v>
      </c>
      <c r="G234" s="126">
        <f>$G$21*C234</f>
        <v>0.66309043020339442</v>
      </c>
      <c r="H234" s="127">
        <f>$H$21*D234</f>
        <v>5.3365042148757604</v>
      </c>
      <c r="I234" s="254"/>
      <c r="J234" s="363"/>
      <c r="K234" s="366"/>
      <c r="L234" s="179">
        <f>$K$21*J236</f>
        <v>3.9694086338211129E-7</v>
      </c>
      <c r="M234" s="369"/>
      <c r="N234" s="257"/>
      <c r="O234" s="260"/>
      <c r="U234" s="345" t="s">
        <v>89</v>
      </c>
      <c r="V234" s="269"/>
      <c r="W234" s="269"/>
      <c r="X234" s="269"/>
      <c r="Y234" s="269"/>
      <c r="Z234" s="269"/>
      <c r="AA234" s="269"/>
      <c r="AB234" s="269"/>
      <c r="AC234" s="269"/>
      <c r="AD234" s="269"/>
      <c r="AE234" s="269"/>
      <c r="AF234" s="269"/>
      <c r="AG234" s="269"/>
      <c r="AH234" s="269"/>
      <c r="AI234" s="270"/>
    </row>
    <row r="235" spans="2:36" ht="13.8" thickBot="1" x14ac:dyDescent="0.25">
      <c r="B235" s="40"/>
      <c r="C235" s="25">
        <v>1</v>
      </c>
      <c r="D235" s="70">
        <v>1</v>
      </c>
      <c r="E235" s="399"/>
      <c r="F235" s="154">
        <f>$F$22*B235</f>
        <v>0</v>
      </c>
      <c r="G235" s="155">
        <f>$G$22*C235</f>
        <v>5.2313915943940108</v>
      </c>
      <c r="H235" s="156">
        <f>$H$22*D235</f>
        <v>0</v>
      </c>
      <c r="I235" s="321"/>
      <c r="J235" s="364"/>
      <c r="K235" s="367"/>
      <c r="L235" s="182">
        <f>$K$22*J239</f>
        <v>16.431066975518146</v>
      </c>
      <c r="M235" s="370"/>
      <c r="N235" s="322"/>
      <c r="O235" s="260"/>
      <c r="U235" s="268" t="s">
        <v>15</v>
      </c>
      <c r="V235" s="269"/>
      <c r="W235" s="269"/>
      <c r="X235" s="268" t="s">
        <v>13</v>
      </c>
      <c r="Y235" s="269"/>
      <c r="Z235" s="269"/>
      <c r="AA235" s="269"/>
      <c r="AB235" s="269"/>
      <c r="AC235" s="270"/>
      <c r="AD235" s="268" t="s">
        <v>3</v>
      </c>
      <c r="AE235" s="269"/>
      <c r="AF235" s="269"/>
      <c r="AG235" s="269"/>
      <c r="AH235" s="269"/>
      <c r="AI235" s="270"/>
      <c r="AJ235" s="304" t="s">
        <v>2</v>
      </c>
    </row>
    <row r="236" spans="2:36" x14ac:dyDescent="0.2">
      <c r="B236" s="13"/>
      <c r="C236" s="6"/>
      <c r="D236" s="114"/>
      <c r="E236" s="401">
        <v>2</v>
      </c>
      <c r="F236" s="190">
        <f>$F$23*B233</f>
        <v>0</v>
      </c>
      <c r="G236" s="185">
        <f>$G$23*C233</f>
        <v>0</v>
      </c>
      <c r="H236" s="186">
        <f>$H$23*D233</f>
        <v>0</v>
      </c>
      <c r="I236" s="377">
        <f>SUM(F236:H238)</f>
        <v>13.681916188451517</v>
      </c>
      <c r="J236" s="378">
        <f>1/(1+EXP(-I236+$I$23))</f>
        <v>2.5130525071725423E-7</v>
      </c>
      <c r="K236" s="380" t="s">
        <v>1</v>
      </c>
      <c r="L236" s="187">
        <f>$K$23*J233</f>
        <v>9.6585765279200034E-4</v>
      </c>
      <c r="M236" s="382">
        <f>SUM(L236:L238)</f>
        <v>9.693391971550598E-4</v>
      </c>
      <c r="N236" s="384">
        <f>1/(1+EXP(-M236+$L$23))</f>
        <v>0.47089863973192558</v>
      </c>
      <c r="O236" s="260"/>
      <c r="U236" s="324" t="s">
        <v>10</v>
      </c>
      <c r="V236" s="347"/>
      <c r="W236" s="347"/>
      <c r="X236" s="350" t="s">
        <v>9</v>
      </c>
      <c r="Y236" s="352" t="s">
        <v>7</v>
      </c>
      <c r="Z236" s="283"/>
      <c r="AA236" s="284"/>
      <c r="AB236" s="288" t="s">
        <v>14</v>
      </c>
      <c r="AC236" s="354" t="s">
        <v>4</v>
      </c>
      <c r="AD236" s="356" t="s">
        <v>16</v>
      </c>
      <c r="AE236" s="357" t="s">
        <v>7</v>
      </c>
      <c r="AF236" s="357" t="s">
        <v>14</v>
      </c>
      <c r="AG236" s="332" t="s">
        <v>4</v>
      </c>
      <c r="AH236" s="226"/>
      <c r="AI236" s="309"/>
      <c r="AJ236" s="346"/>
    </row>
    <row r="237" spans="2:36" ht="13.8" thickBot="1" x14ac:dyDescent="0.25">
      <c r="B237" s="299" t="s">
        <v>23</v>
      </c>
      <c r="C237" s="389"/>
      <c r="D237" s="115"/>
      <c r="E237" s="391"/>
      <c r="F237" s="125">
        <f>$F$24*B234</f>
        <v>0</v>
      </c>
      <c r="G237" s="126">
        <f>$G$24*C234</f>
        <v>9.8966025209680186</v>
      </c>
      <c r="H237" s="127">
        <f>$H$24*D234</f>
        <v>0</v>
      </c>
      <c r="I237" s="254"/>
      <c r="J237" s="363"/>
      <c r="K237" s="366"/>
      <c r="L237" s="179">
        <f>$K$24*J236</f>
        <v>3.4815443630594085E-6</v>
      </c>
      <c r="M237" s="369"/>
      <c r="N237" s="257"/>
      <c r="O237" s="260"/>
      <c r="U237" s="348"/>
      <c r="V237" s="349"/>
      <c r="W237" s="349"/>
      <c r="X237" s="351"/>
      <c r="Y237" s="353"/>
      <c r="Z237" s="286"/>
      <c r="AA237" s="287"/>
      <c r="AB237" s="289"/>
      <c r="AC237" s="355"/>
      <c r="AD237" s="281"/>
      <c r="AE237" s="358"/>
      <c r="AF237" s="358"/>
      <c r="AG237" s="296"/>
      <c r="AH237" s="227"/>
      <c r="AI237" s="310"/>
      <c r="AJ237" s="305"/>
    </row>
    <row r="238" spans="2:36" x14ac:dyDescent="0.2">
      <c r="B238" s="160" t="s">
        <v>0</v>
      </c>
      <c r="C238" s="159">
        <v>1</v>
      </c>
      <c r="D238" s="115"/>
      <c r="E238" s="402"/>
      <c r="F238" s="128">
        <f>$F$25*B235</f>
        <v>0</v>
      </c>
      <c r="G238" s="129">
        <f>$G$25*C235</f>
        <v>0</v>
      </c>
      <c r="H238" s="130">
        <f>$H$25*D235</f>
        <v>3.7853136674834986</v>
      </c>
      <c r="I238" s="255"/>
      <c r="J238" s="379"/>
      <c r="K238" s="381"/>
      <c r="L238" s="189">
        <f>$K$25*J239</f>
        <v>0</v>
      </c>
      <c r="M238" s="383"/>
      <c r="N238" s="258"/>
      <c r="O238" s="400"/>
      <c r="U238" s="192">
        <f>Z21</f>
        <v>0</v>
      </c>
      <c r="V238" s="20">
        <f t="shared" ref="V238:W238" si="49">AA21</f>
        <v>1</v>
      </c>
      <c r="W238" s="193">
        <f t="shared" si="49"/>
        <v>0</v>
      </c>
      <c r="X238" s="359">
        <v>1</v>
      </c>
      <c r="Y238" s="176">
        <f>$F$20*U238</f>
        <v>0</v>
      </c>
      <c r="Z238" s="123">
        <f>$G$20*V238</f>
        <v>5.9599317550998965</v>
      </c>
      <c r="AA238" s="124">
        <f>$H$20*W238</f>
        <v>0</v>
      </c>
      <c r="AB238" s="253">
        <f>SUM(Y238:AA240)</f>
        <v>21.851596394166354</v>
      </c>
      <c r="AC238" s="362">
        <f>1/(1+EXP(-AB238+$I$20))</f>
        <v>0.99999999967642705</v>
      </c>
      <c r="AD238" s="365" t="s">
        <v>0</v>
      </c>
      <c r="AE238" s="177">
        <f>$K$20*AC238</f>
        <v>1.534734667266852</v>
      </c>
      <c r="AF238" s="368">
        <f>SUM(AE238:AE240)</f>
        <v>17.968852304824672</v>
      </c>
      <c r="AG238" s="256">
        <f>1/(1+EXP(-AF238+$L$20))</f>
        <v>0.78384801852262065</v>
      </c>
      <c r="AH238" s="228"/>
      <c r="AI238" s="301"/>
      <c r="AJ238" s="372" t="str">
        <f>IF(AG238&gt;AG241,"〇","×")</f>
        <v>〇</v>
      </c>
    </row>
    <row r="239" spans="2:36" x14ac:dyDescent="0.2">
      <c r="B239" s="161" t="s">
        <v>1</v>
      </c>
      <c r="C239" s="159">
        <v>0</v>
      </c>
      <c r="D239" s="115"/>
      <c r="E239" s="390">
        <v>3</v>
      </c>
      <c r="F239" s="131">
        <f>$F$26*B233</f>
        <v>0</v>
      </c>
      <c r="G239" s="132">
        <f>$G$26*C233</f>
        <v>0</v>
      </c>
      <c r="H239" s="133">
        <f>$H$26*D233</f>
        <v>0</v>
      </c>
      <c r="I239" s="264">
        <f>SUM(F239:H241)</f>
        <v>28.996535605910012</v>
      </c>
      <c r="J239" s="387">
        <f>1/(1+EXP(-I239+$I$26))</f>
        <v>0.99981439597063748</v>
      </c>
      <c r="K239" s="195"/>
      <c r="L239" s="196"/>
      <c r="M239" s="196"/>
      <c r="N239" s="196"/>
      <c r="O239" s="197"/>
      <c r="U239" s="12">
        <f t="shared" ref="U239:U240" si="50">Z22</f>
        <v>1</v>
      </c>
      <c r="V239" s="2">
        <f t="shared" ref="V239:V240" si="51">AA22</f>
        <v>1</v>
      </c>
      <c r="W239" s="104">
        <f t="shared" ref="W239:W240" si="52">AB22</f>
        <v>1</v>
      </c>
      <c r="X239" s="360"/>
      <c r="Y239" s="178">
        <f>$F$21*U239</f>
        <v>4.6606783995932908</v>
      </c>
      <c r="Z239" s="126">
        <f>$G$21*V239</f>
        <v>0.66309043020339442</v>
      </c>
      <c r="AA239" s="127">
        <f>$H$21*W239</f>
        <v>5.3365042148757604</v>
      </c>
      <c r="AB239" s="254"/>
      <c r="AC239" s="363"/>
      <c r="AD239" s="366"/>
      <c r="AE239" s="179">
        <f>$K$21*AC241</f>
        <v>4.2367490881654934E-7</v>
      </c>
      <c r="AF239" s="369"/>
      <c r="AG239" s="257"/>
      <c r="AH239" s="229"/>
      <c r="AI239" s="302"/>
      <c r="AJ239" s="373"/>
    </row>
    <row r="240" spans="2:36" ht="13.8" thickBot="1" x14ac:dyDescent="0.25">
      <c r="B240" s="55"/>
      <c r="C240" s="56"/>
      <c r="D240" s="115"/>
      <c r="E240" s="391"/>
      <c r="F240" s="125">
        <f>$F$27*B234</f>
        <v>0</v>
      </c>
      <c r="G240" s="126">
        <f>$G$27*C234</f>
        <v>9.4147618488528018</v>
      </c>
      <c r="H240" s="127">
        <f>$H$27*D234</f>
        <v>9.5667944469329793</v>
      </c>
      <c r="I240" s="254"/>
      <c r="J240" s="363"/>
      <c r="K240" s="195"/>
      <c r="L240" s="196"/>
      <c r="M240" s="196"/>
      <c r="N240" s="196"/>
      <c r="O240" s="197"/>
      <c r="U240" s="12">
        <f t="shared" si="50"/>
        <v>0</v>
      </c>
      <c r="V240" s="2">
        <f t="shared" si="51"/>
        <v>1</v>
      </c>
      <c r="W240" s="104">
        <f t="shared" si="52"/>
        <v>0</v>
      </c>
      <c r="X240" s="361"/>
      <c r="Y240" s="181">
        <f>$F$22*U240</f>
        <v>0</v>
      </c>
      <c r="Z240" s="155">
        <f>$G$22*V240</f>
        <v>5.2313915943940108</v>
      </c>
      <c r="AA240" s="156">
        <f>$H$22*W240</f>
        <v>0</v>
      </c>
      <c r="AB240" s="321"/>
      <c r="AC240" s="364"/>
      <c r="AD240" s="367"/>
      <c r="AE240" s="182">
        <f>$K$22*AC244</f>
        <v>16.43411721388291</v>
      </c>
      <c r="AF240" s="370"/>
      <c r="AG240" s="322"/>
      <c r="AH240" s="229"/>
      <c r="AI240" s="302"/>
      <c r="AJ240" s="374"/>
    </row>
    <row r="241" spans="2:36" ht="13.8" thickBot="1" x14ac:dyDescent="0.25">
      <c r="B241" s="57"/>
      <c r="C241" s="58"/>
      <c r="D241" s="116"/>
      <c r="E241" s="391"/>
      <c r="F241" s="134">
        <f>$F$28*B235</f>
        <v>0</v>
      </c>
      <c r="G241" s="135">
        <f>$G$28*C235</f>
        <v>10.014979310124232</v>
      </c>
      <c r="H241" s="136">
        <f>$H$28*D235</f>
        <v>0</v>
      </c>
      <c r="I241" s="265"/>
      <c r="J241" s="388"/>
      <c r="K241" s="198"/>
      <c r="L241" s="199"/>
      <c r="M241" s="199"/>
      <c r="N241" s="199"/>
      <c r="O241" s="200"/>
      <c r="U241" s="13"/>
      <c r="V241" s="6"/>
      <c r="W241" s="6"/>
      <c r="X241" s="375">
        <v>2</v>
      </c>
      <c r="Y241" s="184">
        <f>$F$23*U238</f>
        <v>0</v>
      </c>
      <c r="Z241" s="185">
        <f>$G$23*V238</f>
        <v>3.8504928102115965</v>
      </c>
      <c r="AA241" s="186">
        <f>$H$23*W238</f>
        <v>0</v>
      </c>
      <c r="AB241" s="377">
        <f>SUM(Y241:AA243)</f>
        <v>13.747095331179615</v>
      </c>
      <c r="AC241" s="378">
        <f>1/(1+EXP(-AB241+$I$23))</f>
        <v>2.6823070891610064E-7</v>
      </c>
      <c r="AD241" s="380" t="s">
        <v>1</v>
      </c>
      <c r="AE241" s="187">
        <f>$K$23*AC238</f>
        <v>9.6587045683649492E-4</v>
      </c>
      <c r="AF241" s="382">
        <f>SUM(AE241:AE243)</f>
        <v>9.6958648389904511E-4</v>
      </c>
      <c r="AG241" s="384">
        <f>1/(1+EXP(-AF241+$L$23))</f>
        <v>0.47089870134418743</v>
      </c>
      <c r="AH241" s="229"/>
      <c r="AI241" s="302"/>
    </row>
    <row r="242" spans="2:36" x14ac:dyDescent="0.2">
      <c r="B242" s="52"/>
      <c r="C242" s="29"/>
      <c r="D242" s="66"/>
      <c r="E242" s="398">
        <v>1</v>
      </c>
      <c r="F242" s="122">
        <f>$F$20*B242</f>
        <v>0</v>
      </c>
      <c r="G242" s="123">
        <f>$G$20*C242</f>
        <v>0</v>
      </c>
      <c r="H242" s="124">
        <f>$H$20*D242</f>
        <v>0</v>
      </c>
      <c r="I242" s="253">
        <f>SUM(F242:H244)</f>
        <v>10.555160424190696</v>
      </c>
      <c r="J242" s="362">
        <f>1/(1+EXP(-I242+$I$20))</f>
        <v>0.99997394201947387</v>
      </c>
      <c r="K242" s="365" t="s">
        <v>0</v>
      </c>
      <c r="L242" s="177">
        <f>$K$20*J242</f>
        <v>1.5346946756773652</v>
      </c>
      <c r="M242" s="368">
        <f>SUM(L242:L244)</f>
        <v>17.966022316797773</v>
      </c>
      <c r="N242" s="256">
        <f>1/(1+EXP(-M242+$L$20))</f>
        <v>0.78336814764195872</v>
      </c>
      <c r="O242" s="259">
        <f>(C247-N242)^2+(C248-N245)^2</f>
        <v>0.26867410013797505</v>
      </c>
      <c r="U242" s="13"/>
      <c r="V242" s="6"/>
      <c r="W242" s="6"/>
      <c r="X242" s="360"/>
      <c r="Y242" s="178">
        <f>$F$24*U239</f>
        <v>0</v>
      </c>
      <c r="Z242" s="126">
        <f>$G$24*V239</f>
        <v>9.8966025209680186</v>
      </c>
      <c r="AA242" s="127">
        <f>$H$24*W239</f>
        <v>0</v>
      </c>
      <c r="AB242" s="254"/>
      <c r="AC242" s="363"/>
      <c r="AD242" s="366"/>
      <c r="AE242" s="179">
        <f>$K$24*AC241</f>
        <v>3.7160270625501977E-6</v>
      </c>
      <c r="AF242" s="369"/>
      <c r="AG242" s="257"/>
      <c r="AH242" s="229"/>
      <c r="AI242" s="302"/>
    </row>
    <row r="243" spans="2:36" x14ac:dyDescent="0.2">
      <c r="B243" s="39">
        <v>1</v>
      </c>
      <c r="C243" s="18">
        <v>1</v>
      </c>
      <c r="D243" s="90"/>
      <c r="E243" s="391"/>
      <c r="F243" s="125">
        <f>$F$21*B243</f>
        <v>4.6606783995932908</v>
      </c>
      <c r="G243" s="126">
        <f>$G$21*C243</f>
        <v>0.66309043020339442</v>
      </c>
      <c r="H243" s="127">
        <f>$H$21*D243</f>
        <v>0</v>
      </c>
      <c r="I243" s="254"/>
      <c r="J243" s="363"/>
      <c r="K243" s="366"/>
      <c r="L243" s="179">
        <f>$K$21*J245</f>
        <v>1.53691146530995E-8</v>
      </c>
      <c r="M243" s="369"/>
      <c r="N243" s="257"/>
      <c r="O243" s="260"/>
      <c r="U243" s="13"/>
      <c r="V243" s="6"/>
      <c r="W243" s="6"/>
      <c r="X243" s="376"/>
      <c r="Y243" s="188">
        <f>$F$25*U240</f>
        <v>0</v>
      </c>
      <c r="Z243" s="129">
        <f>$G$25*V240</f>
        <v>0</v>
      </c>
      <c r="AA243" s="130">
        <f>$H$25*W240</f>
        <v>0</v>
      </c>
      <c r="AB243" s="255"/>
      <c r="AC243" s="379"/>
      <c r="AD243" s="381"/>
      <c r="AE243" s="189">
        <f>$K$25*AC244</f>
        <v>0</v>
      </c>
      <c r="AF243" s="383"/>
      <c r="AG243" s="258"/>
      <c r="AH243" s="230"/>
      <c r="AI243" s="371"/>
    </row>
    <row r="244" spans="2:36" ht="13.8" thickBot="1" x14ac:dyDescent="0.25">
      <c r="B244" s="37">
        <v>1</v>
      </c>
      <c r="C244" s="25">
        <v>1</v>
      </c>
      <c r="D244" s="67"/>
      <c r="E244" s="399"/>
      <c r="F244" s="154">
        <f>$F$22*B244</f>
        <v>0</v>
      </c>
      <c r="G244" s="155">
        <f>$G$22*C244</f>
        <v>5.2313915943940108</v>
      </c>
      <c r="H244" s="156">
        <f>$H$22*D244</f>
        <v>0</v>
      </c>
      <c r="I244" s="321"/>
      <c r="J244" s="364"/>
      <c r="K244" s="367"/>
      <c r="L244" s="182">
        <f>$K$22*J248</f>
        <v>16.431327625751294</v>
      </c>
      <c r="M244" s="370"/>
      <c r="N244" s="322"/>
      <c r="O244" s="260"/>
      <c r="U244" s="13"/>
      <c r="V244" s="6"/>
      <c r="W244" s="6"/>
      <c r="X244" s="385">
        <v>3</v>
      </c>
      <c r="Y244" s="183">
        <f>$F$26*U238</f>
        <v>0</v>
      </c>
      <c r="Z244" s="132">
        <f>$G$26*V238</f>
        <v>9.9747610527875352</v>
      </c>
      <c r="AA244" s="133">
        <f>$H$26*W238</f>
        <v>0</v>
      </c>
      <c r="AB244" s="264">
        <f>SUM(Y244:AA246)</f>
        <v>48.621477750888509</v>
      </c>
      <c r="AC244" s="387">
        <f>1/(1+EXP(-AB244+$I$26))</f>
        <v>0.99999999999944333</v>
      </c>
      <c r="AD244" s="195"/>
      <c r="AE244" s="196"/>
      <c r="AF244" s="196"/>
      <c r="AG244" s="196"/>
      <c r="AH244" s="196"/>
      <c r="AI244" s="197"/>
    </row>
    <row r="245" spans="2:36" x14ac:dyDescent="0.2">
      <c r="B245" s="13"/>
      <c r="C245" s="6"/>
      <c r="D245" s="114"/>
      <c r="E245" s="401">
        <v>2</v>
      </c>
      <c r="F245" s="190">
        <f>$F$23*B242</f>
        <v>0</v>
      </c>
      <c r="G245" s="185">
        <f>$G$23*C242</f>
        <v>0</v>
      </c>
      <c r="H245" s="186">
        <f>$H$23*D242</f>
        <v>0</v>
      </c>
      <c r="I245" s="377">
        <f>SUM(F245:H247)</f>
        <v>10.430488589640737</v>
      </c>
      <c r="J245" s="378">
        <f>1/(1+EXP(-I245+$I$23))</f>
        <v>9.7302635417542093E-9</v>
      </c>
      <c r="K245" s="380" t="s">
        <v>1</v>
      </c>
      <c r="L245" s="187">
        <f>$K$23*J242</f>
        <v>9.6584528851546131E-4</v>
      </c>
      <c r="M245" s="382">
        <f>SUM(L245:L247)</f>
        <v>9.659800900927789E-4</v>
      </c>
      <c r="N245" s="384">
        <f>1/(1+EXP(-M245+$L$23))</f>
        <v>0.47089780280003307</v>
      </c>
      <c r="O245" s="260"/>
      <c r="U245" s="13"/>
      <c r="V245" s="6"/>
      <c r="W245" s="6"/>
      <c r="X245" s="360"/>
      <c r="Y245" s="178">
        <f>$F$27*U239</f>
        <v>9.6501810921909623</v>
      </c>
      <c r="Z245" s="126">
        <f>$G$27*V239</f>
        <v>9.4147618488528018</v>
      </c>
      <c r="AA245" s="127">
        <f>$H$27*W239</f>
        <v>9.5667944469329793</v>
      </c>
      <c r="AB245" s="254"/>
      <c r="AC245" s="363"/>
      <c r="AD245" s="195"/>
      <c r="AE245" s="196"/>
      <c r="AF245" s="196"/>
      <c r="AG245" s="196"/>
      <c r="AH245" s="196"/>
      <c r="AI245" s="197"/>
    </row>
    <row r="246" spans="2:36" ht="13.8" thickBot="1" x14ac:dyDescent="0.25">
      <c r="B246" s="299" t="s">
        <v>23</v>
      </c>
      <c r="C246" s="389"/>
      <c r="D246" s="115"/>
      <c r="E246" s="391"/>
      <c r="F246" s="125">
        <f>$F$24*B243</f>
        <v>0</v>
      </c>
      <c r="G246" s="126">
        <f>$G$24*C243</f>
        <v>9.8966025209680186</v>
      </c>
      <c r="H246" s="127">
        <f>$H$24*D243</f>
        <v>0</v>
      </c>
      <c r="I246" s="254"/>
      <c r="J246" s="363"/>
      <c r="K246" s="366"/>
      <c r="L246" s="179">
        <f>$K$24*J245</f>
        <v>1.3480157731758425E-7</v>
      </c>
      <c r="M246" s="369"/>
      <c r="N246" s="257"/>
      <c r="O246" s="260"/>
      <c r="U246" s="19"/>
      <c r="V246" s="8"/>
      <c r="W246" s="8"/>
      <c r="X246" s="386"/>
      <c r="Y246" s="180">
        <f>$F$28*U240</f>
        <v>0</v>
      </c>
      <c r="Z246" s="135">
        <f>$G$28*V240</f>
        <v>10.014979310124232</v>
      </c>
      <c r="AA246" s="136">
        <f>$H$28*W240</f>
        <v>0</v>
      </c>
      <c r="AB246" s="265"/>
      <c r="AC246" s="388"/>
      <c r="AD246" s="198"/>
      <c r="AE246" s="199"/>
      <c r="AF246" s="199"/>
      <c r="AG246" s="199"/>
      <c r="AH246" s="199"/>
      <c r="AI246" s="200"/>
    </row>
    <row r="247" spans="2:36" ht="13.8" thickBot="1" x14ac:dyDescent="0.25">
      <c r="B247" s="160" t="s">
        <v>0</v>
      </c>
      <c r="C247" s="159">
        <v>1</v>
      </c>
      <c r="D247" s="115"/>
      <c r="E247" s="402"/>
      <c r="F247" s="128">
        <f>$F$25*B244</f>
        <v>0.53388606867271871</v>
      </c>
      <c r="G247" s="129">
        <f>$G$25*C244</f>
        <v>0</v>
      </c>
      <c r="H247" s="130">
        <f>$H$25*D244</f>
        <v>0</v>
      </c>
      <c r="I247" s="255"/>
      <c r="J247" s="379"/>
      <c r="K247" s="381"/>
      <c r="L247" s="189">
        <f>$K$25*J248</f>
        <v>0</v>
      </c>
      <c r="M247" s="383"/>
      <c r="N247" s="258"/>
      <c r="O247" s="400"/>
    </row>
    <row r="248" spans="2:36" ht="13.8" thickBot="1" x14ac:dyDescent="0.25">
      <c r="B248" s="161" t="s">
        <v>1</v>
      </c>
      <c r="C248" s="159">
        <v>0</v>
      </c>
      <c r="D248" s="115"/>
      <c r="E248" s="390">
        <v>3</v>
      </c>
      <c r="F248" s="131">
        <f>$F$26*B242</f>
        <v>0</v>
      </c>
      <c r="G248" s="132">
        <f>$G$26*C242</f>
        <v>0</v>
      </c>
      <c r="H248" s="133">
        <f>$H$26*D242</f>
        <v>0</v>
      </c>
      <c r="I248" s="264">
        <f>SUM(F248:H250)</f>
        <v>29.085877246849062</v>
      </c>
      <c r="J248" s="387">
        <f>1/(1+EXP(-I248+$I$26))</f>
        <v>0.99983025628304467</v>
      </c>
      <c r="K248" s="195"/>
      <c r="L248" s="196"/>
      <c r="M248" s="196"/>
      <c r="N248" s="196"/>
      <c r="O248" s="197"/>
      <c r="U248" s="345" t="s">
        <v>90</v>
      </c>
      <c r="V248" s="269"/>
      <c r="W248" s="269"/>
      <c r="X248" s="269"/>
      <c r="Y248" s="269"/>
      <c r="Z248" s="269"/>
      <c r="AA248" s="269"/>
      <c r="AB248" s="269"/>
      <c r="AC248" s="269"/>
      <c r="AD248" s="269"/>
      <c r="AE248" s="269"/>
      <c r="AF248" s="269"/>
      <c r="AG248" s="269"/>
      <c r="AH248" s="269"/>
      <c r="AI248" s="270"/>
    </row>
    <row r="249" spans="2:36" ht="13.8" thickBot="1" x14ac:dyDescent="0.25">
      <c r="B249" s="55"/>
      <c r="C249" s="56"/>
      <c r="D249" s="115"/>
      <c r="E249" s="391"/>
      <c r="F249" s="125">
        <f>$F$27*B243</f>
        <v>9.6501810921909623</v>
      </c>
      <c r="G249" s="126">
        <f>$G$27*C243</f>
        <v>9.4147618488528018</v>
      </c>
      <c r="H249" s="127">
        <f>$H$27*D243</f>
        <v>0</v>
      </c>
      <c r="I249" s="254"/>
      <c r="J249" s="363"/>
      <c r="K249" s="195"/>
      <c r="L249" s="196"/>
      <c r="M249" s="196"/>
      <c r="N249" s="196"/>
      <c r="O249" s="197"/>
      <c r="U249" s="268" t="s">
        <v>15</v>
      </c>
      <c r="V249" s="269"/>
      <c r="W249" s="269"/>
      <c r="X249" s="268" t="s">
        <v>13</v>
      </c>
      <c r="Y249" s="269"/>
      <c r="Z249" s="269"/>
      <c r="AA249" s="269"/>
      <c r="AB249" s="269"/>
      <c r="AC249" s="270"/>
      <c r="AD249" s="268" t="s">
        <v>3</v>
      </c>
      <c r="AE249" s="269"/>
      <c r="AF249" s="269"/>
      <c r="AG249" s="269"/>
      <c r="AH249" s="269"/>
      <c r="AI249" s="270"/>
      <c r="AJ249" s="304" t="s">
        <v>2</v>
      </c>
    </row>
    <row r="250" spans="2:36" ht="13.8" thickBot="1" x14ac:dyDescent="0.25">
      <c r="B250" s="57"/>
      <c r="C250" s="58"/>
      <c r="D250" s="116"/>
      <c r="E250" s="403"/>
      <c r="F250" s="134">
        <f>$F$28*B244</f>
        <v>5.9549956810651741E-3</v>
      </c>
      <c r="G250" s="135">
        <f>$G$28*C244</f>
        <v>10.014979310124232</v>
      </c>
      <c r="H250" s="136">
        <f>$H$28*D244</f>
        <v>0</v>
      </c>
      <c r="I250" s="265"/>
      <c r="J250" s="388"/>
      <c r="K250" s="198"/>
      <c r="L250" s="199"/>
      <c r="M250" s="199"/>
      <c r="N250" s="199"/>
      <c r="O250" s="200"/>
      <c r="U250" s="324" t="s">
        <v>10</v>
      </c>
      <c r="V250" s="347"/>
      <c r="W250" s="347"/>
      <c r="X250" s="350" t="s">
        <v>9</v>
      </c>
      <c r="Y250" s="352" t="s">
        <v>7</v>
      </c>
      <c r="Z250" s="283"/>
      <c r="AA250" s="284"/>
      <c r="AB250" s="288" t="s">
        <v>14</v>
      </c>
      <c r="AC250" s="354" t="s">
        <v>4</v>
      </c>
      <c r="AD250" s="356" t="s">
        <v>16</v>
      </c>
      <c r="AE250" s="357" t="s">
        <v>7</v>
      </c>
      <c r="AF250" s="357" t="s">
        <v>14</v>
      </c>
      <c r="AG250" s="332" t="s">
        <v>4</v>
      </c>
      <c r="AH250" s="226"/>
      <c r="AI250" s="309"/>
      <c r="AJ250" s="346"/>
    </row>
    <row r="251" spans="2:36" ht="13.8" thickBot="1" x14ac:dyDescent="0.25">
      <c r="B251" s="36">
        <v>1</v>
      </c>
      <c r="C251" s="24">
        <v>1</v>
      </c>
      <c r="D251" s="66"/>
      <c r="E251" s="398">
        <v>1</v>
      </c>
      <c r="F251" s="122">
        <f>$F$20*B251</f>
        <v>0</v>
      </c>
      <c r="G251" s="123">
        <f>$G$20*C251</f>
        <v>5.9599317550998965</v>
      </c>
      <c r="H251" s="124">
        <f>$H$20*D251</f>
        <v>0</v>
      </c>
      <c r="I251" s="253">
        <f>SUM(F251:H253)</f>
        <v>10.620610154693187</v>
      </c>
      <c r="J251" s="362">
        <f>1/(1+EXP(-I251+$I$20))</f>
        <v>0.99997559285308346</v>
      </c>
      <c r="K251" s="365" t="s">
        <v>0</v>
      </c>
      <c r="L251" s="177">
        <f>$K$20*J251</f>
        <v>1.5346972092689366</v>
      </c>
      <c r="M251" s="368">
        <f>SUM(L251:L253)</f>
        <v>6.708305027493763</v>
      </c>
      <c r="N251" s="256">
        <f>1/(1+EXP(-M251+$L$20))</f>
        <v>4.6672259664141639E-5</v>
      </c>
      <c r="O251" s="259">
        <f>(C256-N251)^2+(C257-N254)^2</f>
        <v>0.27994884758726185</v>
      </c>
      <c r="U251" s="348"/>
      <c r="V251" s="349"/>
      <c r="W251" s="349"/>
      <c r="X251" s="351"/>
      <c r="Y251" s="353"/>
      <c r="Z251" s="286"/>
      <c r="AA251" s="287"/>
      <c r="AB251" s="289"/>
      <c r="AC251" s="355"/>
      <c r="AD251" s="281"/>
      <c r="AE251" s="358"/>
      <c r="AF251" s="358"/>
      <c r="AG251" s="296"/>
      <c r="AH251" s="227"/>
      <c r="AI251" s="310"/>
      <c r="AJ251" s="305"/>
    </row>
    <row r="252" spans="2:36" x14ac:dyDescent="0.2">
      <c r="B252" s="39">
        <v>1</v>
      </c>
      <c r="C252" s="204"/>
      <c r="D252" s="90"/>
      <c r="E252" s="391"/>
      <c r="F252" s="125">
        <f>$F$21*B252</f>
        <v>4.6606783995932908</v>
      </c>
      <c r="G252" s="126">
        <f>$G$21*C252</f>
        <v>0</v>
      </c>
      <c r="H252" s="127">
        <f>$H$21*D252</f>
        <v>0</v>
      </c>
      <c r="I252" s="254"/>
      <c r="J252" s="363"/>
      <c r="K252" s="366"/>
      <c r="L252" s="179">
        <f>$K$21*J254</f>
        <v>1.4045124498358978E-7</v>
      </c>
      <c r="M252" s="369"/>
      <c r="N252" s="257"/>
      <c r="O252" s="260"/>
      <c r="U252" s="192">
        <f>AE21</f>
        <v>1</v>
      </c>
      <c r="V252" s="20">
        <f t="shared" ref="V252:W252" si="53">AF21</f>
        <v>0</v>
      </c>
      <c r="W252" s="193">
        <f t="shared" si="53"/>
        <v>1</v>
      </c>
      <c r="X252" s="359">
        <v>1</v>
      </c>
      <c r="Y252" s="176">
        <f>$F$20*U252</f>
        <v>0</v>
      </c>
      <c r="Z252" s="123">
        <f>$G$20*V252</f>
        <v>0</v>
      </c>
      <c r="AA252" s="124">
        <f>$H$20*W252</f>
        <v>0</v>
      </c>
      <c r="AB252" s="253">
        <f>SUM(Y252:AA254)</f>
        <v>5.323768829796685</v>
      </c>
      <c r="AC252" s="362">
        <f>1/(1+EXP(-AB252+$I$20))</f>
        <v>0.99514929554970855</v>
      </c>
      <c r="AD252" s="365" t="s">
        <v>0</v>
      </c>
      <c r="AE252" s="177">
        <f>$K$20*AC252</f>
        <v>1.5272901234805139</v>
      </c>
      <c r="AF252" s="368">
        <f>SUM(AE252:AE254)</f>
        <v>5.4412500339900509</v>
      </c>
      <c r="AG252" s="256">
        <f>1/(1+EXP(-AF252+$L$20))</f>
        <v>1.3146144350164806E-5</v>
      </c>
      <c r="AH252" s="228"/>
      <c r="AI252" s="301"/>
      <c r="AJ252" s="372" t="str">
        <f>IF(AG252&gt;AG255,"〇","×")</f>
        <v>×</v>
      </c>
    </row>
    <row r="253" spans="2:36" ht="13.8" thickBot="1" x14ac:dyDescent="0.25">
      <c r="B253" s="40"/>
      <c r="C253" s="92"/>
      <c r="D253" s="67"/>
      <c r="E253" s="399"/>
      <c r="F253" s="154">
        <f>$F$22*B253</f>
        <v>0</v>
      </c>
      <c r="G253" s="155">
        <f>$G$22*C253</f>
        <v>0</v>
      </c>
      <c r="H253" s="156">
        <f>$H$22*D253</f>
        <v>0</v>
      </c>
      <c r="I253" s="321"/>
      <c r="J253" s="364"/>
      <c r="K253" s="367"/>
      <c r="L253" s="182">
        <f>$K$22*J257</f>
        <v>5.1736076777735818</v>
      </c>
      <c r="M253" s="370"/>
      <c r="N253" s="322"/>
      <c r="O253" s="260"/>
      <c r="U253" s="12">
        <f t="shared" ref="U253:U254" si="54">AE22</f>
        <v>1</v>
      </c>
      <c r="V253" s="2">
        <f t="shared" ref="V253:V254" si="55">AF22</f>
        <v>1</v>
      </c>
      <c r="W253" s="104">
        <f t="shared" ref="W253:W254" si="56">AG22</f>
        <v>0</v>
      </c>
      <c r="X253" s="360"/>
      <c r="Y253" s="178">
        <f>$F$21*U253</f>
        <v>4.6606783995932908</v>
      </c>
      <c r="Z253" s="126">
        <f>$G$21*V253</f>
        <v>0.66309043020339442</v>
      </c>
      <c r="AA253" s="127">
        <f>$H$21*W253</f>
        <v>0</v>
      </c>
      <c r="AB253" s="254"/>
      <c r="AC253" s="363"/>
      <c r="AD253" s="366"/>
      <c r="AE253" s="179">
        <f>$K$21*AC255</f>
        <v>0.45307510975134191</v>
      </c>
      <c r="AF253" s="369"/>
      <c r="AG253" s="257"/>
      <c r="AH253" s="229"/>
      <c r="AI253" s="302"/>
      <c r="AJ253" s="373"/>
    </row>
    <row r="254" spans="2:36" ht="13.8" thickBot="1" x14ac:dyDescent="0.25">
      <c r="B254" s="13"/>
      <c r="C254" s="6"/>
      <c r="D254" s="114"/>
      <c r="E254" s="401">
        <v>2</v>
      </c>
      <c r="F254" s="190">
        <f>$F$23*B251</f>
        <v>8.7924963227571986</v>
      </c>
      <c r="G254" s="185">
        <f>$G$23*C251</f>
        <v>3.8504928102115965</v>
      </c>
      <c r="H254" s="186">
        <f>$H$23*D251</f>
        <v>0</v>
      </c>
      <c r="I254" s="377">
        <f>SUM(F254:H256)</f>
        <v>12.642989132968795</v>
      </c>
      <c r="J254" s="378">
        <f>1/(1+EXP(-I254+$I$23))</f>
        <v>8.8920387368065057E-8</v>
      </c>
      <c r="K254" s="380" t="s">
        <v>1</v>
      </c>
      <c r="L254" s="187">
        <f>$K$23*J251</f>
        <v>9.6584688300687446E-4</v>
      </c>
      <c r="M254" s="382">
        <f>SUM(L254:L256)</f>
        <v>9.6707877240241537E-4</v>
      </c>
      <c r="N254" s="384">
        <f>1/(1+EXP(-M254+$L$23))</f>
        <v>0.47089807654010368</v>
      </c>
      <c r="O254" s="260"/>
      <c r="U254" s="12">
        <f t="shared" si="54"/>
        <v>1</v>
      </c>
      <c r="V254" s="2">
        <f t="shared" si="55"/>
        <v>0</v>
      </c>
      <c r="W254" s="104">
        <f t="shared" si="56"/>
        <v>1</v>
      </c>
      <c r="X254" s="361"/>
      <c r="Y254" s="181">
        <f>$F$22*U254</f>
        <v>0</v>
      </c>
      <c r="Z254" s="155">
        <f>$G$22*V254</f>
        <v>0</v>
      </c>
      <c r="AA254" s="156">
        <f>$H$22*W254</f>
        <v>0</v>
      </c>
      <c r="AB254" s="321"/>
      <c r="AC254" s="364"/>
      <c r="AD254" s="367"/>
      <c r="AE254" s="182">
        <f>$K$22*AC258</f>
        <v>3.4608848007581954</v>
      </c>
      <c r="AF254" s="370"/>
      <c r="AG254" s="322"/>
      <c r="AH254" s="229"/>
      <c r="AI254" s="302"/>
      <c r="AJ254" s="374"/>
    </row>
    <row r="255" spans="2:36" x14ac:dyDescent="0.2">
      <c r="B255" s="299" t="s">
        <v>23</v>
      </c>
      <c r="C255" s="389"/>
      <c r="D255" s="115"/>
      <c r="E255" s="391"/>
      <c r="F255" s="125">
        <f>$F$24*B252</f>
        <v>0</v>
      </c>
      <c r="G255" s="126">
        <f>$G$24*C252</f>
        <v>0</v>
      </c>
      <c r="H255" s="127">
        <f>$H$24*D252</f>
        <v>0</v>
      </c>
      <c r="I255" s="254"/>
      <c r="J255" s="363"/>
      <c r="K255" s="366"/>
      <c r="L255" s="179">
        <f>$K$24*J254</f>
        <v>1.2318893955409529E-6</v>
      </c>
      <c r="M255" s="369"/>
      <c r="N255" s="257"/>
      <c r="O255" s="260"/>
      <c r="U255" s="13"/>
      <c r="V255" s="6"/>
      <c r="W255" s="6"/>
      <c r="X255" s="375">
        <v>2</v>
      </c>
      <c r="Y255" s="184">
        <f>$F$23*U252</f>
        <v>8.7924963227571986</v>
      </c>
      <c r="Z255" s="185">
        <f>$G$23*V252</f>
        <v>0</v>
      </c>
      <c r="AA255" s="186">
        <f>$H$23*W252</f>
        <v>4.9594537831878771</v>
      </c>
      <c r="AB255" s="377">
        <f>SUM(Y255:AA257)</f>
        <v>27.967752363069312</v>
      </c>
      <c r="AC255" s="378">
        <f>1/(1+EXP(-AB255+$I$23))</f>
        <v>0.28684412352930788</v>
      </c>
      <c r="AD255" s="380" t="s">
        <v>1</v>
      </c>
      <c r="AE255" s="187">
        <f>$K$23*AC252</f>
        <v>9.6118530502412665E-4</v>
      </c>
      <c r="AF255" s="382">
        <f>SUM(AE255:AE257)</f>
        <v>3.9748556363755285</v>
      </c>
      <c r="AG255" s="384">
        <f>1/(1+EXP(-AF255+$L$23))</f>
        <v>0.97931306732447632</v>
      </c>
      <c r="AH255" s="229"/>
      <c r="AI255" s="302"/>
    </row>
    <row r="256" spans="2:36" x14ac:dyDescent="0.2">
      <c r="B256" s="160" t="s">
        <v>0</v>
      </c>
      <c r="C256" s="159">
        <v>0</v>
      </c>
      <c r="D256" s="115"/>
      <c r="E256" s="402"/>
      <c r="F256" s="128">
        <f>$F$25*B253</f>
        <v>0</v>
      </c>
      <c r="G256" s="129">
        <f>$G$25*C253</f>
        <v>0</v>
      </c>
      <c r="H256" s="130">
        <f>$H$25*D253</f>
        <v>0</v>
      </c>
      <c r="I256" s="255"/>
      <c r="J256" s="379"/>
      <c r="K256" s="381"/>
      <c r="L256" s="189">
        <f>$K$25*J257</f>
        <v>0</v>
      </c>
      <c r="M256" s="383"/>
      <c r="N256" s="258"/>
      <c r="O256" s="400"/>
      <c r="U256" s="13"/>
      <c r="V256" s="6"/>
      <c r="W256" s="6"/>
      <c r="X256" s="360"/>
      <c r="Y256" s="178">
        <f>$F$24*U253</f>
        <v>0</v>
      </c>
      <c r="Z256" s="126">
        <f>$G$24*V253</f>
        <v>9.8966025209680186</v>
      </c>
      <c r="AA256" s="127">
        <f>$H$24*W253</f>
        <v>0</v>
      </c>
      <c r="AB256" s="254"/>
      <c r="AC256" s="363"/>
      <c r="AD256" s="366"/>
      <c r="AE256" s="179">
        <f>$K$24*AC255</f>
        <v>3.9738944510705045</v>
      </c>
      <c r="AF256" s="369"/>
      <c r="AG256" s="257"/>
      <c r="AH256" s="229"/>
      <c r="AI256" s="302"/>
    </row>
    <row r="257" spans="2:36" x14ac:dyDescent="0.2">
      <c r="B257" s="161" t="s">
        <v>1</v>
      </c>
      <c r="C257" s="159">
        <v>1</v>
      </c>
      <c r="D257" s="115"/>
      <c r="E257" s="390">
        <v>3</v>
      </c>
      <c r="F257" s="131">
        <f>$F$26*B251</f>
        <v>2.1524358820604185E-3</v>
      </c>
      <c r="G257" s="132">
        <f>$G$26*C251</f>
        <v>9.9747610527875352</v>
      </c>
      <c r="H257" s="133">
        <f>$H$26*D251</f>
        <v>0</v>
      </c>
      <c r="I257" s="264">
        <f>SUM(F257:H259)</f>
        <v>19.627094580860557</v>
      </c>
      <c r="J257" s="387">
        <f>1/(1+EXP(-I257+$I$26))</f>
        <v>0.31480898002846402</v>
      </c>
      <c r="K257" s="195"/>
      <c r="L257" s="196"/>
      <c r="M257" s="196"/>
      <c r="N257" s="196"/>
      <c r="O257" s="197"/>
      <c r="U257" s="13"/>
      <c r="V257" s="6"/>
      <c r="W257" s="6"/>
      <c r="X257" s="376"/>
      <c r="Y257" s="188">
        <f>$F$25*U254</f>
        <v>0.53388606867271871</v>
      </c>
      <c r="Z257" s="129">
        <f>$G$25*V254</f>
        <v>0</v>
      </c>
      <c r="AA257" s="130">
        <f>$H$25*W254</f>
        <v>3.7853136674834986</v>
      </c>
      <c r="AB257" s="255"/>
      <c r="AC257" s="379"/>
      <c r="AD257" s="381"/>
      <c r="AE257" s="189">
        <f>$K$25*AC258</f>
        <v>0</v>
      </c>
      <c r="AF257" s="383"/>
      <c r="AG257" s="258"/>
      <c r="AH257" s="230"/>
      <c r="AI257" s="371"/>
    </row>
    <row r="258" spans="2:36" x14ac:dyDescent="0.2">
      <c r="B258" s="55"/>
      <c r="C258" s="56"/>
      <c r="D258" s="115"/>
      <c r="E258" s="391"/>
      <c r="F258" s="125">
        <f>$F$27*B252</f>
        <v>9.6501810921909623</v>
      </c>
      <c r="G258" s="126">
        <f>$G$27*C252</f>
        <v>0</v>
      </c>
      <c r="H258" s="127">
        <f>$H$27*D252</f>
        <v>0</v>
      </c>
      <c r="I258" s="254"/>
      <c r="J258" s="363"/>
      <c r="K258" s="195"/>
      <c r="L258" s="196"/>
      <c r="M258" s="196"/>
      <c r="N258" s="196"/>
      <c r="O258" s="197"/>
      <c r="U258" s="13"/>
      <c r="V258" s="6"/>
      <c r="W258" s="6"/>
      <c r="X258" s="385">
        <v>3</v>
      </c>
      <c r="Y258" s="183">
        <f>$F$26*U252</f>
        <v>2.1524358820604185E-3</v>
      </c>
      <c r="Z258" s="132">
        <f>$G$26*V252</f>
        <v>0</v>
      </c>
      <c r="AA258" s="133">
        <f>$H$26*W252</f>
        <v>1.0411916209019528E-2</v>
      </c>
      <c r="AB258" s="264">
        <f>SUM(Y258:AA260)</f>
        <v>19.083462288815909</v>
      </c>
      <c r="AC258" s="387">
        <f>1/(1+EXP(-AB258+$I$26))</f>
        <v>0.21059146382579325</v>
      </c>
      <c r="AD258" s="195"/>
      <c r="AE258" s="196"/>
      <c r="AF258" s="196"/>
      <c r="AG258" s="196"/>
      <c r="AH258" s="196"/>
      <c r="AI258" s="197"/>
    </row>
    <row r="259" spans="2:36" ht="13.8" thickBot="1" x14ac:dyDescent="0.25">
      <c r="B259" s="57"/>
      <c r="C259" s="58"/>
      <c r="D259" s="116"/>
      <c r="E259" s="391"/>
      <c r="F259" s="134">
        <f>$F$28*B253</f>
        <v>0</v>
      </c>
      <c r="G259" s="135">
        <f>$G$28*C253</f>
        <v>0</v>
      </c>
      <c r="H259" s="136">
        <f>$H$28*D253</f>
        <v>0</v>
      </c>
      <c r="I259" s="265"/>
      <c r="J259" s="388"/>
      <c r="K259" s="198"/>
      <c r="L259" s="199"/>
      <c r="M259" s="199"/>
      <c r="N259" s="199"/>
      <c r="O259" s="200"/>
      <c r="U259" s="13"/>
      <c r="V259" s="6"/>
      <c r="W259" s="6"/>
      <c r="X259" s="360"/>
      <c r="Y259" s="178">
        <f>$F$27*U253</f>
        <v>9.6501810921909623</v>
      </c>
      <c r="Z259" s="126">
        <f>$G$27*V253</f>
        <v>9.4147618488528018</v>
      </c>
      <c r="AA259" s="127">
        <f>$H$27*W253</f>
        <v>0</v>
      </c>
      <c r="AB259" s="254"/>
      <c r="AC259" s="363"/>
      <c r="AD259" s="195"/>
      <c r="AE259" s="196"/>
      <c r="AF259" s="196"/>
      <c r="AG259" s="196"/>
      <c r="AH259" s="196"/>
      <c r="AI259" s="197"/>
    </row>
    <row r="260" spans="2:36" ht="13.8" thickBot="1" x14ac:dyDescent="0.25">
      <c r="B260" s="52"/>
      <c r="C260" s="24">
        <v>1</v>
      </c>
      <c r="D260" s="68">
        <v>1</v>
      </c>
      <c r="E260" s="398">
        <v>1</v>
      </c>
      <c r="F260" s="122">
        <f>$F$20*B260</f>
        <v>0</v>
      </c>
      <c r="G260" s="123">
        <f>$G$20*C260</f>
        <v>5.9599317550998965</v>
      </c>
      <c r="H260" s="124">
        <f>$H$20*D260</f>
        <v>0</v>
      </c>
      <c r="I260" s="253">
        <f>SUM(F260:H262)</f>
        <v>11.296435969975658</v>
      </c>
      <c r="J260" s="362">
        <f>1/(1+EXP(-I260+$I$20))</f>
        <v>0.99998758305377122</v>
      </c>
      <c r="K260" s="365" t="s">
        <v>0</v>
      </c>
      <c r="L260" s="177">
        <f>$K$20*J260</f>
        <v>1.5347156110456055</v>
      </c>
      <c r="M260" s="368">
        <f>SUM(L260:L262)</f>
        <v>6.4457804881180945</v>
      </c>
      <c r="N260" s="256">
        <f>1/(1+EXP(-M260+$L$20))</f>
        <v>3.5896371345664494E-5</v>
      </c>
      <c r="O260" s="259">
        <f>(C265-N260)^2+(C266-N263)^2</f>
        <v>0.27994916140797221</v>
      </c>
      <c r="U260" s="19"/>
      <c r="V260" s="8"/>
      <c r="W260" s="8"/>
      <c r="X260" s="386"/>
      <c r="Y260" s="180">
        <f>$F$28*U254</f>
        <v>5.9549956810651741E-3</v>
      </c>
      <c r="Z260" s="135">
        <f>$G$28*V254</f>
        <v>0</v>
      </c>
      <c r="AA260" s="136">
        <f>$H$28*W254</f>
        <v>0</v>
      </c>
      <c r="AB260" s="265"/>
      <c r="AC260" s="388"/>
      <c r="AD260" s="198"/>
      <c r="AE260" s="199"/>
      <c r="AF260" s="199"/>
      <c r="AG260" s="199"/>
      <c r="AH260" s="199"/>
      <c r="AI260" s="200"/>
    </row>
    <row r="261" spans="2:36" ht="13.8" thickBot="1" x14ac:dyDescent="0.25">
      <c r="B261" s="60"/>
      <c r="C261" s="204"/>
      <c r="D261" s="69">
        <v>1</v>
      </c>
      <c r="E261" s="391"/>
      <c r="F261" s="125">
        <f>$F$21*B261</f>
        <v>0</v>
      </c>
      <c r="G261" s="126">
        <f>$G$21*C261</f>
        <v>0</v>
      </c>
      <c r="H261" s="127">
        <f>$H$21*D261</f>
        <v>5.3365042148757604</v>
      </c>
      <c r="I261" s="254"/>
      <c r="J261" s="363"/>
      <c r="K261" s="366"/>
      <c r="L261" s="179">
        <f>$K$21*J263</f>
        <v>3.0398797696694037E-9</v>
      </c>
      <c r="M261" s="369"/>
      <c r="N261" s="257"/>
      <c r="O261" s="260"/>
    </row>
    <row r="262" spans="2:36" ht="13.8" thickBot="1" x14ac:dyDescent="0.25">
      <c r="B262" s="40"/>
      <c r="C262" s="92"/>
      <c r="D262" s="67"/>
      <c r="E262" s="399"/>
      <c r="F262" s="154">
        <f>$F$22*B262</f>
        <v>0</v>
      </c>
      <c r="G262" s="155">
        <f>$G$22*C262</f>
        <v>0</v>
      </c>
      <c r="H262" s="156">
        <f>$H$22*D262</f>
        <v>0</v>
      </c>
      <c r="I262" s="321"/>
      <c r="J262" s="364"/>
      <c r="K262" s="367"/>
      <c r="L262" s="182">
        <f>$K$22*J266</f>
        <v>4.9110648740326095</v>
      </c>
      <c r="M262" s="370"/>
      <c r="N262" s="322"/>
      <c r="O262" s="260"/>
      <c r="U262" s="345" t="s">
        <v>91</v>
      </c>
      <c r="V262" s="269"/>
      <c r="W262" s="269"/>
      <c r="X262" s="269"/>
      <c r="Y262" s="269"/>
      <c r="Z262" s="269"/>
      <c r="AA262" s="269"/>
      <c r="AB262" s="269"/>
      <c r="AC262" s="269"/>
      <c r="AD262" s="269"/>
      <c r="AE262" s="269"/>
      <c r="AF262" s="269"/>
      <c r="AG262" s="269"/>
      <c r="AH262" s="269"/>
      <c r="AI262" s="270"/>
    </row>
    <row r="263" spans="2:36" ht="13.8" thickBot="1" x14ac:dyDescent="0.25">
      <c r="B263" s="13"/>
      <c r="C263" s="6"/>
      <c r="D263" s="114"/>
      <c r="E263" s="401">
        <v>2</v>
      </c>
      <c r="F263" s="190">
        <f>$F$23*B260</f>
        <v>0</v>
      </c>
      <c r="G263" s="185">
        <f>$G$23*C260</f>
        <v>3.8504928102115965</v>
      </c>
      <c r="H263" s="186">
        <f>$H$23*D260</f>
        <v>4.9594537831878771</v>
      </c>
      <c r="I263" s="377">
        <f>SUM(F263:H265)</f>
        <v>8.8099465933994736</v>
      </c>
      <c r="J263" s="378">
        <f>1/(1+EXP(-I263+$I$23))</f>
        <v>1.9245631229750242E-9</v>
      </c>
      <c r="K263" s="380" t="s">
        <v>1</v>
      </c>
      <c r="L263" s="187">
        <f>$K$23*J260</f>
        <v>9.6585846398749404E-4</v>
      </c>
      <c r="M263" s="382">
        <f>SUM(L263:L265)</f>
        <v>9.6588512658954081E-4</v>
      </c>
      <c r="N263" s="384">
        <f>1/(1+EXP(-M263+$L$23))</f>
        <v>0.47089777913958558</v>
      </c>
      <c r="O263" s="260"/>
      <c r="U263" s="268" t="s">
        <v>15</v>
      </c>
      <c r="V263" s="269"/>
      <c r="W263" s="269"/>
      <c r="X263" s="268" t="s">
        <v>13</v>
      </c>
      <c r="Y263" s="269"/>
      <c r="Z263" s="269"/>
      <c r="AA263" s="269"/>
      <c r="AB263" s="269"/>
      <c r="AC263" s="270"/>
      <c r="AD263" s="268" t="s">
        <v>3</v>
      </c>
      <c r="AE263" s="269"/>
      <c r="AF263" s="269"/>
      <c r="AG263" s="269"/>
      <c r="AH263" s="269"/>
      <c r="AI263" s="270"/>
      <c r="AJ263" s="304" t="s">
        <v>2</v>
      </c>
    </row>
    <row r="264" spans="2:36" x14ac:dyDescent="0.2">
      <c r="B264" s="299" t="s">
        <v>23</v>
      </c>
      <c r="C264" s="389"/>
      <c r="D264" s="115"/>
      <c r="E264" s="391"/>
      <c r="F264" s="125">
        <f>$F$24*B261</f>
        <v>0</v>
      </c>
      <c r="G264" s="126">
        <f>$G$24*C261</f>
        <v>0</v>
      </c>
      <c r="H264" s="127">
        <f>$H$24*D261</f>
        <v>0</v>
      </c>
      <c r="I264" s="254"/>
      <c r="J264" s="363"/>
      <c r="K264" s="366"/>
      <c r="L264" s="179">
        <f>$K$24*J263</f>
        <v>2.6662602046801023E-8</v>
      </c>
      <c r="M264" s="369"/>
      <c r="N264" s="257"/>
      <c r="O264" s="260"/>
      <c r="U264" s="324" t="s">
        <v>10</v>
      </c>
      <c r="V264" s="347"/>
      <c r="W264" s="347"/>
      <c r="X264" s="350" t="s">
        <v>9</v>
      </c>
      <c r="Y264" s="352" t="s">
        <v>7</v>
      </c>
      <c r="Z264" s="283"/>
      <c r="AA264" s="284"/>
      <c r="AB264" s="288" t="s">
        <v>14</v>
      </c>
      <c r="AC264" s="354" t="s">
        <v>4</v>
      </c>
      <c r="AD264" s="356" t="s">
        <v>16</v>
      </c>
      <c r="AE264" s="357" t="s">
        <v>7</v>
      </c>
      <c r="AF264" s="357" t="s">
        <v>14</v>
      </c>
      <c r="AG264" s="332" t="s">
        <v>4</v>
      </c>
      <c r="AH264" s="226"/>
      <c r="AI264" s="309"/>
      <c r="AJ264" s="346"/>
    </row>
    <row r="265" spans="2:36" ht="13.8" thickBot="1" x14ac:dyDescent="0.25">
      <c r="B265" s="160" t="s">
        <v>0</v>
      </c>
      <c r="C265" s="159">
        <v>0</v>
      </c>
      <c r="D265" s="115"/>
      <c r="E265" s="402"/>
      <c r="F265" s="128">
        <f>$F$25*B262</f>
        <v>0</v>
      </c>
      <c r="G265" s="129">
        <f>$G$25*C262</f>
        <v>0</v>
      </c>
      <c r="H265" s="130">
        <f>$H$25*D262</f>
        <v>0</v>
      </c>
      <c r="I265" s="255"/>
      <c r="J265" s="379"/>
      <c r="K265" s="381"/>
      <c r="L265" s="189">
        <f>$K$25*J266</f>
        <v>0</v>
      </c>
      <c r="M265" s="383"/>
      <c r="N265" s="258"/>
      <c r="O265" s="400"/>
      <c r="U265" s="348"/>
      <c r="V265" s="349"/>
      <c r="W265" s="349"/>
      <c r="X265" s="351"/>
      <c r="Y265" s="353"/>
      <c r="Z265" s="286"/>
      <c r="AA265" s="287"/>
      <c r="AB265" s="289"/>
      <c r="AC265" s="355"/>
      <c r="AD265" s="281"/>
      <c r="AE265" s="358"/>
      <c r="AF265" s="358"/>
      <c r="AG265" s="296"/>
      <c r="AH265" s="227"/>
      <c r="AI265" s="310"/>
      <c r="AJ265" s="305"/>
    </row>
    <row r="266" spans="2:36" x14ac:dyDescent="0.2">
      <c r="B266" s="161" t="s">
        <v>1</v>
      </c>
      <c r="C266" s="159">
        <v>1</v>
      </c>
      <c r="D266" s="115"/>
      <c r="E266" s="390">
        <v>3</v>
      </c>
      <c r="F266" s="131">
        <f>$F$26*B260</f>
        <v>0</v>
      </c>
      <c r="G266" s="132">
        <f>$G$26*C260</f>
        <v>9.9747610527875352</v>
      </c>
      <c r="H266" s="133">
        <f>$H$26*D260</f>
        <v>1.0411916209019528E-2</v>
      </c>
      <c r="I266" s="264">
        <f>SUM(F266:H268)</f>
        <v>19.551967415929532</v>
      </c>
      <c r="J266" s="387">
        <f>1/(1+EXP(-I266+$I$26))</f>
        <v>0.2988335065470506</v>
      </c>
      <c r="K266" s="195"/>
      <c r="L266" s="196"/>
      <c r="M266" s="196"/>
      <c r="N266" s="196"/>
      <c r="O266" s="197"/>
      <c r="U266" s="192">
        <f>AJ21</f>
        <v>1</v>
      </c>
      <c r="V266" s="20">
        <f t="shared" ref="V266:W266" si="57">AK21</f>
        <v>1</v>
      </c>
      <c r="W266" s="193">
        <f t="shared" si="57"/>
        <v>0</v>
      </c>
      <c r="X266" s="359">
        <v>1</v>
      </c>
      <c r="Y266" s="176">
        <f>$F$20*U266</f>
        <v>0</v>
      </c>
      <c r="Z266" s="123">
        <f>$G$20*V266</f>
        <v>5.9599317550998965</v>
      </c>
      <c r="AA266" s="124">
        <f>$H$20*W266</f>
        <v>0</v>
      </c>
      <c r="AB266" s="253">
        <f>SUM(Y266:AA268)</f>
        <v>21.851596394166354</v>
      </c>
      <c r="AC266" s="362">
        <f>1/(1+EXP(-AB266+$I$20))</f>
        <v>0.99999999967642705</v>
      </c>
      <c r="AD266" s="365" t="s">
        <v>0</v>
      </c>
      <c r="AE266" s="177">
        <f>$K$20*AC266</f>
        <v>1.534734667266852</v>
      </c>
      <c r="AF266" s="368">
        <f>SUM(AE266:AE268)</f>
        <v>17.971636713911778</v>
      </c>
      <c r="AG266" s="256">
        <f>1/(1+EXP(-AF266+$L$20))</f>
        <v>0.78431940892870888</v>
      </c>
      <c r="AH266" s="228"/>
      <c r="AI266" s="301"/>
      <c r="AJ266" s="372" t="str">
        <f>IF(AG266&gt;AG269,"〇","×")</f>
        <v>〇</v>
      </c>
    </row>
    <row r="267" spans="2:36" x14ac:dyDescent="0.2">
      <c r="B267" s="55"/>
      <c r="C267" s="56"/>
      <c r="D267" s="115"/>
      <c r="E267" s="391"/>
      <c r="F267" s="125">
        <f>$F$27*B261</f>
        <v>0</v>
      </c>
      <c r="G267" s="126">
        <f>$G$27*C261</f>
        <v>0</v>
      </c>
      <c r="H267" s="127">
        <f>$H$27*D261</f>
        <v>9.5667944469329793</v>
      </c>
      <c r="I267" s="254"/>
      <c r="J267" s="363"/>
      <c r="K267" s="195"/>
      <c r="L267" s="196"/>
      <c r="M267" s="196"/>
      <c r="N267" s="196"/>
      <c r="O267" s="197"/>
      <c r="U267" s="12">
        <f t="shared" ref="U267:U268" si="58">AJ22</f>
        <v>1</v>
      </c>
      <c r="V267" s="2">
        <f t="shared" ref="V267:V268" si="59">AK22</f>
        <v>1</v>
      </c>
      <c r="W267" s="104">
        <f t="shared" ref="W267:W268" si="60">AL22</f>
        <v>1</v>
      </c>
      <c r="X267" s="360"/>
      <c r="Y267" s="178">
        <f>$F$21*U267</f>
        <v>4.6606783995932908</v>
      </c>
      <c r="Z267" s="126">
        <f>$G$21*V267</f>
        <v>0.66309043020339442</v>
      </c>
      <c r="AA267" s="127">
        <f>$H$21*W267</f>
        <v>5.3365042148757604</v>
      </c>
      <c r="AB267" s="254"/>
      <c r="AC267" s="363"/>
      <c r="AD267" s="366"/>
      <c r="AE267" s="179">
        <f>$K$21*AC269</f>
        <v>2.7848327619967275E-3</v>
      </c>
      <c r="AF267" s="369"/>
      <c r="AG267" s="257"/>
      <c r="AH267" s="229"/>
      <c r="AI267" s="302"/>
      <c r="AJ267" s="373"/>
    </row>
    <row r="268" spans="2:36" ht="13.8" thickBot="1" x14ac:dyDescent="0.25">
      <c r="B268" s="57"/>
      <c r="C268" s="58"/>
      <c r="D268" s="116"/>
      <c r="E268" s="391"/>
      <c r="F268" s="134">
        <f>$F$28*B262</f>
        <v>0</v>
      </c>
      <c r="G268" s="135">
        <f>$G$28*C262</f>
        <v>0</v>
      </c>
      <c r="H268" s="136">
        <f>$H$28*D262</f>
        <v>0</v>
      </c>
      <c r="I268" s="265"/>
      <c r="J268" s="388"/>
      <c r="K268" s="198"/>
      <c r="L268" s="199"/>
      <c r="M268" s="199"/>
      <c r="N268" s="199"/>
      <c r="O268" s="200"/>
      <c r="U268" s="12">
        <f t="shared" si="58"/>
        <v>0</v>
      </c>
      <c r="V268" s="2">
        <f t="shared" si="59"/>
        <v>1</v>
      </c>
      <c r="W268" s="104">
        <f t="shared" si="60"/>
        <v>0</v>
      </c>
      <c r="X268" s="361"/>
      <c r="Y268" s="181">
        <f>$F$22*U268</f>
        <v>0</v>
      </c>
      <c r="Z268" s="155">
        <f>$G$22*V268</f>
        <v>5.2313915943940108</v>
      </c>
      <c r="AA268" s="156">
        <f>$H$22*W268</f>
        <v>0</v>
      </c>
      <c r="AB268" s="321"/>
      <c r="AC268" s="364"/>
      <c r="AD268" s="367"/>
      <c r="AE268" s="182">
        <f>$K$22*AC272</f>
        <v>16.434117213882928</v>
      </c>
      <c r="AF268" s="370"/>
      <c r="AG268" s="322"/>
      <c r="AH268" s="229"/>
      <c r="AI268" s="302"/>
      <c r="AJ268" s="374"/>
    </row>
    <row r="269" spans="2:36" x14ac:dyDescent="0.2">
      <c r="B269" s="52"/>
      <c r="C269" s="29"/>
      <c r="D269" s="66"/>
      <c r="E269" s="398">
        <v>1</v>
      </c>
      <c r="F269" s="122">
        <f>$F$20*B269</f>
        <v>0</v>
      </c>
      <c r="G269" s="123">
        <f>$G$20*C269</f>
        <v>0</v>
      </c>
      <c r="H269" s="124">
        <f>$H$20*D269</f>
        <v>0</v>
      </c>
      <c r="I269" s="253">
        <f>SUM(F269:H271)</f>
        <v>10.567895809269771</v>
      </c>
      <c r="J269" s="362">
        <f>1/(1+EXP(-I269+$I$20))</f>
        <v>0.99997427176517595</v>
      </c>
      <c r="K269" s="365" t="s">
        <v>0</v>
      </c>
      <c r="L269" s="177">
        <f>$K$20*J269</f>
        <v>1.5346951817495258</v>
      </c>
      <c r="M269" s="368">
        <f>SUM(L269:L271)</f>
        <v>6.5490088603601535</v>
      </c>
      <c r="N269" s="256">
        <f>1/(1+EXP(-M269+$L$20))</f>
        <v>3.979975205021191E-5</v>
      </c>
      <c r="O269" s="259">
        <f>(C274-N269)^2+(C275-N272)^2</f>
        <v>0.27994917207676023</v>
      </c>
      <c r="U269" s="13"/>
      <c r="V269" s="6"/>
      <c r="W269" s="6"/>
      <c r="X269" s="375">
        <v>2</v>
      </c>
      <c r="Y269" s="184">
        <f>$F$23*U266</f>
        <v>8.7924963227571986</v>
      </c>
      <c r="Z269" s="185">
        <f>$G$23*V266</f>
        <v>3.8504928102115965</v>
      </c>
      <c r="AA269" s="186">
        <f>$H$23*W266</f>
        <v>0</v>
      </c>
      <c r="AB269" s="377">
        <f>SUM(Y269:AA271)</f>
        <v>22.539591653936814</v>
      </c>
      <c r="AC269" s="378">
        <f>1/(1+EXP(-AB269+$I$23))</f>
        <v>1.7630915837090677E-3</v>
      </c>
      <c r="AD269" s="380" t="s">
        <v>1</v>
      </c>
      <c r="AE269" s="187">
        <f>$K$23*AC266</f>
        <v>9.6587045683649492E-4</v>
      </c>
      <c r="AF269" s="382">
        <f>SUM(AE269:AE271)</f>
        <v>2.5391470587754674E-2</v>
      </c>
      <c r="AG269" s="384">
        <f>1/(1+EXP(-AF269+$L$23))</f>
        <v>0.47698751457473176</v>
      </c>
      <c r="AH269" s="229"/>
      <c r="AI269" s="302"/>
    </row>
    <row r="270" spans="2:36" x14ac:dyDescent="0.2">
      <c r="B270" s="60"/>
      <c r="C270" s="204"/>
      <c r="D270" s="69">
        <v>1</v>
      </c>
      <c r="E270" s="391"/>
      <c r="F270" s="125">
        <f>$F$21*B270</f>
        <v>0</v>
      </c>
      <c r="G270" s="126">
        <f>$G$21*C270</f>
        <v>0</v>
      </c>
      <c r="H270" s="127">
        <f>$H$21*D270</f>
        <v>5.3365042148757604</v>
      </c>
      <c r="I270" s="254"/>
      <c r="J270" s="363"/>
      <c r="K270" s="366"/>
      <c r="L270" s="179">
        <f>$K$21*J272</f>
        <v>1.9984167202431565E-11</v>
      </c>
      <c r="M270" s="369"/>
      <c r="N270" s="257"/>
      <c r="O270" s="260"/>
      <c r="U270" s="13"/>
      <c r="V270" s="6"/>
      <c r="W270" s="6"/>
      <c r="X270" s="360"/>
      <c r="Y270" s="178">
        <f>$F$24*U267</f>
        <v>0</v>
      </c>
      <c r="Z270" s="126">
        <f>$G$24*V267</f>
        <v>9.8966025209680186</v>
      </c>
      <c r="AA270" s="127">
        <f>$H$24*W267</f>
        <v>0</v>
      </c>
      <c r="AB270" s="254"/>
      <c r="AC270" s="363"/>
      <c r="AD270" s="366"/>
      <c r="AE270" s="179">
        <f>$K$24*AC269</f>
        <v>2.4425600130918178E-2</v>
      </c>
      <c r="AF270" s="369"/>
      <c r="AG270" s="257"/>
      <c r="AH270" s="229"/>
      <c r="AI270" s="302"/>
    </row>
    <row r="271" spans="2:36" ht="13.8" thickBot="1" x14ac:dyDescent="0.25">
      <c r="B271" s="40"/>
      <c r="C271" s="25">
        <v>1</v>
      </c>
      <c r="D271" s="70">
        <v>1</v>
      </c>
      <c r="E271" s="399"/>
      <c r="F271" s="154">
        <f>$F$22*B271</f>
        <v>0</v>
      </c>
      <c r="G271" s="155">
        <f>$G$22*C271</f>
        <v>5.2313915943940108</v>
      </c>
      <c r="H271" s="156">
        <f>$H$22*D271</f>
        <v>0</v>
      </c>
      <c r="I271" s="321"/>
      <c r="J271" s="364"/>
      <c r="K271" s="367"/>
      <c r="L271" s="182">
        <f>$K$22*J275</f>
        <v>5.0143136785906437</v>
      </c>
      <c r="M271" s="370"/>
      <c r="N271" s="322"/>
      <c r="O271" s="260"/>
      <c r="U271" s="13"/>
      <c r="V271" s="6"/>
      <c r="W271" s="6"/>
      <c r="X271" s="376"/>
      <c r="Y271" s="188">
        <f>$F$25*U268</f>
        <v>0</v>
      </c>
      <c r="Z271" s="129">
        <f>$G$25*V268</f>
        <v>0</v>
      </c>
      <c r="AA271" s="130">
        <f>$H$25*W268</f>
        <v>0</v>
      </c>
      <c r="AB271" s="255"/>
      <c r="AC271" s="379"/>
      <c r="AD271" s="381"/>
      <c r="AE271" s="189">
        <f>$K$25*AC272</f>
        <v>0</v>
      </c>
      <c r="AF271" s="383"/>
      <c r="AG271" s="258"/>
      <c r="AH271" s="230"/>
      <c r="AI271" s="371"/>
    </row>
    <row r="272" spans="2:36" x14ac:dyDescent="0.2">
      <c r="B272" s="13"/>
      <c r="C272" s="6"/>
      <c r="D272" s="114"/>
      <c r="E272" s="401">
        <v>2</v>
      </c>
      <c r="F272" s="190">
        <f>$F$23*B269</f>
        <v>0</v>
      </c>
      <c r="G272" s="185">
        <f>$G$23*C269</f>
        <v>0</v>
      </c>
      <c r="H272" s="186">
        <f>$H$23*D269</f>
        <v>0</v>
      </c>
      <c r="I272" s="377">
        <f>SUM(F272:H274)</f>
        <v>3.7853136674834986</v>
      </c>
      <c r="J272" s="378">
        <f>1/(1+EXP(-I272+$I$23))</f>
        <v>1.2652076448848987E-11</v>
      </c>
      <c r="K272" s="380" t="s">
        <v>1</v>
      </c>
      <c r="L272" s="187">
        <f>$K$23*J269</f>
        <v>9.6584560700709325E-4</v>
      </c>
      <c r="M272" s="382">
        <f>SUM(L272:L274)</f>
        <v>9.6584578228701805E-4</v>
      </c>
      <c r="N272" s="384">
        <f>1/(1+EXP(-M272+$L$23))</f>
        <v>0.47089776933683225</v>
      </c>
      <c r="O272" s="260"/>
      <c r="U272" s="13"/>
      <c r="V272" s="6"/>
      <c r="W272" s="6"/>
      <c r="X272" s="385">
        <v>3</v>
      </c>
      <c r="Y272" s="183">
        <f>$F$26*U266</f>
        <v>2.1524358820604185E-3</v>
      </c>
      <c r="Z272" s="132">
        <f>$G$26*V266</f>
        <v>9.9747610527875352</v>
      </c>
      <c r="AA272" s="133">
        <f>$H$26*W266</f>
        <v>0</v>
      </c>
      <c r="AB272" s="264">
        <f>SUM(Y272:AA274)</f>
        <v>48.623630186770569</v>
      </c>
      <c r="AC272" s="387">
        <f>1/(1+EXP(-AB272+$I$26))</f>
        <v>0.99999999999944444</v>
      </c>
      <c r="AD272" s="195"/>
      <c r="AE272" s="196"/>
      <c r="AF272" s="196"/>
      <c r="AG272" s="196"/>
      <c r="AH272" s="196"/>
      <c r="AI272" s="197"/>
    </row>
    <row r="273" spans="2:36" x14ac:dyDescent="0.2">
      <c r="B273" s="299" t="s">
        <v>23</v>
      </c>
      <c r="C273" s="389"/>
      <c r="D273" s="115"/>
      <c r="E273" s="391"/>
      <c r="F273" s="125">
        <f>$F$24*B270</f>
        <v>0</v>
      </c>
      <c r="G273" s="126">
        <f>$G$24*C270</f>
        <v>0</v>
      </c>
      <c r="H273" s="127">
        <f>$H$24*D270</f>
        <v>0</v>
      </c>
      <c r="I273" s="254"/>
      <c r="J273" s="363"/>
      <c r="K273" s="366"/>
      <c r="L273" s="179">
        <f>$K$24*J272</f>
        <v>1.7527992477581199E-10</v>
      </c>
      <c r="M273" s="369"/>
      <c r="N273" s="257"/>
      <c r="O273" s="260"/>
      <c r="U273" s="13"/>
      <c r="V273" s="6"/>
      <c r="W273" s="6"/>
      <c r="X273" s="360"/>
      <c r="Y273" s="178">
        <f>$F$27*U267</f>
        <v>9.6501810921909623</v>
      </c>
      <c r="Z273" s="126">
        <f>$G$27*V267</f>
        <v>9.4147618488528018</v>
      </c>
      <c r="AA273" s="127">
        <f>$H$27*W267</f>
        <v>9.5667944469329793</v>
      </c>
      <c r="AB273" s="254"/>
      <c r="AC273" s="363"/>
      <c r="AD273" s="195"/>
      <c r="AE273" s="196"/>
      <c r="AF273" s="196"/>
      <c r="AG273" s="196"/>
      <c r="AH273" s="196"/>
      <c r="AI273" s="197"/>
    </row>
    <row r="274" spans="2:36" ht="13.8" thickBot="1" x14ac:dyDescent="0.25">
      <c r="B274" s="160" t="s">
        <v>0</v>
      </c>
      <c r="C274" s="159">
        <v>0</v>
      </c>
      <c r="D274" s="115"/>
      <c r="E274" s="402"/>
      <c r="F274" s="128">
        <f>$F$25*B271</f>
        <v>0</v>
      </c>
      <c r="G274" s="129">
        <f>$G$25*C271</f>
        <v>0</v>
      </c>
      <c r="H274" s="130">
        <f>$H$25*D271</f>
        <v>3.7853136674834986</v>
      </c>
      <c r="I274" s="255"/>
      <c r="J274" s="379"/>
      <c r="K274" s="381"/>
      <c r="L274" s="189">
        <f>$K$25*J275</f>
        <v>0</v>
      </c>
      <c r="M274" s="383"/>
      <c r="N274" s="258"/>
      <c r="O274" s="400"/>
      <c r="U274" s="19"/>
      <c r="V274" s="8"/>
      <c r="W274" s="8"/>
      <c r="X274" s="386"/>
      <c r="Y274" s="180">
        <f>$F$28*U268</f>
        <v>0</v>
      </c>
      <c r="Z274" s="135">
        <f>$G$28*V268</f>
        <v>10.014979310124232</v>
      </c>
      <c r="AA274" s="136">
        <f>$H$28*W268</f>
        <v>0</v>
      </c>
      <c r="AB274" s="265"/>
      <c r="AC274" s="388"/>
      <c r="AD274" s="198"/>
      <c r="AE274" s="199"/>
      <c r="AF274" s="199"/>
      <c r="AG274" s="199"/>
      <c r="AH274" s="199"/>
      <c r="AI274" s="200"/>
    </row>
    <row r="275" spans="2:36" ht="13.8" thickBot="1" x14ac:dyDescent="0.25">
      <c r="B275" s="161" t="s">
        <v>1</v>
      </c>
      <c r="C275" s="159">
        <v>1</v>
      </c>
      <c r="D275" s="115"/>
      <c r="E275" s="390">
        <v>3</v>
      </c>
      <c r="F275" s="131">
        <f>$F$26*B269</f>
        <v>0</v>
      </c>
      <c r="G275" s="132">
        <f>$G$26*C269</f>
        <v>0</v>
      </c>
      <c r="H275" s="133">
        <f>$H$26*D269</f>
        <v>0</v>
      </c>
      <c r="I275" s="264">
        <f>SUM(F275:H277)</f>
        <v>19.581773757057213</v>
      </c>
      <c r="J275" s="387">
        <f>1/(1+EXP(-I275+$I$26))</f>
        <v>0.30511609557901614</v>
      </c>
      <c r="K275" s="195"/>
      <c r="L275" s="196"/>
      <c r="M275" s="196"/>
      <c r="N275" s="196"/>
      <c r="O275" s="197"/>
    </row>
    <row r="276" spans="2:36" ht="13.8" thickBot="1" x14ac:dyDescent="0.25">
      <c r="B276" s="55"/>
      <c r="C276" s="56"/>
      <c r="D276" s="115"/>
      <c r="E276" s="391"/>
      <c r="F276" s="125">
        <f>$F$27*B270</f>
        <v>0</v>
      </c>
      <c r="G276" s="126">
        <f>$G$27*C270</f>
        <v>0</v>
      </c>
      <c r="H276" s="127">
        <f>$H$27*D270</f>
        <v>9.5667944469329793</v>
      </c>
      <c r="I276" s="254"/>
      <c r="J276" s="363"/>
      <c r="K276" s="195"/>
      <c r="L276" s="196"/>
      <c r="M276" s="196"/>
      <c r="N276" s="196"/>
      <c r="O276" s="197"/>
      <c r="U276" s="345" t="s">
        <v>92</v>
      </c>
      <c r="V276" s="269"/>
      <c r="W276" s="269"/>
      <c r="X276" s="269"/>
      <c r="Y276" s="269"/>
      <c r="Z276" s="269"/>
      <c r="AA276" s="269"/>
      <c r="AB276" s="269"/>
      <c r="AC276" s="269"/>
      <c r="AD276" s="269"/>
      <c r="AE276" s="269"/>
      <c r="AF276" s="269"/>
      <c r="AG276" s="269"/>
      <c r="AH276" s="269"/>
      <c r="AI276" s="270"/>
    </row>
    <row r="277" spans="2:36" ht="13.8" thickBot="1" x14ac:dyDescent="0.25">
      <c r="B277" s="57"/>
      <c r="C277" s="58"/>
      <c r="D277" s="116"/>
      <c r="E277" s="391"/>
      <c r="F277" s="134">
        <f>$F$28*B271</f>
        <v>0</v>
      </c>
      <c r="G277" s="135">
        <f>$G$28*C271</f>
        <v>10.014979310124232</v>
      </c>
      <c r="H277" s="136">
        <f>$H$28*D271</f>
        <v>0</v>
      </c>
      <c r="I277" s="265"/>
      <c r="J277" s="388"/>
      <c r="K277" s="198"/>
      <c r="L277" s="199"/>
      <c r="M277" s="199"/>
      <c r="N277" s="199"/>
      <c r="O277" s="200"/>
      <c r="U277" s="268" t="s">
        <v>15</v>
      </c>
      <c r="V277" s="269"/>
      <c r="W277" s="269"/>
      <c r="X277" s="268" t="s">
        <v>13</v>
      </c>
      <c r="Y277" s="269"/>
      <c r="Z277" s="269"/>
      <c r="AA277" s="269"/>
      <c r="AB277" s="269"/>
      <c r="AC277" s="270"/>
      <c r="AD277" s="268" t="s">
        <v>3</v>
      </c>
      <c r="AE277" s="269"/>
      <c r="AF277" s="269"/>
      <c r="AG277" s="269"/>
      <c r="AH277" s="269"/>
      <c r="AI277" s="270"/>
      <c r="AJ277" s="304" t="s">
        <v>2</v>
      </c>
    </row>
    <row r="278" spans="2:36" x14ac:dyDescent="0.2">
      <c r="B278" s="52"/>
      <c r="C278" s="29"/>
      <c r="D278" s="66"/>
      <c r="E278" s="398">
        <v>1</v>
      </c>
      <c r="F278" s="122">
        <f>$F$20*B278</f>
        <v>0</v>
      </c>
      <c r="G278" s="123">
        <f>$G$20*C278</f>
        <v>0</v>
      </c>
      <c r="H278" s="124">
        <f>$H$20*D278</f>
        <v>0</v>
      </c>
      <c r="I278" s="253">
        <f>SUM(F278:H280)</f>
        <v>9.8920699939873025</v>
      </c>
      <c r="J278" s="362">
        <f>1/(1+EXP(-I278+$I$20))</f>
        <v>0.99994942840823287</v>
      </c>
      <c r="K278" s="365" t="s">
        <v>0</v>
      </c>
      <c r="L278" s="177">
        <f>$K$20*J278</f>
        <v>1.5346570537883615</v>
      </c>
      <c r="M278" s="368">
        <f>SUM(L278:L280)</f>
        <v>6.8655715494287408</v>
      </c>
      <c r="N278" s="256">
        <f>1/(1+EXP(-M278+$L$20))</f>
        <v>5.4620460666558551E-5</v>
      </c>
      <c r="O278" s="259">
        <f>(C283-N278)^2+(C284-N281)^2</f>
        <v>0.27994917984708012</v>
      </c>
      <c r="U278" s="324" t="s">
        <v>10</v>
      </c>
      <c r="V278" s="347"/>
      <c r="W278" s="347"/>
      <c r="X278" s="350" t="s">
        <v>9</v>
      </c>
      <c r="Y278" s="352" t="s">
        <v>7</v>
      </c>
      <c r="Z278" s="283"/>
      <c r="AA278" s="284"/>
      <c r="AB278" s="288" t="s">
        <v>14</v>
      </c>
      <c r="AC278" s="354" t="s">
        <v>4</v>
      </c>
      <c r="AD278" s="356" t="s">
        <v>16</v>
      </c>
      <c r="AE278" s="357" t="s">
        <v>7</v>
      </c>
      <c r="AF278" s="357" t="s">
        <v>14</v>
      </c>
      <c r="AG278" s="332" t="s">
        <v>4</v>
      </c>
      <c r="AH278" s="226"/>
      <c r="AI278" s="309"/>
      <c r="AJ278" s="346"/>
    </row>
    <row r="279" spans="2:36" ht="13.8" thickBot="1" x14ac:dyDescent="0.25">
      <c r="B279" s="39">
        <v>1</v>
      </c>
      <c r="C279" s="204"/>
      <c r="D279" s="90"/>
      <c r="E279" s="391"/>
      <c r="F279" s="125">
        <f>$F$21*B279</f>
        <v>4.6606783995932908</v>
      </c>
      <c r="G279" s="126">
        <f>$G$21*C279</f>
        <v>0</v>
      </c>
      <c r="H279" s="127">
        <f>$H$21*D279</f>
        <v>0</v>
      </c>
      <c r="I279" s="254"/>
      <c r="J279" s="363"/>
      <c r="K279" s="366"/>
      <c r="L279" s="179">
        <f>$K$21*J281</f>
        <v>7.73764837841503E-13</v>
      </c>
      <c r="M279" s="369"/>
      <c r="N279" s="257"/>
      <c r="O279" s="260"/>
      <c r="U279" s="348"/>
      <c r="V279" s="349"/>
      <c r="W279" s="349"/>
      <c r="X279" s="351"/>
      <c r="Y279" s="353"/>
      <c r="Z279" s="286"/>
      <c r="AA279" s="287"/>
      <c r="AB279" s="289"/>
      <c r="AC279" s="355"/>
      <c r="AD279" s="281"/>
      <c r="AE279" s="358"/>
      <c r="AF279" s="358"/>
      <c r="AG279" s="296"/>
      <c r="AH279" s="227"/>
      <c r="AI279" s="310"/>
      <c r="AJ279" s="305"/>
    </row>
    <row r="280" spans="2:36" ht="13.8" thickBot="1" x14ac:dyDescent="0.25">
      <c r="B280" s="37">
        <v>1</v>
      </c>
      <c r="C280" s="25">
        <v>1</v>
      </c>
      <c r="D280" s="67"/>
      <c r="E280" s="399"/>
      <c r="F280" s="154">
        <f>$F$22*B280</f>
        <v>0</v>
      </c>
      <c r="G280" s="155">
        <f>$G$22*C280</f>
        <v>5.2313915943940108</v>
      </c>
      <c r="H280" s="156">
        <f>$H$22*D280</f>
        <v>0</v>
      </c>
      <c r="I280" s="321"/>
      <c r="J280" s="364"/>
      <c r="K280" s="367"/>
      <c r="L280" s="182">
        <f>$K$22*J284</f>
        <v>5.3309144956396057</v>
      </c>
      <c r="M280" s="370"/>
      <c r="N280" s="322"/>
      <c r="O280" s="260"/>
      <c r="U280" s="192">
        <f>AO21</f>
        <v>1</v>
      </c>
      <c r="V280" s="20">
        <f t="shared" ref="V280:W280" si="61">AP21</f>
        <v>1</v>
      </c>
      <c r="W280" s="193">
        <f t="shared" si="61"/>
        <v>0</v>
      </c>
      <c r="X280" s="359">
        <v>1</v>
      </c>
      <c r="Y280" s="176">
        <f>$F$20*U280</f>
        <v>0</v>
      </c>
      <c r="Z280" s="123">
        <f>$G$20*V280</f>
        <v>5.9599317550998965</v>
      </c>
      <c r="AA280" s="124">
        <f>$H$20*W280</f>
        <v>0</v>
      </c>
      <c r="AB280" s="253">
        <f>SUM(Y280:AA282)</f>
        <v>10.620610154693187</v>
      </c>
      <c r="AC280" s="362">
        <f>1/(1+EXP(-AB280+$I$20))</f>
        <v>0.99997559285308346</v>
      </c>
      <c r="AD280" s="365" t="s">
        <v>0</v>
      </c>
      <c r="AE280" s="177">
        <f>$K$20*AC280</f>
        <v>1.5346972092689366</v>
      </c>
      <c r="AF280" s="368">
        <f>SUM(AE280:AE282)</f>
        <v>6.708305027493763</v>
      </c>
      <c r="AG280" s="256">
        <f>1/(1+EXP(-AF280+$L$20))</f>
        <v>4.6672259664141639E-5</v>
      </c>
      <c r="AH280" s="228"/>
      <c r="AI280" s="301"/>
      <c r="AJ280" s="372" t="str">
        <f>IF(AG280&gt;AG283,"〇","×")</f>
        <v>×</v>
      </c>
    </row>
    <row r="281" spans="2:36" x14ac:dyDescent="0.2">
      <c r="B281" s="13"/>
      <c r="C281" s="6"/>
      <c r="D281" s="114"/>
      <c r="E281" s="401">
        <v>2</v>
      </c>
      <c r="F281" s="190">
        <f>$F$23*B278</f>
        <v>0</v>
      </c>
      <c r="G281" s="185">
        <f>$G$23*C278</f>
        <v>0</v>
      </c>
      <c r="H281" s="186">
        <f>$H$23*D278</f>
        <v>0</v>
      </c>
      <c r="I281" s="377">
        <f>SUM(F281:H283)</f>
        <v>0.53388606867271871</v>
      </c>
      <c r="J281" s="378">
        <f>1/(1+EXP(-I281+$I$23))</f>
        <v>4.8987439819912908E-13</v>
      </c>
      <c r="K281" s="380" t="s">
        <v>1</v>
      </c>
      <c r="L281" s="187">
        <f>$K$23*J278</f>
        <v>9.6582161154256556E-4</v>
      </c>
      <c r="M281" s="382">
        <f>SUM(L281:L283)</f>
        <v>9.6582161832921027E-4</v>
      </c>
      <c r="N281" s="384">
        <f>1/(1+EXP(-M281+$L$23))</f>
        <v>0.47089776331630817</v>
      </c>
      <c r="O281" s="260"/>
      <c r="U281" s="12">
        <f t="shared" ref="U281:U282" si="62">AO22</f>
        <v>1</v>
      </c>
      <c r="V281" s="2">
        <f t="shared" ref="V281:V282" si="63">AP22</f>
        <v>0</v>
      </c>
      <c r="W281" s="104">
        <f t="shared" ref="W281:W282" si="64">AQ22</f>
        <v>0</v>
      </c>
      <c r="X281" s="360"/>
      <c r="Y281" s="178">
        <f>$F$21*U281</f>
        <v>4.6606783995932908</v>
      </c>
      <c r="Z281" s="126">
        <f>$G$21*V281</f>
        <v>0</v>
      </c>
      <c r="AA281" s="127">
        <f>$H$21*W281</f>
        <v>0</v>
      </c>
      <c r="AB281" s="254"/>
      <c r="AC281" s="363"/>
      <c r="AD281" s="366"/>
      <c r="AE281" s="179">
        <f>$K$21*AC283</f>
        <v>1.4045124498358978E-7</v>
      </c>
      <c r="AF281" s="369"/>
      <c r="AG281" s="257"/>
      <c r="AH281" s="229"/>
      <c r="AI281" s="302"/>
      <c r="AJ281" s="373"/>
    </row>
    <row r="282" spans="2:36" ht="13.8" thickBot="1" x14ac:dyDescent="0.25">
      <c r="B282" s="299" t="s">
        <v>23</v>
      </c>
      <c r="C282" s="389"/>
      <c r="D282" s="115"/>
      <c r="E282" s="391"/>
      <c r="F282" s="125">
        <f>$F$24*B279</f>
        <v>0</v>
      </c>
      <c r="G282" s="126">
        <f>$G$24*C279</f>
        <v>0</v>
      </c>
      <c r="H282" s="127">
        <f>$H$24*D279</f>
        <v>0</v>
      </c>
      <c r="I282" s="254"/>
      <c r="J282" s="363"/>
      <c r="K282" s="366"/>
      <c r="L282" s="179">
        <f>$K$24*J281</f>
        <v>6.7866447071422039E-12</v>
      </c>
      <c r="M282" s="369"/>
      <c r="N282" s="257"/>
      <c r="O282" s="260"/>
      <c r="U282" s="12">
        <f t="shared" si="62"/>
        <v>0</v>
      </c>
      <c r="V282" s="2">
        <f t="shared" si="63"/>
        <v>0</v>
      </c>
      <c r="W282" s="104">
        <f t="shared" si="64"/>
        <v>0</v>
      </c>
      <c r="X282" s="361"/>
      <c r="Y282" s="181">
        <f>$F$22*U282</f>
        <v>0</v>
      </c>
      <c r="Z282" s="155">
        <f>$G$22*V282</f>
        <v>0</v>
      </c>
      <c r="AA282" s="156">
        <f>$H$22*W282</f>
        <v>0</v>
      </c>
      <c r="AB282" s="321"/>
      <c r="AC282" s="364"/>
      <c r="AD282" s="367"/>
      <c r="AE282" s="182">
        <f>$K$22*AC286</f>
        <v>5.1736076777735818</v>
      </c>
      <c r="AF282" s="370"/>
      <c r="AG282" s="322"/>
      <c r="AH282" s="229"/>
      <c r="AI282" s="302"/>
      <c r="AJ282" s="374"/>
    </row>
    <row r="283" spans="2:36" x14ac:dyDescent="0.2">
      <c r="B283" s="160" t="s">
        <v>0</v>
      </c>
      <c r="C283" s="159">
        <v>0</v>
      </c>
      <c r="D283" s="115"/>
      <c r="E283" s="402"/>
      <c r="F283" s="128">
        <f>$F$25*B280</f>
        <v>0.53388606867271871</v>
      </c>
      <c r="G283" s="129">
        <f>$G$25*C280</f>
        <v>0</v>
      </c>
      <c r="H283" s="130">
        <f>$H$25*D280</f>
        <v>0</v>
      </c>
      <c r="I283" s="255"/>
      <c r="J283" s="379"/>
      <c r="K283" s="381"/>
      <c r="L283" s="189">
        <f>$K$25*J284</f>
        <v>0</v>
      </c>
      <c r="M283" s="383"/>
      <c r="N283" s="258"/>
      <c r="O283" s="400"/>
      <c r="U283" s="13"/>
      <c r="V283" s="6"/>
      <c r="W283" s="6"/>
      <c r="X283" s="375">
        <v>2</v>
      </c>
      <c r="Y283" s="184">
        <f>$F$23*U280</f>
        <v>8.7924963227571986</v>
      </c>
      <c r="Z283" s="185">
        <f>$G$23*V280</f>
        <v>3.8504928102115965</v>
      </c>
      <c r="AA283" s="186">
        <f>$H$23*W280</f>
        <v>0</v>
      </c>
      <c r="AB283" s="377">
        <f>SUM(Y283:AA285)</f>
        <v>12.642989132968795</v>
      </c>
      <c r="AC283" s="378">
        <f>1/(1+EXP(-AB283+$I$23))</f>
        <v>8.8920387368065057E-8</v>
      </c>
      <c r="AD283" s="380" t="s">
        <v>1</v>
      </c>
      <c r="AE283" s="187">
        <f>$K$23*AC280</f>
        <v>9.6584688300687446E-4</v>
      </c>
      <c r="AF283" s="382">
        <f>SUM(AE283:AE285)</f>
        <v>9.6707877240241537E-4</v>
      </c>
      <c r="AG283" s="384">
        <f>1/(1+EXP(-AF283+$L$23))</f>
        <v>0.47089807654010368</v>
      </c>
      <c r="AH283" s="229"/>
      <c r="AI283" s="302"/>
    </row>
    <row r="284" spans="2:36" x14ac:dyDescent="0.2">
      <c r="B284" s="161" t="s">
        <v>1</v>
      </c>
      <c r="C284" s="159">
        <v>1</v>
      </c>
      <c r="D284" s="115"/>
      <c r="E284" s="390">
        <v>3</v>
      </c>
      <c r="F284" s="131">
        <f>$F$26*B278</f>
        <v>0</v>
      </c>
      <c r="G284" s="132">
        <f>$G$26*C278</f>
        <v>0</v>
      </c>
      <c r="H284" s="133">
        <f>$H$26*D278</f>
        <v>0</v>
      </c>
      <c r="I284" s="264">
        <f>SUM(F284:H286)</f>
        <v>19.67111539799626</v>
      </c>
      <c r="J284" s="387">
        <f>1/(1+EXP(-I284+$I$26))</f>
        <v>0.32438094643339205</v>
      </c>
      <c r="K284" s="195"/>
      <c r="L284" s="196"/>
      <c r="M284" s="196"/>
      <c r="N284" s="196"/>
      <c r="O284" s="197"/>
      <c r="U284" s="13"/>
      <c r="V284" s="6"/>
      <c r="W284" s="6"/>
      <c r="X284" s="360"/>
      <c r="Y284" s="178">
        <f>$F$24*U281</f>
        <v>0</v>
      </c>
      <c r="Z284" s="126">
        <f>$G$24*V281</f>
        <v>0</v>
      </c>
      <c r="AA284" s="127">
        <f>$H$24*W281</f>
        <v>0</v>
      </c>
      <c r="AB284" s="254"/>
      <c r="AC284" s="363"/>
      <c r="AD284" s="366"/>
      <c r="AE284" s="179">
        <f>$K$24*AC283</f>
        <v>1.2318893955409529E-6</v>
      </c>
      <c r="AF284" s="369"/>
      <c r="AG284" s="257"/>
      <c r="AH284" s="229"/>
      <c r="AI284" s="302"/>
    </row>
    <row r="285" spans="2:36" x14ac:dyDescent="0.2">
      <c r="B285" s="55"/>
      <c r="C285" s="56"/>
      <c r="D285" s="115"/>
      <c r="E285" s="391"/>
      <c r="F285" s="125">
        <f>$F$27*B279</f>
        <v>9.6501810921909623</v>
      </c>
      <c r="G285" s="126">
        <f>$G$27*C279</f>
        <v>0</v>
      </c>
      <c r="H285" s="127">
        <f>$H$27*D279</f>
        <v>0</v>
      </c>
      <c r="I285" s="254"/>
      <c r="J285" s="363"/>
      <c r="K285" s="195"/>
      <c r="L285" s="196"/>
      <c r="M285" s="196"/>
      <c r="N285" s="196"/>
      <c r="O285" s="197"/>
      <c r="U285" s="13"/>
      <c r="V285" s="6"/>
      <c r="W285" s="6"/>
      <c r="X285" s="376"/>
      <c r="Y285" s="188">
        <f>$F$25*U282</f>
        <v>0</v>
      </c>
      <c r="Z285" s="129">
        <f>$G$25*V282</f>
        <v>0</v>
      </c>
      <c r="AA285" s="130">
        <f>$H$25*W282</f>
        <v>0</v>
      </c>
      <c r="AB285" s="255"/>
      <c r="AC285" s="379"/>
      <c r="AD285" s="381"/>
      <c r="AE285" s="189">
        <f>$K$25*AC286</f>
        <v>0</v>
      </c>
      <c r="AF285" s="383"/>
      <c r="AG285" s="258"/>
      <c r="AH285" s="230"/>
      <c r="AI285" s="371"/>
    </row>
    <row r="286" spans="2:36" ht="13.8" thickBot="1" x14ac:dyDescent="0.25">
      <c r="B286" s="57"/>
      <c r="C286" s="58"/>
      <c r="D286" s="116"/>
      <c r="E286" s="403"/>
      <c r="F286" s="134">
        <f>$F$28*B280</f>
        <v>5.9549956810651741E-3</v>
      </c>
      <c r="G286" s="135">
        <f>$G$28*C280</f>
        <v>10.014979310124232</v>
      </c>
      <c r="H286" s="136">
        <f>$H$28*D280</f>
        <v>0</v>
      </c>
      <c r="I286" s="265"/>
      <c r="J286" s="388"/>
      <c r="K286" s="198"/>
      <c r="L286" s="199"/>
      <c r="M286" s="199"/>
      <c r="N286" s="199"/>
      <c r="O286" s="200"/>
      <c r="U286" s="13"/>
      <c r="V286" s="6"/>
      <c r="W286" s="6"/>
      <c r="X286" s="385">
        <v>3</v>
      </c>
      <c r="Y286" s="183">
        <f>$F$26*U280</f>
        <v>2.1524358820604185E-3</v>
      </c>
      <c r="Z286" s="132">
        <f>$G$26*V280</f>
        <v>9.9747610527875352</v>
      </c>
      <c r="AA286" s="133">
        <f>$H$26*W280</f>
        <v>0</v>
      </c>
      <c r="AB286" s="264">
        <f>SUM(Y286:AA288)</f>
        <v>19.627094580860557</v>
      </c>
      <c r="AC286" s="387">
        <f>1/(1+EXP(-AB286+$I$26))</f>
        <v>0.31480898002846402</v>
      </c>
      <c r="AD286" s="195"/>
      <c r="AE286" s="196"/>
      <c r="AF286" s="196"/>
      <c r="AG286" s="196"/>
      <c r="AH286" s="196"/>
      <c r="AI286" s="197"/>
    </row>
    <row r="287" spans="2:36" ht="13.8" thickBot="1" x14ac:dyDescent="0.25">
      <c r="B287" s="36">
        <v>1</v>
      </c>
      <c r="C287" s="24">
        <v>1</v>
      </c>
      <c r="D287" s="24">
        <v>1</v>
      </c>
      <c r="E287" s="398">
        <v>1</v>
      </c>
      <c r="F287" s="122">
        <f>$F$20*B287</f>
        <v>0</v>
      </c>
      <c r="G287" s="123">
        <f>$G$20*C287</f>
        <v>5.9599317550998965</v>
      </c>
      <c r="H287" s="124">
        <f>$H$20*D287</f>
        <v>0</v>
      </c>
      <c r="I287" s="253">
        <f>SUM(F287:H289)</f>
        <v>6.6230221853032907</v>
      </c>
      <c r="J287" s="362">
        <f>1/(1+EXP(-I287+$I$20))</f>
        <v>0.99867235782341512</v>
      </c>
      <c r="K287" s="365" t="s">
        <v>0</v>
      </c>
      <c r="L287" s="177">
        <f>$K$20*J287</f>
        <v>1.5326970892886609</v>
      </c>
      <c r="M287" s="368">
        <f>SUM(L287:L289)</f>
        <v>6.2612996769400473</v>
      </c>
      <c r="N287" s="256">
        <f>1/(1+EXP(-M287+$L$20))</f>
        <v>2.9849301814124049E-5</v>
      </c>
      <c r="O287" s="259">
        <f>(C292-N287)^2+(C293-N290)^2</f>
        <v>4.1995514296290695E-3</v>
      </c>
      <c r="U287" s="13"/>
      <c r="V287" s="6"/>
      <c r="W287" s="6"/>
      <c r="X287" s="360"/>
      <c r="Y287" s="178">
        <f>$F$27*U281</f>
        <v>9.6501810921909623</v>
      </c>
      <c r="Z287" s="126">
        <f>$G$27*V281</f>
        <v>0</v>
      </c>
      <c r="AA287" s="127">
        <f>$H$27*W281</f>
        <v>0</v>
      </c>
      <c r="AB287" s="254"/>
      <c r="AC287" s="363"/>
      <c r="AD287" s="195"/>
      <c r="AE287" s="196"/>
      <c r="AF287" s="196"/>
      <c r="AG287" s="196"/>
      <c r="AH287" s="196"/>
      <c r="AI287" s="197"/>
    </row>
    <row r="288" spans="2:36" ht="13.8" thickBot="1" x14ac:dyDescent="0.25">
      <c r="B288" s="60"/>
      <c r="C288" s="24">
        <v>1</v>
      </c>
      <c r="D288" s="90"/>
      <c r="E288" s="391"/>
      <c r="F288" s="125">
        <f>$F$21*B288</f>
        <v>0</v>
      </c>
      <c r="G288" s="126">
        <f>$G$21*C288</f>
        <v>0.66309043020339442</v>
      </c>
      <c r="H288" s="127">
        <f>$H$21*D288</f>
        <v>0</v>
      </c>
      <c r="I288" s="254"/>
      <c r="J288" s="363"/>
      <c r="K288" s="366"/>
      <c r="L288" s="179">
        <f>$K$21*J290</f>
        <v>0.31763206861569898</v>
      </c>
      <c r="M288" s="369"/>
      <c r="N288" s="257"/>
      <c r="O288" s="260"/>
      <c r="U288" s="19"/>
      <c r="V288" s="8"/>
      <c r="W288" s="8"/>
      <c r="X288" s="386"/>
      <c r="Y288" s="180">
        <f>$F$28*U282</f>
        <v>0</v>
      </c>
      <c r="Z288" s="135">
        <f>$G$28*V282</f>
        <v>0</v>
      </c>
      <c r="AA288" s="136">
        <f>$H$28*W282</f>
        <v>0</v>
      </c>
      <c r="AB288" s="265"/>
      <c r="AC288" s="388"/>
      <c r="AD288" s="198"/>
      <c r="AE288" s="199"/>
      <c r="AF288" s="199"/>
      <c r="AG288" s="199"/>
      <c r="AH288" s="199"/>
      <c r="AI288" s="200"/>
    </row>
    <row r="289" spans="2:36" ht="13.8" thickBot="1" x14ac:dyDescent="0.25">
      <c r="B289" s="40"/>
      <c r="C289" s="92"/>
      <c r="D289" s="67"/>
      <c r="E289" s="399"/>
      <c r="F289" s="154">
        <f>$F$22*B289</f>
        <v>0</v>
      </c>
      <c r="G289" s="155">
        <f>$G$22*C289</f>
        <v>0</v>
      </c>
      <c r="H289" s="156">
        <f>$H$22*D289</f>
        <v>0</v>
      </c>
      <c r="I289" s="321"/>
      <c r="J289" s="364"/>
      <c r="K289" s="367"/>
      <c r="L289" s="182">
        <f>$K$22*J293</f>
        <v>4.4109705190356872</v>
      </c>
      <c r="M289" s="370"/>
      <c r="N289" s="322"/>
      <c r="O289" s="260"/>
    </row>
    <row r="290" spans="2:36" ht="13.8" thickBot="1" x14ac:dyDescent="0.25">
      <c r="B290" s="13"/>
      <c r="C290" s="6"/>
      <c r="D290" s="114"/>
      <c r="E290" s="401">
        <v>2</v>
      </c>
      <c r="F290" s="190">
        <f>$F$23*B287</f>
        <v>8.7924963227571986</v>
      </c>
      <c r="G290" s="185">
        <f>$G$23*C287</f>
        <v>3.8504928102115965</v>
      </c>
      <c r="H290" s="186">
        <f>$H$23*D287</f>
        <v>4.9594537831878771</v>
      </c>
      <c r="I290" s="377">
        <f>SUM(F290:H292)</f>
        <v>27.499045437124693</v>
      </c>
      <c r="J290" s="378">
        <f>1/(1+EXP(-I290+$I$23))</f>
        <v>0.20109445512660123</v>
      </c>
      <c r="K290" s="380" t="s">
        <v>1</v>
      </c>
      <c r="L290" s="187">
        <f>$K$23*J287</f>
        <v>9.6458812679299608E-4</v>
      </c>
      <c r="M290" s="382">
        <f>SUM(L290:L292)</f>
        <v>2.786896297433703</v>
      </c>
      <c r="N290" s="384">
        <f>1/(1+EXP(-M290+$L$23))</f>
        <v>0.93519606077831186</v>
      </c>
      <c r="O290" s="260"/>
      <c r="U290" s="345" t="s">
        <v>93</v>
      </c>
      <c r="V290" s="269"/>
      <c r="W290" s="269"/>
      <c r="X290" s="269"/>
      <c r="Y290" s="269"/>
      <c r="Z290" s="269"/>
      <c r="AA290" s="269"/>
      <c r="AB290" s="269"/>
      <c r="AC290" s="269"/>
      <c r="AD290" s="269"/>
      <c r="AE290" s="269"/>
      <c r="AF290" s="269"/>
      <c r="AG290" s="269"/>
      <c r="AH290" s="269"/>
      <c r="AI290" s="270"/>
    </row>
    <row r="291" spans="2:36" ht="13.8" thickBot="1" x14ac:dyDescent="0.25">
      <c r="B291" s="299" t="s">
        <v>23</v>
      </c>
      <c r="C291" s="389"/>
      <c r="D291" s="115"/>
      <c r="E291" s="391"/>
      <c r="F291" s="125">
        <f>$F$24*B288</f>
        <v>0</v>
      </c>
      <c r="G291" s="126">
        <f>$G$24*C288</f>
        <v>9.8966025209680186</v>
      </c>
      <c r="H291" s="127">
        <f>$H$24*D288</f>
        <v>0</v>
      </c>
      <c r="I291" s="254"/>
      <c r="J291" s="363"/>
      <c r="K291" s="366"/>
      <c r="L291" s="179">
        <f>$K$24*J290</f>
        <v>2.7859317093069103</v>
      </c>
      <c r="M291" s="369"/>
      <c r="N291" s="257"/>
      <c r="O291" s="260"/>
      <c r="U291" s="268" t="s">
        <v>15</v>
      </c>
      <c r="V291" s="269"/>
      <c r="W291" s="269"/>
      <c r="X291" s="268" t="s">
        <v>13</v>
      </c>
      <c r="Y291" s="269"/>
      <c r="Z291" s="269"/>
      <c r="AA291" s="269"/>
      <c r="AB291" s="269"/>
      <c r="AC291" s="270"/>
      <c r="AD291" s="268" t="s">
        <v>3</v>
      </c>
      <c r="AE291" s="269"/>
      <c r="AF291" s="269"/>
      <c r="AG291" s="269"/>
      <c r="AH291" s="269"/>
      <c r="AI291" s="270"/>
      <c r="AJ291" s="304" t="s">
        <v>2</v>
      </c>
    </row>
    <row r="292" spans="2:36" x14ac:dyDescent="0.2">
      <c r="B292" s="160" t="s">
        <v>0</v>
      </c>
      <c r="C292" s="159">
        <v>0</v>
      </c>
      <c r="D292" s="115"/>
      <c r="E292" s="402"/>
      <c r="F292" s="128">
        <f>$F$25*B289</f>
        <v>0</v>
      </c>
      <c r="G292" s="129">
        <f>$G$25*C289</f>
        <v>0</v>
      </c>
      <c r="H292" s="130">
        <f>$H$25*D289</f>
        <v>0</v>
      </c>
      <c r="I292" s="255"/>
      <c r="J292" s="379"/>
      <c r="K292" s="381"/>
      <c r="L292" s="189">
        <f>$K$25*J293</f>
        <v>0</v>
      </c>
      <c r="M292" s="383"/>
      <c r="N292" s="258"/>
      <c r="O292" s="400"/>
      <c r="U292" s="324" t="s">
        <v>10</v>
      </c>
      <c r="V292" s="347"/>
      <c r="W292" s="347"/>
      <c r="X292" s="350" t="s">
        <v>9</v>
      </c>
      <c r="Y292" s="352" t="s">
        <v>7</v>
      </c>
      <c r="Z292" s="283"/>
      <c r="AA292" s="284"/>
      <c r="AB292" s="288" t="s">
        <v>14</v>
      </c>
      <c r="AC292" s="354" t="s">
        <v>4</v>
      </c>
      <c r="AD292" s="356" t="s">
        <v>16</v>
      </c>
      <c r="AE292" s="357" t="s">
        <v>7</v>
      </c>
      <c r="AF292" s="357" t="s">
        <v>14</v>
      </c>
      <c r="AG292" s="332" t="s">
        <v>4</v>
      </c>
      <c r="AH292" s="226"/>
      <c r="AI292" s="309"/>
      <c r="AJ292" s="346"/>
    </row>
    <row r="293" spans="2:36" ht="13.8" thickBot="1" x14ac:dyDescent="0.25">
      <c r="B293" s="161" t="s">
        <v>1</v>
      </c>
      <c r="C293" s="159">
        <v>1</v>
      </c>
      <c r="D293" s="115"/>
      <c r="E293" s="390">
        <v>3</v>
      </c>
      <c r="F293" s="131">
        <f>$F$26*B287</f>
        <v>2.1524358820604185E-3</v>
      </c>
      <c r="G293" s="132">
        <f>$G$26*C287</f>
        <v>9.9747610527875352</v>
      </c>
      <c r="H293" s="133">
        <f>$H$26*D287</f>
        <v>1.0411916209019528E-2</v>
      </c>
      <c r="I293" s="264">
        <f>SUM(F293:H295)</f>
        <v>19.402087253731416</v>
      </c>
      <c r="J293" s="387">
        <f>1/(1+EXP(-I293+$I$26))</f>
        <v>0.26840325291747424</v>
      </c>
      <c r="K293" s="195"/>
      <c r="L293" s="196"/>
      <c r="M293" s="196"/>
      <c r="N293" s="196"/>
      <c r="O293" s="197"/>
      <c r="U293" s="348"/>
      <c r="V293" s="349"/>
      <c r="W293" s="349"/>
      <c r="X293" s="351"/>
      <c r="Y293" s="353"/>
      <c r="Z293" s="286"/>
      <c r="AA293" s="287"/>
      <c r="AB293" s="289"/>
      <c r="AC293" s="355"/>
      <c r="AD293" s="281"/>
      <c r="AE293" s="358"/>
      <c r="AF293" s="358"/>
      <c r="AG293" s="296"/>
      <c r="AH293" s="227"/>
      <c r="AI293" s="310"/>
      <c r="AJ293" s="305"/>
    </row>
    <row r="294" spans="2:36" x14ac:dyDescent="0.2">
      <c r="B294" s="55"/>
      <c r="C294" s="56"/>
      <c r="D294" s="115"/>
      <c r="E294" s="391"/>
      <c r="F294" s="125">
        <f>$F$27*B288</f>
        <v>0</v>
      </c>
      <c r="G294" s="126">
        <f>$G$27*C288</f>
        <v>9.4147618488528018</v>
      </c>
      <c r="H294" s="127">
        <f>$H$27*D288</f>
        <v>0</v>
      </c>
      <c r="I294" s="254"/>
      <c r="J294" s="363"/>
      <c r="K294" s="195"/>
      <c r="L294" s="196"/>
      <c r="M294" s="196"/>
      <c r="N294" s="196"/>
      <c r="O294" s="197"/>
      <c r="U294" s="192">
        <f>AT21</f>
        <v>0</v>
      </c>
      <c r="V294" s="20">
        <f t="shared" ref="V294:W294" si="65">AU21</f>
        <v>1</v>
      </c>
      <c r="W294" s="193">
        <f t="shared" si="65"/>
        <v>1</v>
      </c>
      <c r="X294" s="359">
        <v>1</v>
      </c>
      <c r="Y294" s="176">
        <f>$F$20*U294</f>
        <v>0</v>
      </c>
      <c r="Z294" s="123">
        <f>$G$20*V294</f>
        <v>5.9599317550998965</v>
      </c>
      <c r="AA294" s="124">
        <f>$H$20*W294</f>
        <v>0</v>
      </c>
      <c r="AB294" s="253">
        <f>SUM(Y294:AA296)</f>
        <v>11.296435969975658</v>
      </c>
      <c r="AC294" s="362">
        <f>1/(1+EXP(-AB294+$I$20))</f>
        <v>0.99998758305377122</v>
      </c>
      <c r="AD294" s="365" t="s">
        <v>0</v>
      </c>
      <c r="AE294" s="177">
        <f>$K$20*AC294</f>
        <v>1.5347156110456055</v>
      </c>
      <c r="AF294" s="368">
        <f>SUM(AE294:AE296)</f>
        <v>6.4457804881180945</v>
      </c>
      <c r="AG294" s="256">
        <f>1/(1+EXP(-AF294+$L$20))</f>
        <v>3.5896371345664494E-5</v>
      </c>
      <c r="AH294" s="228"/>
      <c r="AI294" s="301"/>
      <c r="AJ294" s="372" t="str">
        <f>IF(AG294&gt;AG297,"〇","×")</f>
        <v>×</v>
      </c>
    </row>
    <row r="295" spans="2:36" ht="13.8" thickBot="1" x14ac:dyDescent="0.25">
      <c r="B295" s="57"/>
      <c r="C295" s="58"/>
      <c r="D295" s="116"/>
      <c r="E295" s="391"/>
      <c r="F295" s="134">
        <f>$F$28*B289</f>
        <v>0</v>
      </c>
      <c r="G295" s="135">
        <f>$G$28*C289</f>
        <v>0</v>
      </c>
      <c r="H295" s="136">
        <f>$H$28*D289</f>
        <v>0</v>
      </c>
      <c r="I295" s="265"/>
      <c r="J295" s="388"/>
      <c r="K295" s="198"/>
      <c r="L295" s="199"/>
      <c r="M295" s="199"/>
      <c r="N295" s="199"/>
      <c r="O295" s="200"/>
      <c r="U295" s="12">
        <f t="shared" ref="U295:U296" si="66">AT22</f>
        <v>0</v>
      </c>
      <c r="V295" s="2">
        <f t="shared" ref="V295:V296" si="67">AU22</f>
        <v>0</v>
      </c>
      <c r="W295" s="104">
        <f t="shared" ref="W295:W296" si="68">AV22</f>
        <v>1</v>
      </c>
      <c r="X295" s="360"/>
      <c r="Y295" s="178">
        <f>$F$21*U295</f>
        <v>0</v>
      </c>
      <c r="Z295" s="126">
        <f>$G$21*V295</f>
        <v>0</v>
      </c>
      <c r="AA295" s="127">
        <f>$H$21*W295</f>
        <v>5.3365042148757604</v>
      </c>
      <c r="AB295" s="254"/>
      <c r="AC295" s="363"/>
      <c r="AD295" s="366"/>
      <c r="AE295" s="179">
        <f>$K$21*AC297</f>
        <v>3.0398797696694037E-9</v>
      </c>
      <c r="AF295" s="369"/>
      <c r="AG295" s="257"/>
      <c r="AH295" s="229"/>
      <c r="AI295" s="302"/>
      <c r="AJ295" s="373"/>
    </row>
    <row r="296" spans="2:36" ht="13.8" thickBot="1" x14ac:dyDescent="0.25">
      <c r="B296" s="52"/>
      <c r="C296" s="29"/>
      <c r="D296" s="68">
        <v>1</v>
      </c>
      <c r="E296" s="398">
        <v>1</v>
      </c>
      <c r="F296" s="122">
        <f>$F$20*B296</f>
        <v>0</v>
      </c>
      <c r="G296" s="123">
        <f>$G$20*C296</f>
        <v>0</v>
      </c>
      <c r="H296" s="124">
        <f>$H$20*D296</f>
        <v>0</v>
      </c>
      <c r="I296" s="253">
        <f>SUM(F296:H298)</f>
        <v>5.9995946450791546</v>
      </c>
      <c r="J296" s="362">
        <f>1/(1+EXP(-I296+$I$20))</f>
        <v>0.99752637683002243</v>
      </c>
      <c r="K296" s="365" t="s">
        <v>0</v>
      </c>
      <c r="L296" s="177">
        <f>$K$20*J296</f>
        <v>1.5309383125295031</v>
      </c>
      <c r="M296" s="368">
        <f>SUM(L296:L298)</f>
        <v>4.7485266304640685</v>
      </c>
      <c r="N296" s="256">
        <f>1/(1+EXP(-M296+$L$20))</f>
        <v>6.5759014879691615E-6</v>
      </c>
      <c r="O296" s="259">
        <f>(C301-N296)^2+(C302-N299)^2</f>
        <v>0.27981899277476524</v>
      </c>
      <c r="U296" s="12">
        <f t="shared" si="66"/>
        <v>0</v>
      </c>
      <c r="V296" s="2">
        <f t="shared" si="67"/>
        <v>0</v>
      </c>
      <c r="W296" s="104">
        <f t="shared" si="68"/>
        <v>0</v>
      </c>
      <c r="X296" s="361"/>
      <c r="Y296" s="181">
        <f>$F$22*U296</f>
        <v>0</v>
      </c>
      <c r="Z296" s="155">
        <f>$G$22*V296</f>
        <v>0</v>
      </c>
      <c r="AA296" s="156">
        <f>$H$22*W296</f>
        <v>0</v>
      </c>
      <c r="AB296" s="321"/>
      <c r="AC296" s="364"/>
      <c r="AD296" s="367"/>
      <c r="AE296" s="182">
        <f>$K$22*AC300</f>
        <v>4.9110648740326095</v>
      </c>
      <c r="AF296" s="370"/>
      <c r="AG296" s="322"/>
      <c r="AH296" s="229"/>
      <c r="AI296" s="302"/>
      <c r="AJ296" s="374"/>
    </row>
    <row r="297" spans="2:36" ht="13.8" thickBot="1" x14ac:dyDescent="0.25">
      <c r="B297" s="60"/>
      <c r="C297" s="24">
        <v>1</v>
      </c>
      <c r="D297" s="69">
        <v>1</v>
      </c>
      <c r="E297" s="391"/>
      <c r="F297" s="125">
        <f>$F$21*B297</f>
        <v>0</v>
      </c>
      <c r="G297" s="126">
        <f>$G$21*C297</f>
        <v>0.66309043020339442</v>
      </c>
      <c r="H297" s="127">
        <f>$H$21*D297</f>
        <v>5.3365042148757604</v>
      </c>
      <c r="I297" s="254"/>
      <c r="J297" s="363"/>
      <c r="K297" s="366"/>
      <c r="L297" s="179">
        <f>$K$21*J299</f>
        <v>5.6568384533396781E-5</v>
      </c>
      <c r="M297" s="369"/>
      <c r="N297" s="257"/>
      <c r="O297" s="260"/>
      <c r="U297" s="13"/>
      <c r="V297" s="6"/>
      <c r="W297" s="6"/>
      <c r="X297" s="375">
        <v>2</v>
      </c>
      <c r="Y297" s="184">
        <f>$F$23*U294</f>
        <v>0</v>
      </c>
      <c r="Z297" s="185">
        <f>$G$23*V294</f>
        <v>3.8504928102115965</v>
      </c>
      <c r="AA297" s="186">
        <f>$H$23*W294</f>
        <v>4.9594537831878771</v>
      </c>
      <c r="AB297" s="377">
        <f>SUM(Y297:AA299)</f>
        <v>8.8099465933994736</v>
      </c>
      <c r="AC297" s="378">
        <f>1/(1+EXP(-AB297+$I$23))</f>
        <v>1.9245631229750242E-9</v>
      </c>
      <c r="AD297" s="380" t="s">
        <v>1</v>
      </c>
      <c r="AE297" s="187">
        <f>$K$23*AC294</f>
        <v>9.6585846398749404E-4</v>
      </c>
      <c r="AF297" s="382">
        <f>SUM(AE297:AE299)</f>
        <v>9.6588512658954081E-4</v>
      </c>
      <c r="AG297" s="384">
        <f>1/(1+EXP(-AF297+$L$23))</f>
        <v>0.47089777913958558</v>
      </c>
      <c r="AH297" s="229"/>
      <c r="AI297" s="302"/>
    </row>
    <row r="298" spans="2:36" ht="13.8" thickBot="1" x14ac:dyDescent="0.25">
      <c r="B298" s="40"/>
      <c r="C298" s="92"/>
      <c r="D298" s="68">
        <v>1</v>
      </c>
      <c r="E298" s="399"/>
      <c r="F298" s="154">
        <f>$F$22*B298</f>
        <v>0</v>
      </c>
      <c r="G298" s="155">
        <f>$G$22*C298</f>
        <v>0</v>
      </c>
      <c r="H298" s="156">
        <f>$H$22*D298</f>
        <v>0</v>
      </c>
      <c r="I298" s="321"/>
      <c r="J298" s="364"/>
      <c r="K298" s="367"/>
      <c r="L298" s="182">
        <f>$K$22*J302</f>
        <v>3.2175317495500315</v>
      </c>
      <c r="M298" s="370"/>
      <c r="N298" s="322"/>
      <c r="O298" s="260"/>
      <c r="U298" s="13"/>
      <c r="V298" s="6"/>
      <c r="W298" s="6"/>
      <c r="X298" s="360"/>
      <c r="Y298" s="178">
        <f>$F$24*U295</f>
        <v>0</v>
      </c>
      <c r="Z298" s="126">
        <f>$G$24*V295</f>
        <v>0</v>
      </c>
      <c r="AA298" s="127">
        <f>$H$24*W295</f>
        <v>0</v>
      </c>
      <c r="AB298" s="254"/>
      <c r="AC298" s="363"/>
      <c r="AD298" s="366"/>
      <c r="AE298" s="179">
        <f>$K$24*AC297</f>
        <v>2.6662602046801023E-8</v>
      </c>
      <c r="AF298" s="369"/>
      <c r="AG298" s="257"/>
      <c r="AH298" s="229"/>
      <c r="AI298" s="302"/>
    </row>
    <row r="299" spans="2:36" x14ac:dyDescent="0.2">
      <c r="B299" s="13"/>
      <c r="C299" s="6"/>
      <c r="D299" s="114"/>
      <c r="E299" s="401">
        <v>2</v>
      </c>
      <c r="F299" s="190">
        <f>$F$23*B296</f>
        <v>0</v>
      </c>
      <c r="G299" s="185">
        <f>$G$23*C296</f>
        <v>0</v>
      </c>
      <c r="H299" s="186">
        <f>$H$23*D296</f>
        <v>4.9594537831878771</v>
      </c>
      <c r="I299" s="377">
        <f>SUM(F299:H301)</f>
        <v>18.641369971639396</v>
      </c>
      <c r="J299" s="378">
        <f>1/(1+EXP(-I299+$I$23))</f>
        <v>3.5813727860390365E-5</v>
      </c>
      <c r="K299" s="380" t="s">
        <v>1</v>
      </c>
      <c r="L299" s="187">
        <f>$K$23*J296</f>
        <v>9.6348125760702379E-4</v>
      </c>
      <c r="M299" s="382">
        <f>SUM(L299:L301)</f>
        <v>1.4596391452620346E-3</v>
      </c>
      <c r="N299" s="384">
        <f>1/(1+EXP(-M299+$L$23))</f>
        <v>0.47102080122983775</v>
      </c>
      <c r="O299" s="260"/>
      <c r="U299" s="13"/>
      <c r="V299" s="6"/>
      <c r="W299" s="6"/>
      <c r="X299" s="376"/>
      <c r="Y299" s="188">
        <f>$F$25*U296</f>
        <v>0</v>
      </c>
      <c r="Z299" s="129">
        <f>$G$25*V296</f>
        <v>0</v>
      </c>
      <c r="AA299" s="130">
        <f>$H$25*W296</f>
        <v>0</v>
      </c>
      <c r="AB299" s="255"/>
      <c r="AC299" s="379"/>
      <c r="AD299" s="381"/>
      <c r="AE299" s="189">
        <f>$K$25*AC300</f>
        <v>0</v>
      </c>
      <c r="AF299" s="383"/>
      <c r="AG299" s="258"/>
      <c r="AH299" s="230"/>
      <c r="AI299" s="371"/>
    </row>
    <row r="300" spans="2:36" x14ac:dyDescent="0.2">
      <c r="B300" s="299" t="s">
        <v>23</v>
      </c>
      <c r="C300" s="389"/>
      <c r="D300" s="115"/>
      <c r="E300" s="391"/>
      <c r="F300" s="125">
        <f>$F$24*B297</f>
        <v>0</v>
      </c>
      <c r="G300" s="126">
        <f>$G$24*C297</f>
        <v>9.8966025209680186</v>
      </c>
      <c r="H300" s="127">
        <f>$H$24*D297</f>
        <v>0</v>
      </c>
      <c r="I300" s="254"/>
      <c r="J300" s="363"/>
      <c r="K300" s="366"/>
      <c r="L300" s="179">
        <f>$K$24*J299</f>
        <v>4.9615788765501091E-4</v>
      </c>
      <c r="M300" s="369"/>
      <c r="N300" s="257"/>
      <c r="O300" s="260"/>
      <c r="U300" s="13"/>
      <c r="V300" s="6"/>
      <c r="W300" s="6"/>
      <c r="X300" s="385">
        <v>3</v>
      </c>
      <c r="Y300" s="183">
        <f>$F$26*U294</f>
        <v>0</v>
      </c>
      <c r="Z300" s="132">
        <f>$G$26*V294</f>
        <v>9.9747610527875352</v>
      </c>
      <c r="AA300" s="133">
        <f>$H$26*W294</f>
        <v>1.0411916209019528E-2</v>
      </c>
      <c r="AB300" s="264">
        <f>SUM(Y300:AA302)</f>
        <v>19.551967415929532</v>
      </c>
      <c r="AC300" s="387">
        <f>1/(1+EXP(-AB300+$I$26))</f>
        <v>0.2988335065470506</v>
      </c>
      <c r="AD300" s="195"/>
      <c r="AE300" s="196"/>
      <c r="AF300" s="196"/>
      <c r="AG300" s="196"/>
      <c r="AH300" s="196"/>
      <c r="AI300" s="197"/>
    </row>
    <row r="301" spans="2:36" x14ac:dyDescent="0.2">
      <c r="B301" s="160" t="s">
        <v>0</v>
      </c>
      <c r="C301" s="159">
        <v>0</v>
      </c>
      <c r="D301" s="115"/>
      <c r="E301" s="402"/>
      <c r="F301" s="128">
        <f>$F$25*B298</f>
        <v>0</v>
      </c>
      <c r="G301" s="129">
        <f>$G$25*C298</f>
        <v>0</v>
      </c>
      <c r="H301" s="130">
        <f>$H$25*D298</f>
        <v>3.7853136674834986</v>
      </c>
      <c r="I301" s="255"/>
      <c r="J301" s="379"/>
      <c r="K301" s="381"/>
      <c r="L301" s="189">
        <f>$K$25*J302</f>
        <v>0</v>
      </c>
      <c r="M301" s="383"/>
      <c r="N301" s="258"/>
      <c r="O301" s="400"/>
      <c r="U301" s="13"/>
      <c r="V301" s="6"/>
      <c r="W301" s="6"/>
      <c r="X301" s="360"/>
      <c r="Y301" s="178">
        <f>$F$27*U295</f>
        <v>0</v>
      </c>
      <c r="Z301" s="126">
        <f>$G$27*V295</f>
        <v>0</v>
      </c>
      <c r="AA301" s="127">
        <f>$H$27*W295</f>
        <v>9.5667944469329793</v>
      </c>
      <c r="AB301" s="254"/>
      <c r="AC301" s="363"/>
      <c r="AD301" s="195"/>
      <c r="AE301" s="196"/>
      <c r="AF301" s="196"/>
      <c r="AG301" s="196"/>
      <c r="AH301" s="196"/>
      <c r="AI301" s="197"/>
    </row>
    <row r="302" spans="2:36" ht="13.8" thickBot="1" x14ac:dyDescent="0.25">
      <c r="B302" s="161" t="s">
        <v>1</v>
      </c>
      <c r="C302" s="159">
        <v>1</v>
      </c>
      <c r="D302" s="115"/>
      <c r="E302" s="390">
        <v>3</v>
      </c>
      <c r="F302" s="131">
        <f>$F$26*B296</f>
        <v>0</v>
      </c>
      <c r="G302" s="132">
        <f>$G$26*C296</f>
        <v>0</v>
      </c>
      <c r="H302" s="133">
        <f>$H$26*D296</f>
        <v>1.0411916209019528E-2</v>
      </c>
      <c r="I302" s="264">
        <f>SUM(F302:H304)</f>
        <v>18.991968211994802</v>
      </c>
      <c r="J302" s="387">
        <f>1/(1+EXP(-I302+$I$26))</f>
        <v>0.19578366806524863</v>
      </c>
      <c r="K302" s="195"/>
      <c r="L302" s="196"/>
      <c r="M302" s="196"/>
      <c r="N302" s="196"/>
      <c r="O302" s="197"/>
      <c r="U302" s="19"/>
      <c r="V302" s="8"/>
      <c r="W302" s="8"/>
      <c r="X302" s="386"/>
      <c r="Y302" s="180">
        <f>$F$28*U296</f>
        <v>0</v>
      </c>
      <c r="Z302" s="135">
        <f>$G$28*V296</f>
        <v>0</v>
      </c>
      <c r="AA302" s="136">
        <f>$H$28*W296</f>
        <v>0</v>
      </c>
      <c r="AB302" s="265"/>
      <c r="AC302" s="388"/>
      <c r="AD302" s="198"/>
      <c r="AE302" s="199"/>
      <c r="AF302" s="199"/>
      <c r="AG302" s="199"/>
      <c r="AH302" s="199"/>
      <c r="AI302" s="200"/>
    </row>
    <row r="303" spans="2:36" ht="13.8" thickBot="1" x14ac:dyDescent="0.25">
      <c r="B303" s="55"/>
      <c r="C303" s="56"/>
      <c r="D303" s="115"/>
      <c r="E303" s="391"/>
      <c r="F303" s="125">
        <f>$F$27*B297</f>
        <v>0</v>
      </c>
      <c r="G303" s="126">
        <f>$G$27*C297</f>
        <v>9.4147618488528018</v>
      </c>
      <c r="H303" s="127">
        <f>$H$27*D297</f>
        <v>9.5667944469329793</v>
      </c>
      <c r="I303" s="254"/>
      <c r="J303" s="363"/>
      <c r="K303" s="195"/>
      <c r="L303" s="196"/>
      <c r="M303" s="196"/>
      <c r="N303" s="196"/>
      <c r="O303" s="197"/>
    </row>
    <row r="304" spans="2:36" ht="13.8" thickBot="1" x14ac:dyDescent="0.25">
      <c r="B304" s="57"/>
      <c r="C304" s="58"/>
      <c r="D304" s="116"/>
      <c r="E304" s="391"/>
      <c r="F304" s="134">
        <f>$F$28*B298</f>
        <v>0</v>
      </c>
      <c r="G304" s="135">
        <f>$G$28*C298</f>
        <v>0</v>
      </c>
      <c r="H304" s="136">
        <f>$H$28*D298</f>
        <v>0</v>
      </c>
      <c r="I304" s="265"/>
      <c r="J304" s="388"/>
      <c r="K304" s="198"/>
      <c r="L304" s="199"/>
      <c r="M304" s="199"/>
      <c r="N304" s="199"/>
      <c r="O304" s="200"/>
      <c r="U304" s="345" t="s">
        <v>94</v>
      </c>
      <c r="V304" s="269"/>
      <c r="W304" s="269"/>
      <c r="X304" s="269"/>
      <c r="Y304" s="269"/>
      <c r="Z304" s="269"/>
      <c r="AA304" s="269"/>
      <c r="AB304" s="269"/>
      <c r="AC304" s="269"/>
      <c r="AD304" s="269"/>
      <c r="AE304" s="269"/>
      <c r="AF304" s="269"/>
      <c r="AG304" s="269"/>
      <c r="AH304" s="269"/>
      <c r="AI304" s="270"/>
    </row>
    <row r="305" spans="2:36" ht="13.8" thickBot="1" x14ac:dyDescent="0.25">
      <c r="B305" s="52"/>
      <c r="C305" s="29"/>
      <c r="D305" s="66"/>
      <c r="E305" s="398">
        <v>1</v>
      </c>
      <c r="F305" s="122">
        <f>$F$20*B305</f>
        <v>0</v>
      </c>
      <c r="G305" s="123">
        <f>$G$20*C305</f>
        <v>0</v>
      </c>
      <c r="H305" s="124">
        <f>$H$20*D305</f>
        <v>0</v>
      </c>
      <c r="I305" s="253">
        <f>SUM(F305:H307)</f>
        <v>5.894482024597405</v>
      </c>
      <c r="J305" s="362">
        <f>1/(1+EXP(-I305+$I$20))</f>
        <v>0.99725296420238196</v>
      </c>
      <c r="K305" s="365" t="s">
        <v>0</v>
      </c>
      <c r="L305" s="177">
        <f>$K$20*J305</f>
        <v>1.530518696691259</v>
      </c>
      <c r="M305" s="368">
        <f>SUM(L305:L307)</f>
        <v>6.0507880100940836</v>
      </c>
      <c r="N305" s="256">
        <f>1/(1+EXP(-M305+$L$20))</f>
        <v>2.4183134028816124E-5</v>
      </c>
      <c r="O305" s="259">
        <f>(C310-N305)^2+(C311-N308)^2</f>
        <v>0.27994829855669517</v>
      </c>
      <c r="U305" s="268" t="s">
        <v>15</v>
      </c>
      <c r="V305" s="269"/>
      <c r="W305" s="269"/>
      <c r="X305" s="268" t="s">
        <v>13</v>
      </c>
      <c r="Y305" s="269"/>
      <c r="Z305" s="269"/>
      <c r="AA305" s="269"/>
      <c r="AB305" s="269"/>
      <c r="AC305" s="270"/>
      <c r="AD305" s="268" t="s">
        <v>3</v>
      </c>
      <c r="AE305" s="269"/>
      <c r="AF305" s="269"/>
      <c r="AG305" s="269"/>
      <c r="AH305" s="269"/>
      <c r="AI305" s="270"/>
      <c r="AJ305" s="304" t="s">
        <v>2</v>
      </c>
    </row>
    <row r="306" spans="2:36" ht="13.8" thickBot="1" x14ac:dyDescent="0.25">
      <c r="B306" s="60"/>
      <c r="C306" s="24">
        <v>1</v>
      </c>
      <c r="D306" s="206"/>
      <c r="E306" s="391"/>
      <c r="F306" s="125">
        <f>$F$21*B306</f>
        <v>0</v>
      </c>
      <c r="G306" s="126">
        <f>$G$21*C306</f>
        <v>0.66309043020339442</v>
      </c>
      <c r="H306" s="127">
        <f>$H$21*D306</f>
        <v>0</v>
      </c>
      <c r="I306" s="254"/>
      <c r="J306" s="363"/>
      <c r="K306" s="366"/>
      <c r="L306" s="179">
        <f>$K$21*J308</f>
        <v>6.7700130614359687E-7</v>
      </c>
      <c r="M306" s="369"/>
      <c r="N306" s="257"/>
      <c r="O306" s="260"/>
      <c r="U306" s="324" t="s">
        <v>10</v>
      </c>
      <c r="V306" s="347"/>
      <c r="W306" s="347"/>
      <c r="X306" s="350" t="s">
        <v>9</v>
      </c>
      <c r="Y306" s="352" t="s">
        <v>7</v>
      </c>
      <c r="Z306" s="283"/>
      <c r="AA306" s="284"/>
      <c r="AB306" s="288" t="s">
        <v>14</v>
      </c>
      <c r="AC306" s="354" t="s">
        <v>4</v>
      </c>
      <c r="AD306" s="356" t="s">
        <v>16</v>
      </c>
      <c r="AE306" s="357" t="s">
        <v>7</v>
      </c>
      <c r="AF306" s="357" t="s">
        <v>14</v>
      </c>
      <c r="AG306" s="332" t="s">
        <v>4</v>
      </c>
      <c r="AH306" s="226"/>
      <c r="AI306" s="309"/>
      <c r="AJ306" s="346"/>
    </row>
    <row r="307" spans="2:36" ht="13.8" thickBot="1" x14ac:dyDescent="0.25">
      <c r="B307" s="68">
        <v>1</v>
      </c>
      <c r="C307" s="25">
        <v>1</v>
      </c>
      <c r="D307" s="70">
        <v>1</v>
      </c>
      <c r="E307" s="399"/>
      <c r="F307" s="154">
        <f>$F$22*B307</f>
        <v>0</v>
      </c>
      <c r="G307" s="155">
        <f>$G$22*C307</f>
        <v>5.2313915943940108</v>
      </c>
      <c r="H307" s="156">
        <f>$H$22*D307</f>
        <v>0</v>
      </c>
      <c r="I307" s="321"/>
      <c r="J307" s="364"/>
      <c r="K307" s="367"/>
      <c r="L307" s="182">
        <f>$K$22*J311</f>
        <v>4.5202686364015188</v>
      </c>
      <c r="M307" s="370"/>
      <c r="N307" s="322"/>
      <c r="O307" s="260"/>
      <c r="U307" s="348"/>
      <c r="V307" s="349"/>
      <c r="W307" s="349"/>
      <c r="X307" s="351"/>
      <c r="Y307" s="353"/>
      <c r="Z307" s="286"/>
      <c r="AA307" s="287"/>
      <c r="AB307" s="289"/>
      <c r="AC307" s="355"/>
      <c r="AD307" s="281"/>
      <c r="AE307" s="358"/>
      <c r="AF307" s="358"/>
      <c r="AG307" s="296"/>
      <c r="AH307" s="227"/>
      <c r="AI307" s="310"/>
      <c r="AJ307" s="305"/>
    </row>
    <row r="308" spans="2:36" x14ac:dyDescent="0.2">
      <c r="B308" s="13"/>
      <c r="C308" s="6"/>
      <c r="D308" s="114"/>
      <c r="E308" s="401">
        <v>2</v>
      </c>
      <c r="F308" s="190">
        <f>$F$23*B305</f>
        <v>0</v>
      </c>
      <c r="G308" s="185">
        <f>$G$23*C305</f>
        <v>0</v>
      </c>
      <c r="H308" s="186">
        <f>$H$23*D305</f>
        <v>0</v>
      </c>
      <c r="I308" s="377">
        <f>SUM(F308:H310)</f>
        <v>14.215802257124235</v>
      </c>
      <c r="J308" s="378">
        <f>1/(1+EXP(-I308+$I$23))</f>
        <v>4.2861292114575609E-7</v>
      </c>
      <c r="K308" s="380" t="s">
        <v>1</v>
      </c>
      <c r="L308" s="187">
        <f>$K$23*J305</f>
        <v>9.6321717642737438E-4</v>
      </c>
      <c r="M308" s="382">
        <f>SUM(L308:L310)</f>
        <v>9.6915511403627996E-4</v>
      </c>
      <c r="N308" s="384">
        <f>1/(1+EXP(-M308+$L$23))</f>
        <v>0.47089859386704402</v>
      </c>
      <c r="O308" s="260"/>
      <c r="U308" s="192">
        <f>U29</f>
        <v>0</v>
      </c>
      <c r="V308" s="20">
        <f t="shared" ref="V308:W308" si="69">V29</f>
        <v>0</v>
      </c>
      <c r="W308" s="193">
        <f t="shared" si="69"/>
        <v>0</v>
      </c>
      <c r="X308" s="359">
        <v>1</v>
      </c>
      <c r="Y308" s="176">
        <f>$F$20*U308</f>
        <v>0</v>
      </c>
      <c r="Z308" s="123">
        <f>$G$20*V308</f>
        <v>0</v>
      </c>
      <c r="AA308" s="124">
        <f>$H$20*W308</f>
        <v>0</v>
      </c>
      <c r="AB308" s="253">
        <f>SUM(Y308:AA310)</f>
        <v>10.567895809269771</v>
      </c>
      <c r="AC308" s="362">
        <f>1/(1+EXP(-AB308+$I$20))</f>
        <v>0.99997427176517595</v>
      </c>
      <c r="AD308" s="365" t="s">
        <v>0</v>
      </c>
      <c r="AE308" s="177">
        <f>$K$20*AC308</f>
        <v>1.5346951817495258</v>
      </c>
      <c r="AF308" s="368">
        <f>SUM(AE308:AE310)</f>
        <v>6.5490088603601535</v>
      </c>
      <c r="AG308" s="256">
        <f>1/(1+EXP(-AF308+$L$20))</f>
        <v>3.979975205021191E-5</v>
      </c>
      <c r="AH308" s="228"/>
      <c r="AI308" s="301"/>
      <c r="AJ308" s="372" t="str">
        <f>IF(AG308&gt;AG311,"〇","×")</f>
        <v>×</v>
      </c>
    </row>
    <row r="309" spans="2:36" x14ac:dyDescent="0.2">
      <c r="B309" s="299" t="s">
        <v>23</v>
      </c>
      <c r="C309" s="389"/>
      <c r="D309" s="115"/>
      <c r="E309" s="391"/>
      <c r="F309" s="125">
        <f>$F$24*B306</f>
        <v>0</v>
      </c>
      <c r="G309" s="126">
        <f>$G$24*C306</f>
        <v>9.8966025209680186</v>
      </c>
      <c r="H309" s="127">
        <f>$H$24*D306</f>
        <v>0</v>
      </c>
      <c r="I309" s="254"/>
      <c r="J309" s="363"/>
      <c r="K309" s="366"/>
      <c r="L309" s="179">
        <f>$K$24*J308</f>
        <v>5.9379376089055964E-6</v>
      </c>
      <c r="M309" s="369"/>
      <c r="N309" s="257"/>
      <c r="O309" s="260"/>
      <c r="U309" s="12">
        <f t="shared" ref="U309:W309" si="70">U30</f>
        <v>0</v>
      </c>
      <c r="V309" s="2">
        <f t="shared" si="70"/>
        <v>0</v>
      </c>
      <c r="W309" s="104">
        <f t="shared" si="70"/>
        <v>1</v>
      </c>
      <c r="X309" s="360"/>
      <c r="Y309" s="178">
        <f>$F$21*U309</f>
        <v>0</v>
      </c>
      <c r="Z309" s="126">
        <f>$G$21*V309</f>
        <v>0</v>
      </c>
      <c r="AA309" s="127">
        <f>$H$21*W309</f>
        <v>5.3365042148757604</v>
      </c>
      <c r="AB309" s="254"/>
      <c r="AC309" s="363"/>
      <c r="AD309" s="366"/>
      <c r="AE309" s="179">
        <f>$K$21*AC311</f>
        <v>1.9984167202431565E-11</v>
      </c>
      <c r="AF309" s="369"/>
      <c r="AG309" s="257"/>
      <c r="AH309" s="229"/>
      <c r="AI309" s="302"/>
      <c r="AJ309" s="373"/>
    </row>
    <row r="310" spans="2:36" ht="13.8" thickBot="1" x14ac:dyDescent="0.25">
      <c r="B310" s="160" t="s">
        <v>0</v>
      </c>
      <c r="C310" s="159">
        <v>0</v>
      </c>
      <c r="D310" s="115"/>
      <c r="E310" s="402"/>
      <c r="F310" s="128">
        <f>$F$25*B307</f>
        <v>0.53388606867271871</v>
      </c>
      <c r="G310" s="129">
        <f>$G$25*C307</f>
        <v>0</v>
      </c>
      <c r="H310" s="130">
        <f>$H$25*D307</f>
        <v>3.7853136674834986</v>
      </c>
      <c r="I310" s="255"/>
      <c r="J310" s="379"/>
      <c r="K310" s="381"/>
      <c r="L310" s="189">
        <f>$K$25*J311</f>
        <v>0</v>
      </c>
      <c r="M310" s="383"/>
      <c r="N310" s="258"/>
      <c r="O310" s="400"/>
      <c r="U310" s="12">
        <f t="shared" ref="U310:W310" si="71">U31</f>
        <v>0</v>
      </c>
      <c r="V310" s="2">
        <f t="shared" si="71"/>
        <v>1</v>
      </c>
      <c r="W310" s="104">
        <f t="shared" si="71"/>
        <v>1</v>
      </c>
      <c r="X310" s="361"/>
      <c r="Y310" s="181">
        <f>$F$22*U310</f>
        <v>0</v>
      </c>
      <c r="Z310" s="155">
        <f>$G$22*V310</f>
        <v>5.2313915943940108</v>
      </c>
      <c r="AA310" s="156">
        <f>$H$22*W310</f>
        <v>0</v>
      </c>
      <c r="AB310" s="321"/>
      <c r="AC310" s="364"/>
      <c r="AD310" s="367"/>
      <c r="AE310" s="182">
        <f>$K$22*AC314</f>
        <v>5.0143136785906437</v>
      </c>
      <c r="AF310" s="370"/>
      <c r="AG310" s="322"/>
      <c r="AH310" s="229"/>
      <c r="AI310" s="302"/>
      <c r="AJ310" s="374"/>
    </row>
    <row r="311" spans="2:36" x14ac:dyDescent="0.2">
      <c r="B311" s="161" t="s">
        <v>1</v>
      </c>
      <c r="C311" s="159">
        <v>1</v>
      </c>
      <c r="D311" s="115"/>
      <c r="E311" s="390">
        <v>3</v>
      </c>
      <c r="F311" s="131">
        <f>$F$26*B305</f>
        <v>0</v>
      </c>
      <c r="G311" s="132">
        <f>$G$26*C305</f>
        <v>0</v>
      </c>
      <c r="H311" s="133">
        <f>$H$26*D305</f>
        <v>0</v>
      </c>
      <c r="I311" s="264">
        <f>SUM(F311:H313)</f>
        <v>19.4356961546581</v>
      </c>
      <c r="J311" s="387">
        <f>1/(1+EXP(-I311+$I$26))</f>
        <v>0.27505393673232742</v>
      </c>
      <c r="K311" s="195"/>
      <c r="L311" s="196"/>
      <c r="M311" s="196"/>
      <c r="N311" s="196"/>
      <c r="O311" s="197"/>
      <c r="U311" s="13"/>
      <c r="V311" s="6"/>
      <c r="W311" s="6"/>
      <c r="X311" s="375">
        <v>2</v>
      </c>
      <c r="Y311" s="184">
        <f>$F$23*U308</f>
        <v>0</v>
      </c>
      <c r="Z311" s="185">
        <f>$G$23*V308</f>
        <v>0</v>
      </c>
      <c r="AA311" s="186">
        <f>$H$23*W308</f>
        <v>0</v>
      </c>
      <c r="AB311" s="377">
        <f>SUM(Y311:AA313)</f>
        <v>3.7853136674834986</v>
      </c>
      <c r="AC311" s="378">
        <f>1/(1+EXP(-AB311+$I$23))</f>
        <v>1.2652076448848987E-11</v>
      </c>
      <c r="AD311" s="380" t="s">
        <v>1</v>
      </c>
      <c r="AE311" s="187">
        <f>$K$23*AC308</f>
        <v>9.6584560700709325E-4</v>
      </c>
      <c r="AF311" s="382">
        <f>SUM(AE311:AE313)</f>
        <v>9.6584578228701805E-4</v>
      </c>
      <c r="AG311" s="384">
        <f>1/(1+EXP(-AF311+$L$23))</f>
        <v>0.47089776933683225</v>
      </c>
      <c r="AH311" s="229"/>
      <c r="AI311" s="302"/>
    </row>
    <row r="312" spans="2:36" x14ac:dyDescent="0.2">
      <c r="B312" s="55"/>
      <c r="C312" s="56"/>
      <c r="D312" s="115"/>
      <c r="E312" s="391"/>
      <c r="F312" s="125">
        <f>$F$27*B306</f>
        <v>0</v>
      </c>
      <c r="G312" s="126">
        <f>$G$27*C306</f>
        <v>9.4147618488528018</v>
      </c>
      <c r="H312" s="127">
        <f>$H$27*D306</f>
        <v>0</v>
      </c>
      <c r="I312" s="254"/>
      <c r="J312" s="363"/>
      <c r="K312" s="195"/>
      <c r="L312" s="196"/>
      <c r="M312" s="196"/>
      <c r="N312" s="196"/>
      <c r="O312" s="197"/>
      <c r="U312" s="13"/>
      <c r="V312" s="6"/>
      <c r="W312" s="6"/>
      <c r="X312" s="360"/>
      <c r="Y312" s="178">
        <f>$F$24*U309</f>
        <v>0</v>
      </c>
      <c r="Z312" s="126">
        <f>$G$24*V309</f>
        <v>0</v>
      </c>
      <c r="AA312" s="127">
        <f>$H$24*W309</f>
        <v>0</v>
      </c>
      <c r="AB312" s="254"/>
      <c r="AC312" s="363"/>
      <c r="AD312" s="366"/>
      <c r="AE312" s="179">
        <f>$K$24*AC311</f>
        <v>1.7527992477581199E-10</v>
      </c>
      <c r="AF312" s="369"/>
      <c r="AG312" s="257"/>
      <c r="AH312" s="229"/>
      <c r="AI312" s="302"/>
    </row>
    <row r="313" spans="2:36" ht="13.8" thickBot="1" x14ac:dyDescent="0.25">
      <c r="B313" s="57"/>
      <c r="C313" s="58"/>
      <c r="D313" s="116"/>
      <c r="E313" s="391"/>
      <c r="F313" s="134">
        <f>$F$28*B307</f>
        <v>5.9549956810651741E-3</v>
      </c>
      <c r="G313" s="135">
        <f>$G$28*C307</f>
        <v>10.014979310124232</v>
      </c>
      <c r="H313" s="136">
        <f>$H$28*D307</f>
        <v>0</v>
      </c>
      <c r="I313" s="265"/>
      <c r="J313" s="388"/>
      <c r="K313" s="198"/>
      <c r="L313" s="199"/>
      <c r="M313" s="199"/>
      <c r="N313" s="199"/>
      <c r="O313" s="200"/>
      <c r="U313" s="13"/>
      <c r="V313" s="6"/>
      <c r="W313" s="6"/>
      <c r="X313" s="376"/>
      <c r="Y313" s="188">
        <f>$F$25*U310</f>
        <v>0</v>
      </c>
      <c r="Z313" s="129">
        <f>$G$25*V310</f>
        <v>0</v>
      </c>
      <c r="AA313" s="130">
        <f>$H$25*W310</f>
        <v>3.7853136674834986</v>
      </c>
      <c r="AB313" s="255"/>
      <c r="AC313" s="379"/>
      <c r="AD313" s="381"/>
      <c r="AE313" s="189">
        <f>$K$25*AC314</f>
        <v>0</v>
      </c>
      <c r="AF313" s="383"/>
      <c r="AG313" s="258"/>
      <c r="AH313" s="230"/>
      <c r="AI313" s="371"/>
    </row>
    <row r="314" spans="2:36" ht="13.8" thickBot="1" x14ac:dyDescent="0.25">
      <c r="B314" s="68">
        <v>1</v>
      </c>
      <c r="C314" s="29"/>
      <c r="D314" s="66"/>
      <c r="E314" s="398">
        <v>1</v>
      </c>
      <c r="F314" s="122">
        <f>$F$20*B314</f>
        <v>0</v>
      </c>
      <c r="G314" s="123">
        <f>$G$20*C314</f>
        <v>0</v>
      </c>
      <c r="H314" s="124">
        <f>$H$20*D314</f>
        <v>0</v>
      </c>
      <c r="I314" s="253">
        <f>SUM(F314:H316)</f>
        <v>5.323768829796685</v>
      </c>
      <c r="J314" s="362">
        <f>1/(1+EXP(-I314+$I$20))</f>
        <v>0.99514929554970855</v>
      </c>
      <c r="K314" s="365" t="s">
        <v>0</v>
      </c>
      <c r="L314" s="177">
        <f>$K$20*J314</f>
        <v>1.5272901234805139</v>
      </c>
      <c r="M314" s="368">
        <f>SUM(L314:L316)</f>
        <v>4.9599159353050348</v>
      </c>
      <c r="N314" s="256">
        <f>1/(1+EXP(-M314+$L$20))</f>
        <v>8.1238114466112709E-6</v>
      </c>
      <c r="O314" s="259">
        <f>(C319-N314)^2+(C320-N317)^2</f>
        <v>0.27971643110390548</v>
      </c>
      <c r="U314" s="13"/>
      <c r="V314" s="6"/>
      <c r="W314" s="6"/>
      <c r="X314" s="385">
        <v>3</v>
      </c>
      <c r="Y314" s="183">
        <f>$F$26*U308</f>
        <v>0</v>
      </c>
      <c r="Z314" s="132">
        <f>$G$26*V308</f>
        <v>0</v>
      </c>
      <c r="AA314" s="133">
        <f>$H$26*W308</f>
        <v>0</v>
      </c>
      <c r="AB314" s="264">
        <f>SUM(Y314:AA316)</f>
        <v>19.581773757057213</v>
      </c>
      <c r="AC314" s="387">
        <f>1/(1+EXP(-AB314+$I$26))</f>
        <v>0.30511609557901614</v>
      </c>
      <c r="AD314" s="195"/>
      <c r="AE314" s="196"/>
      <c r="AF314" s="196"/>
      <c r="AG314" s="196"/>
      <c r="AH314" s="196"/>
      <c r="AI314" s="197"/>
    </row>
    <row r="315" spans="2:36" x14ac:dyDescent="0.2">
      <c r="B315" s="39">
        <v>1</v>
      </c>
      <c r="C315" s="24">
        <v>1</v>
      </c>
      <c r="D315" s="90"/>
      <c r="E315" s="391"/>
      <c r="F315" s="125">
        <f>$F$21*B315</f>
        <v>4.6606783995932908</v>
      </c>
      <c r="G315" s="126">
        <f>$G$21*C315</f>
        <v>0.66309043020339442</v>
      </c>
      <c r="H315" s="127">
        <f>$H$21*D315</f>
        <v>0</v>
      </c>
      <c r="I315" s="254"/>
      <c r="J315" s="363"/>
      <c r="K315" s="366"/>
      <c r="L315" s="179">
        <f>$K$21*J317</f>
        <v>1.0119374420706324E-4</v>
      </c>
      <c r="M315" s="369"/>
      <c r="N315" s="257"/>
      <c r="O315" s="260"/>
      <c r="U315" s="13"/>
      <c r="V315" s="6"/>
      <c r="W315" s="6"/>
      <c r="X315" s="360"/>
      <c r="Y315" s="178">
        <f>$F$27*U309</f>
        <v>0</v>
      </c>
      <c r="Z315" s="126">
        <f>$G$27*V309</f>
        <v>0</v>
      </c>
      <c r="AA315" s="127">
        <f>$H$27*W309</f>
        <v>9.5667944469329793</v>
      </c>
      <c r="AB315" s="254"/>
      <c r="AC315" s="363"/>
      <c r="AD315" s="195"/>
      <c r="AE315" s="196"/>
      <c r="AF315" s="196"/>
      <c r="AG315" s="196"/>
      <c r="AH315" s="196"/>
      <c r="AI315" s="197"/>
    </row>
    <row r="316" spans="2:36" ht="13.8" thickBot="1" x14ac:dyDescent="0.25">
      <c r="B316" s="37">
        <v>1</v>
      </c>
      <c r="C316" s="203"/>
      <c r="D316" s="67"/>
      <c r="E316" s="399"/>
      <c r="F316" s="154">
        <f>$F$22*B316</f>
        <v>0</v>
      </c>
      <c r="G316" s="155">
        <f>$G$22*C316</f>
        <v>0</v>
      </c>
      <c r="H316" s="156">
        <f>$H$22*D316</f>
        <v>0</v>
      </c>
      <c r="I316" s="321"/>
      <c r="J316" s="364"/>
      <c r="K316" s="367"/>
      <c r="L316" s="182">
        <f>$K$22*J320</f>
        <v>3.4325246180803139</v>
      </c>
      <c r="M316" s="370"/>
      <c r="N316" s="322"/>
      <c r="O316" s="260"/>
      <c r="U316" s="19"/>
      <c r="V316" s="8"/>
      <c r="W316" s="8"/>
      <c r="X316" s="386"/>
      <c r="Y316" s="180">
        <f>$F$28*U310</f>
        <v>0</v>
      </c>
      <c r="Z316" s="135">
        <f>$G$28*V310</f>
        <v>10.014979310124232</v>
      </c>
      <c r="AA316" s="136">
        <f>$H$28*W310</f>
        <v>0</v>
      </c>
      <c r="AB316" s="265"/>
      <c r="AC316" s="388"/>
      <c r="AD316" s="198"/>
      <c r="AE316" s="199"/>
      <c r="AF316" s="199"/>
      <c r="AG316" s="199"/>
      <c r="AH316" s="199"/>
      <c r="AI316" s="200"/>
    </row>
    <row r="317" spans="2:36" ht="13.8" thickBot="1" x14ac:dyDescent="0.25">
      <c r="B317" s="13"/>
      <c r="C317" s="6"/>
      <c r="D317" s="114"/>
      <c r="E317" s="401">
        <v>2</v>
      </c>
      <c r="F317" s="190">
        <f>$F$23*B314</f>
        <v>8.7924963227571986</v>
      </c>
      <c r="G317" s="185">
        <f>$G$23*C314</f>
        <v>0</v>
      </c>
      <c r="H317" s="186">
        <f>$H$23*D314</f>
        <v>0</v>
      </c>
      <c r="I317" s="377">
        <f>SUM(F317:H319)</f>
        <v>19.222984912397937</v>
      </c>
      <c r="J317" s="378">
        <f>1/(1+EXP(-I317+$I$23))</f>
        <v>6.4066266804315572E-5</v>
      </c>
      <c r="K317" s="380" t="s">
        <v>1</v>
      </c>
      <c r="L317" s="187">
        <f>$K$23*J314</f>
        <v>9.6118530502412665E-4</v>
      </c>
      <c r="M317" s="382">
        <f>SUM(L317:L319)</f>
        <v>1.8487495298790224E-3</v>
      </c>
      <c r="N317" s="384">
        <f>1/(1+EXP(-M317+$L$23))</f>
        <v>0.47111775314545762</v>
      </c>
      <c r="O317" s="260"/>
    </row>
    <row r="318" spans="2:36" ht="13.8" thickBot="1" x14ac:dyDescent="0.25">
      <c r="B318" s="299" t="s">
        <v>23</v>
      </c>
      <c r="C318" s="389"/>
      <c r="D318" s="115"/>
      <c r="E318" s="391"/>
      <c r="F318" s="125">
        <f>$F$24*B315</f>
        <v>0</v>
      </c>
      <c r="G318" s="126">
        <f>$G$24*C315</f>
        <v>9.8966025209680186</v>
      </c>
      <c r="H318" s="127">
        <f>$H$24*D315</f>
        <v>0</v>
      </c>
      <c r="I318" s="254"/>
      <c r="J318" s="363"/>
      <c r="K318" s="366"/>
      <c r="L318" s="179">
        <f>$K$24*J317</f>
        <v>8.8756422485489575E-4</v>
      </c>
      <c r="M318" s="369"/>
      <c r="N318" s="257"/>
      <c r="O318" s="260"/>
      <c r="U318" s="345" t="s">
        <v>95</v>
      </c>
      <c r="V318" s="269"/>
      <c r="W318" s="269"/>
      <c r="X318" s="269"/>
      <c r="Y318" s="269"/>
      <c r="Z318" s="269"/>
      <c r="AA318" s="269"/>
      <c r="AB318" s="269"/>
      <c r="AC318" s="269"/>
      <c r="AD318" s="269"/>
      <c r="AE318" s="269"/>
      <c r="AF318" s="269"/>
      <c r="AG318" s="269"/>
      <c r="AH318" s="269"/>
      <c r="AI318" s="270"/>
    </row>
    <row r="319" spans="2:36" ht="13.8" thickBot="1" x14ac:dyDescent="0.25">
      <c r="B319" s="160" t="s">
        <v>0</v>
      </c>
      <c r="C319" s="159">
        <v>0</v>
      </c>
      <c r="D319" s="115"/>
      <c r="E319" s="402"/>
      <c r="F319" s="128">
        <f>$F$25*B316</f>
        <v>0.53388606867271871</v>
      </c>
      <c r="G319" s="129">
        <f>$G$25*C316</f>
        <v>0</v>
      </c>
      <c r="H319" s="130">
        <f>$H$25*D316</f>
        <v>0</v>
      </c>
      <c r="I319" s="255"/>
      <c r="J319" s="379"/>
      <c r="K319" s="381"/>
      <c r="L319" s="189">
        <f>$K$25*J320</f>
        <v>0</v>
      </c>
      <c r="M319" s="383"/>
      <c r="N319" s="258"/>
      <c r="O319" s="400"/>
      <c r="U319" s="268" t="s">
        <v>15</v>
      </c>
      <c r="V319" s="269"/>
      <c r="W319" s="269"/>
      <c r="X319" s="268" t="s">
        <v>13</v>
      </c>
      <c r="Y319" s="269"/>
      <c r="Z319" s="269"/>
      <c r="AA319" s="269"/>
      <c r="AB319" s="269"/>
      <c r="AC319" s="270"/>
      <c r="AD319" s="268" t="s">
        <v>3</v>
      </c>
      <c r="AE319" s="269"/>
      <c r="AF319" s="269"/>
      <c r="AG319" s="269"/>
      <c r="AH319" s="269"/>
      <c r="AI319" s="270"/>
      <c r="AJ319" s="304" t="s">
        <v>2</v>
      </c>
    </row>
    <row r="320" spans="2:36" x14ac:dyDescent="0.2">
      <c r="B320" s="161" t="s">
        <v>1</v>
      </c>
      <c r="C320" s="159">
        <v>1</v>
      </c>
      <c r="D320" s="115"/>
      <c r="E320" s="390">
        <v>3</v>
      </c>
      <c r="F320" s="131">
        <f>$F$26*B314</f>
        <v>2.1524358820604185E-3</v>
      </c>
      <c r="G320" s="132">
        <f>$G$26*C314</f>
        <v>0</v>
      </c>
      <c r="H320" s="133">
        <f>$H$26*D314</f>
        <v>0</v>
      </c>
      <c r="I320" s="264">
        <f>SUM(F320:H322)</f>
        <v>19.07305037260689</v>
      </c>
      <c r="J320" s="387">
        <f>1/(1+EXP(-I320+$I$26))</f>
        <v>0.2088657743769004</v>
      </c>
      <c r="K320" s="195"/>
      <c r="L320" s="196"/>
      <c r="M320" s="196"/>
      <c r="N320" s="196"/>
      <c r="O320" s="197"/>
      <c r="U320" s="324" t="s">
        <v>10</v>
      </c>
      <c r="V320" s="347"/>
      <c r="W320" s="347"/>
      <c r="X320" s="350" t="s">
        <v>9</v>
      </c>
      <c r="Y320" s="352" t="s">
        <v>7</v>
      </c>
      <c r="Z320" s="283"/>
      <c r="AA320" s="284"/>
      <c r="AB320" s="288" t="s">
        <v>14</v>
      </c>
      <c r="AC320" s="354" t="s">
        <v>4</v>
      </c>
      <c r="AD320" s="356" t="s">
        <v>16</v>
      </c>
      <c r="AE320" s="357" t="s">
        <v>7</v>
      </c>
      <c r="AF320" s="357" t="s">
        <v>14</v>
      </c>
      <c r="AG320" s="332" t="s">
        <v>4</v>
      </c>
      <c r="AH320" s="226"/>
      <c r="AI320" s="309"/>
      <c r="AJ320" s="346"/>
    </row>
    <row r="321" spans="2:36" ht="13.8" thickBot="1" x14ac:dyDescent="0.25">
      <c r="B321" s="55"/>
      <c r="C321" s="56"/>
      <c r="D321" s="115"/>
      <c r="E321" s="391"/>
      <c r="F321" s="125">
        <f>$F$27*B315</f>
        <v>9.6501810921909623</v>
      </c>
      <c r="G321" s="126">
        <f>$G$27*C315</f>
        <v>9.4147618488528018</v>
      </c>
      <c r="H321" s="127">
        <f>$H$27*D315</f>
        <v>0</v>
      </c>
      <c r="I321" s="254"/>
      <c r="J321" s="363"/>
      <c r="K321" s="195"/>
      <c r="L321" s="196"/>
      <c r="M321" s="196"/>
      <c r="N321" s="196"/>
      <c r="O321" s="197"/>
      <c r="U321" s="348"/>
      <c r="V321" s="349"/>
      <c r="W321" s="349"/>
      <c r="X321" s="351"/>
      <c r="Y321" s="353"/>
      <c r="Z321" s="286"/>
      <c r="AA321" s="287"/>
      <c r="AB321" s="289"/>
      <c r="AC321" s="355"/>
      <c r="AD321" s="281"/>
      <c r="AE321" s="358"/>
      <c r="AF321" s="358"/>
      <c r="AG321" s="296"/>
      <c r="AH321" s="227"/>
      <c r="AI321" s="310"/>
      <c r="AJ321" s="305"/>
    </row>
    <row r="322" spans="2:36" ht="13.8" thickBot="1" x14ac:dyDescent="0.25">
      <c r="B322" s="57"/>
      <c r="C322" s="58"/>
      <c r="D322" s="116"/>
      <c r="E322" s="403"/>
      <c r="F322" s="134">
        <f>$F$28*B316</f>
        <v>5.9549956810651741E-3</v>
      </c>
      <c r="G322" s="135">
        <f>$G$28*C316</f>
        <v>0</v>
      </c>
      <c r="H322" s="136">
        <f>$H$28*D316</f>
        <v>0</v>
      </c>
      <c r="I322" s="265"/>
      <c r="J322" s="388"/>
      <c r="K322" s="198"/>
      <c r="L322" s="199"/>
      <c r="M322" s="199"/>
      <c r="N322" s="199"/>
      <c r="O322" s="200"/>
      <c r="U322" s="192">
        <f>Z29</f>
        <v>0</v>
      </c>
      <c r="V322" s="20">
        <f t="shared" ref="V322:W322" si="72">AA29</f>
        <v>0</v>
      </c>
      <c r="W322" s="193">
        <f t="shared" si="72"/>
        <v>0</v>
      </c>
      <c r="X322" s="359">
        <v>1</v>
      </c>
      <c r="Y322" s="176">
        <f>$F$20*U322</f>
        <v>0</v>
      </c>
      <c r="Z322" s="123">
        <f>$G$20*V322</f>
        <v>0</v>
      </c>
      <c r="AA322" s="124">
        <f>$H$20*W322</f>
        <v>0</v>
      </c>
      <c r="AB322" s="253">
        <f>SUM(Y322:AA324)</f>
        <v>9.8920699939873025</v>
      </c>
      <c r="AC322" s="362">
        <f>1/(1+EXP(-AB322+$I$20))</f>
        <v>0.99994942840823287</v>
      </c>
      <c r="AD322" s="365" t="s">
        <v>0</v>
      </c>
      <c r="AE322" s="177">
        <f>$K$20*AC322</f>
        <v>1.5346570537883615</v>
      </c>
      <c r="AF322" s="368">
        <f>SUM(AE322:AE324)</f>
        <v>6.8655715494287408</v>
      </c>
      <c r="AG322" s="256">
        <f>1/(1+EXP(-AF322+$L$20))</f>
        <v>5.4620460666558551E-5</v>
      </c>
      <c r="AH322" s="228"/>
      <c r="AI322" s="301"/>
      <c r="AJ322" s="372" t="str">
        <f>IF(AG322&gt;AG325,"〇","×")</f>
        <v>×</v>
      </c>
    </row>
    <row r="323" spans="2:36" ht="13.8" thickBot="1" x14ac:dyDescent="0.25">
      <c r="B323" s="36">
        <v>1</v>
      </c>
      <c r="C323" s="24">
        <v>1</v>
      </c>
      <c r="D323" s="24">
        <v>1</v>
      </c>
      <c r="E323" s="398">
        <v>1</v>
      </c>
      <c r="F323" s="122">
        <f>$F$20*B323</f>
        <v>0</v>
      </c>
      <c r="G323" s="123">
        <f>$G$20*C323</f>
        <v>5.9599317550998965</v>
      </c>
      <c r="H323" s="124">
        <f>$H$20*D323</f>
        <v>0</v>
      </c>
      <c r="I323" s="253">
        <f>SUM(F323:H325)</f>
        <v>10.620610154693187</v>
      </c>
      <c r="J323" s="362">
        <f>1/(1+EXP(-I323+$I$20))</f>
        <v>0.99997559285308346</v>
      </c>
      <c r="K323" s="365" t="s">
        <v>0</v>
      </c>
      <c r="L323" s="177">
        <f>$K$20*J323</f>
        <v>1.5346972092689366</v>
      </c>
      <c r="M323" s="368">
        <f>SUM(L323:L325)</f>
        <v>6.7665333354488837</v>
      </c>
      <c r="N323" s="256">
        <f>1/(1+EXP(-M323+$L$20))</f>
        <v>4.9470448254551362E-5</v>
      </c>
      <c r="O323" s="259">
        <f>(C328-N323)^2+(C329-N326)^2</f>
        <v>0.27987023239402253</v>
      </c>
      <c r="U323" s="12">
        <f t="shared" ref="U323:U324" si="73">Z30</f>
        <v>1</v>
      </c>
      <c r="V323" s="2">
        <f t="shared" ref="V323:V324" si="74">AA30</f>
        <v>0</v>
      </c>
      <c r="W323" s="104">
        <f t="shared" ref="W323:W324" si="75">AB30</f>
        <v>0</v>
      </c>
      <c r="X323" s="360"/>
      <c r="Y323" s="178">
        <f>$F$21*U323</f>
        <v>4.6606783995932908</v>
      </c>
      <c r="Z323" s="126">
        <f>$G$21*V323</f>
        <v>0</v>
      </c>
      <c r="AA323" s="127">
        <f>$H$21*W323</f>
        <v>0</v>
      </c>
      <c r="AB323" s="254"/>
      <c r="AC323" s="363"/>
      <c r="AD323" s="366"/>
      <c r="AE323" s="179">
        <f>$K$21*AC325</f>
        <v>7.73764837841503E-13</v>
      </c>
      <c r="AF323" s="369"/>
      <c r="AG323" s="257"/>
      <c r="AH323" s="229"/>
      <c r="AI323" s="302"/>
      <c r="AJ323" s="373"/>
    </row>
    <row r="324" spans="2:36" ht="13.8" thickBot="1" x14ac:dyDescent="0.25">
      <c r="B324" s="24">
        <v>1</v>
      </c>
      <c r="C324" s="29"/>
      <c r="D324" s="90"/>
      <c r="E324" s="391"/>
      <c r="F324" s="125">
        <f>$F$21*B324</f>
        <v>4.6606783995932908</v>
      </c>
      <c r="G324" s="126">
        <f>$G$21*C324</f>
        <v>0</v>
      </c>
      <c r="H324" s="127">
        <f>$H$21*D324</f>
        <v>0</v>
      </c>
      <c r="I324" s="254"/>
      <c r="J324" s="363"/>
      <c r="K324" s="366"/>
      <c r="L324" s="179">
        <f>$K$21*J326</f>
        <v>3.4138421018913652E-5</v>
      </c>
      <c r="M324" s="369"/>
      <c r="N324" s="257"/>
      <c r="O324" s="260"/>
      <c r="U324" s="12">
        <f t="shared" si="73"/>
        <v>1</v>
      </c>
      <c r="V324" s="2">
        <f t="shared" si="74"/>
        <v>1</v>
      </c>
      <c r="W324" s="104">
        <f t="shared" si="75"/>
        <v>0</v>
      </c>
      <c r="X324" s="361"/>
      <c r="Y324" s="181">
        <f>$F$22*U324</f>
        <v>0</v>
      </c>
      <c r="Z324" s="155">
        <f>$G$22*V324</f>
        <v>5.2313915943940108</v>
      </c>
      <c r="AA324" s="156">
        <f>$H$22*W324</f>
        <v>0</v>
      </c>
      <c r="AB324" s="321"/>
      <c r="AC324" s="364"/>
      <c r="AD324" s="367"/>
      <c r="AE324" s="182">
        <f>$K$22*AC328</f>
        <v>5.3309144956396057</v>
      </c>
      <c r="AF324" s="370"/>
      <c r="AG324" s="322"/>
      <c r="AH324" s="229"/>
      <c r="AI324" s="302"/>
      <c r="AJ324" s="374"/>
    </row>
    <row r="325" spans="2:36" ht="13.8" thickBot="1" x14ac:dyDescent="0.25">
      <c r="B325" s="24">
        <v>1</v>
      </c>
      <c r="C325" s="92"/>
      <c r="D325" s="67"/>
      <c r="E325" s="399"/>
      <c r="F325" s="154">
        <f>$F$22*B325</f>
        <v>0</v>
      </c>
      <c r="G325" s="155">
        <f>$G$22*C325</f>
        <v>0</v>
      </c>
      <c r="H325" s="156">
        <f>$H$22*D325</f>
        <v>0</v>
      </c>
      <c r="I325" s="321"/>
      <c r="J325" s="364"/>
      <c r="K325" s="367"/>
      <c r="L325" s="182">
        <f>$K$22*J329</f>
        <v>5.2318019877589279</v>
      </c>
      <c r="M325" s="370"/>
      <c r="N325" s="322"/>
      <c r="O325" s="260"/>
      <c r="U325" s="13"/>
      <c r="V325" s="6"/>
      <c r="W325" s="6"/>
      <c r="X325" s="375">
        <v>2</v>
      </c>
      <c r="Y325" s="184">
        <f>$F$23*U322</f>
        <v>0</v>
      </c>
      <c r="Z325" s="185">
        <f>$G$23*V322</f>
        <v>0</v>
      </c>
      <c r="AA325" s="186">
        <f>$H$23*W322</f>
        <v>0</v>
      </c>
      <c r="AB325" s="377">
        <f>SUM(Y325:AA327)</f>
        <v>0.53388606867271871</v>
      </c>
      <c r="AC325" s="378">
        <f>1/(1+EXP(-AB325+$I$23))</f>
        <v>4.8987439819912908E-13</v>
      </c>
      <c r="AD325" s="380" t="s">
        <v>1</v>
      </c>
      <c r="AE325" s="187">
        <f>$K$23*AC322</f>
        <v>9.6582161154256556E-4</v>
      </c>
      <c r="AF325" s="382">
        <f>SUM(AE325:AE327)</f>
        <v>9.6582161832921027E-4</v>
      </c>
      <c r="AG325" s="384">
        <f>1/(1+EXP(-AF325+$L$23))</f>
        <v>0.47089776331630817</v>
      </c>
      <c r="AH325" s="229"/>
      <c r="AI325" s="302"/>
    </row>
    <row r="326" spans="2:36" x14ac:dyDescent="0.2">
      <c r="B326" s="13"/>
      <c r="C326" s="6"/>
      <c r="D326" s="114"/>
      <c r="E326" s="401">
        <v>2</v>
      </c>
      <c r="F326" s="190">
        <f>$F$23*B323</f>
        <v>8.7924963227571986</v>
      </c>
      <c r="G326" s="185">
        <f>$G$23*C323</f>
        <v>3.8504928102115965</v>
      </c>
      <c r="H326" s="186">
        <f>$H$23*D323</f>
        <v>4.9594537831878771</v>
      </c>
      <c r="I326" s="377">
        <f>SUM(F326:H328)</f>
        <v>18.13632898482939</v>
      </c>
      <c r="J326" s="378">
        <f>1/(1+EXP(-I326+$I$23))</f>
        <v>2.1613205504091999E-5</v>
      </c>
      <c r="K326" s="380" t="s">
        <v>1</v>
      </c>
      <c r="L326" s="187">
        <f>$K$23*J323</f>
        <v>9.6584688300687446E-4</v>
      </c>
      <c r="M326" s="382">
        <f>SUM(L326:L328)</f>
        <v>1.2652729140016567E-3</v>
      </c>
      <c r="N326" s="384">
        <f>1/(1+EXP(-M326+$L$23))</f>
        <v>0.47097237317253715</v>
      </c>
      <c r="O326" s="260"/>
      <c r="U326" s="13"/>
      <c r="V326" s="6"/>
      <c r="W326" s="6"/>
      <c r="X326" s="360"/>
      <c r="Y326" s="178">
        <f>$F$24*U323</f>
        <v>0</v>
      </c>
      <c r="Z326" s="126">
        <f>$G$24*V323</f>
        <v>0</v>
      </c>
      <c r="AA326" s="127">
        <f>$H$24*W323</f>
        <v>0</v>
      </c>
      <c r="AB326" s="254"/>
      <c r="AC326" s="363"/>
      <c r="AD326" s="366"/>
      <c r="AE326" s="179">
        <f>$K$24*AC325</f>
        <v>6.7866447071422039E-12</v>
      </c>
      <c r="AF326" s="369"/>
      <c r="AG326" s="257"/>
      <c r="AH326" s="229"/>
      <c r="AI326" s="302"/>
    </row>
    <row r="327" spans="2:36" x14ac:dyDescent="0.2">
      <c r="B327" s="299" t="s">
        <v>23</v>
      </c>
      <c r="C327" s="389"/>
      <c r="D327" s="115"/>
      <c r="E327" s="391"/>
      <c r="F327" s="125">
        <f>$F$24*B324</f>
        <v>0</v>
      </c>
      <c r="G327" s="126">
        <f>$G$24*C324</f>
        <v>0</v>
      </c>
      <c r="H327" s="127">
        <f>$H$24*D324</f>
        <v>0</v>
      </c>
      <c r="I327" s="254"/>
      <c r="J327" s="363"/>
      <c r="K327" s="366"/>
      <c r="L327" s="179">
        <f>$K$24*J326</f>
        <v>2.9942603099478225E-4</v>
      </c>
      <c r="M327" s="369"/>
      <c r="N327" s="257"/>
      <c r="O327" s="260"/>
      <c r="U327" s="13"/>
      <c r="V327" s="6"/>
      <c r="W327" s="6"/>
      <c r="X327" s="376"/>
      <c r="Y327" s="188">
        <f>$F$25*U324</f>
        <v>0.53388606867271871</v>
      </c>
      <c r="Z327" s="129">
        <f>$G$25*V324</f>
        <v>0</v>
      </c>
      <c r="AA327" s="130">
        <f>$H$25*W324</f>
        <v>0</v>
      </c>
      <c r="AB327" s="255"/>
      <c r="AC327" s="379"/>
      <c r="AD327" s="381"/>
      <c r="AE327" s="189">
        <f>$K$25*AC328</f>
        <v>0</v>
      </c>
      <c r="AF327" s="383"/>
      <c r="AG327" s="258"/>
      <c r="AH327" s="230"/>
      <c r="AI327" s="371"/>
    </row>
    <row r="328" spans="2:36" x14ac:dyDescent="0.2">
      <c r="B328" s="160" t="s">
        <v>0</v>
      </c>
      <c r="C328" s="159">
        <v>0</v>
      </c>
      <c r="D328" s="115"/>
      <c r="E328" s="402"/>
      <c r="F328" s="128">
        <f>$F$25*B325</f>
        <v>0.53388606867271871</v>
      </c>
      <c r="G328" s="129">
        <f>$G$25*C325</f>
        <v>0</v>
      </c>
      <c r="H328" s="130">
        <f>$H$25*D325</f>
        <v>0</v>
      </c>
      <c r="I328" s="255"/>
      <c r="J328" s="379"/>
      <c r="K328" s="381"/>
      <c r="L328" s="189">
        <f>$K$25*J329</f>
        <v>0</v>
      </c>
      <c r="M328" s="383"/>
      <c r="N328" s="258"/>
      <c r="O328" s="400"/>
      <c r="U328" s="13"/>
      <c r="V328" s="6"/>
      <c r="W328" s="6"/>
      <c r="X328" s="385">
        <v>3</v>
      </c>
      <c r="Y328" s="183">
        <f>$F$26*U322</f>
        <v>0</v>
      </c>
      <c r="Z328" s="132">
        <f>$G$26*V322</f>
        <v>0</v>
      </c>
      <c r="AA328" s="133">
        <f>$H$26*W322</f>
        <v>0</v>
      </c>
      <c r="AB328" s="264">
        <f>SUM(Y328:AA330)</f>
        <v>19.67111539799626</v>
      </c>
      <c r="AC328" s="387">
        <f>1/(1+EXP(-AB328+$I$26))</f>
        <v>0.32438094643339205</v>
      </c>
      <c r="AD328" s="195"/>
      <c r="AE328" s="196"/>
      <c r="AF328" s="196"/>
      <c r="AG328" s="196"/>
      <c r="AH328" s="196"/>
      <c r="AI328" s="197"/>
    </row>
    <row r="329" spans="2:36" x14ac:dyDescent="0.2">
      <c r="B329" s="161" t="s">
        <v>1</v>
      </c>
      <c r="C329" s="159">
        <v>1</v>
      </c>
      <c r="D329" s="115"/>
      <c r="E329" s="390">
        <v>3</v>
      </c>
      <c r="F329" s="131">
        <f>$F$26*B323</f>
        <v>2.1524358820604185E-3</v>
      </c>
      <c r="G329" s="132">
        <f>$G$26*C323</f>
        <v>9.9747610527875352</v>
      </c>
      <c r="H329" s="133">
        <f>$H$26*D323</f>
        <v>1.0411916209019528E-2</v>
      </c>
      <c r="I329" s="264">
        <f>SUM(F329:H331)</f>
        <v>19.643461492750642</v>
      </c>
      <c r="J329" s="387">
        <f>1/(1+EXP(-I329+$I$26))</f>
        <v>0.31835004701903857</v>
      </c>
      <c r="K329" s="195"/>
      <c r="L329" s="196"/>
      <c r="M329" s="196"/>
      <c r="N329" s="196"/>
      <c r="O329" s="197"/>
      <c r="U329" s="13"/>
      <c r="V329" s="6"/>
      <c r="W329" s="6"/>
      <c r="X329" s="360"/>
      <c r="Y329" s="178">
        <f>$F$27*U323</f>
        <v>9.6501810921909623</v>
      </c>
      <c r="Z329" s="126">
        <f>$G$27*V323</f>
        <v>0</v>
      </c>
      <c r="AA329" s="127">
        <f>$H$27*W323</f>
        <v>0</v>
      </c>
      <c r="AB329" s="254"/>
      <c r="AC329" s="363"/>
      <c r="AD329" s="195"/>
      <c r="AE329" s="196"/>
      <c r="AF329" s="196"/>
      <c r="AG329" s="196"/>
      <c r="AH329" s="196"/>
      <c r="AI329" s="197"/>
    </row>
    <row r="330" spans="2:36" ht="13.8" thickBot="1" x14ac:dyDescent="0.25">
      <c r="B330" s="55"/>
      <c r="C330" s="56"/>
      <c r="D330" s="115"/>
      <c r="E330" s="391"/>
      <c r="F330" s="125">
        <f>$F$27*B324</f>
        <v>9.6501810921909623</v>
      </c>
      <c r="G330" s="126">
        <f>$G$27*C324</f>
        <v>0</v>
      </c>
      <c r="H330" s="127">
        <f>$H$27*D324</f>
        <v>0</v>
      </c>
      <c r="I330" s="254"/>
      <c r="J330" s="363"/>
      <c r="K330" s="195"/>
      <c r="L330" s="196"/>
      <c r="M330" s="196"/>
      <c r="N330" s="196"/>
      <c r="O330" s="197"/>
      <c r="U330" s="19"/>
      <c r="V330" s="8"/>
      <c r="W330" s="8"/>
      <c r="X330" s="386"/>
      <c r="Y330" s="180">
        <f>$F$28*U324</f>
        <v>5.9549956810651741E-3</v>
      </c>
      <c r="Z330" s="135">
        <f>$G$28*V324</f>
        <v>10.014979310124232</v>
      </c>
      <c r="AA330" s="136">
        <f>$H$28*W324</f>
        <v>0</v>
      </c>
      <c r="AB330" s="265"/>
      <c r="AC330" s="388"/>
      <c r="AD330" s="198"/>
      <c r="AE330" s="199"/>
      <c r="AF330" s="199"/>
      <c r="AG330" s="199"/>
      <c r="AH330" s="199"/>
      <c r="AI330" s="200"/>
    </row>
    <row r="331" spans="2:36" ht="13.8" thickBot="1" x14ac:dyDescent="0.25">
      <c r="B331" s="57"/>
      <c r="C331" s="58"/>
      <c r="D331" s="116"/>
      <c r="E331" s="391"/>
      <c r="F331" s="134">
        <f>$F$28*B325</f>
        <v>5.9549956810651741E-3</v>
      </c>
      <c r="G331" s="135">
        <f>$G$28*C325</f>
        <v>0</v>
      </c>
      <c r="H331" s="136">
        <f>$H$28*D325</f>
        <v>0</v>
      </c>
      <c r="I331" s="265"/>
      <c r="J331" s="388"/>
      <c r="K331" s="198"/>
      <c r="L331" s="199"/>
      <c r="M331" s="199"/>
      <c r="N331" s="199"/>
      <c r="O331" s="200"/>
    </row>
    <row r="332" spans="2:36" ht="13.8" thickBot="1" x14ac:dyDescent="0.25">
      <c r="B332" s="24">
        <v>1</v>
      </c>
      <c r="C332" s="24">
        <v>1</v>
      </c>
      <c r="D332" s="68">
        <v>1</v>
      </c>
      <c r="E332" s="398">
        <v>1</v>
      </c>
      <c r="F332" s="122">
        <f>$F$20*B332</f>
        <v>0</v>
      </c>
      <c r="G332" s="123">
        <f>$G$20*C332</f>
        <v>5.9599317550998965</v>
      </c>
      <c r="H332" s="124">
        <f>$H$20*D332</f>
        <v>0</v>
      </c>
      <c r="I332" s="253">
        <f>SUM(F332:H334)</f>
        <v>11.296435969975658</v>
      </c>
      <c r="J332" s="362">
        <f>1/(1+EXP(-I332+$I$20))</f>
        <v>0.99998758305377122</v>
      </c>
      <c r="K332" s="365" t="s">
        <v>0</v>
      </c>
      <c r="L332" s="177">
        <f>$K$20*J332</f>
        <v>1.5347156110456055</v>
      </c>
      <c r="M332" s="368">
        <f>SUM(L332:L334)</f>
        <v>6.4540767766501084</v>
      </c>
      <c r="N332" s="256">
        <f>1/(1+EXP(-M332+$L$20))</f>
        <v>3.6195405943850652E-5</v>
      </c>
      <c r="O332" s="259">
        <f>(C337-N332)^2+(C338-N335)^2</f>
        <v>0.27791459322570733</v>
      </c>
      <c r="U332" s="345" t="s">
        <v>96</v>
      </c>
      <c r="V332" s="269"/>
      <c r="W332" s="269"/>
      <c r="X332" s="269"/>
      <c r="Y332" s="269"/>
      <c r="Z332" s="269"/>
      <c r="AA332" s="269"/>
      <c r="AB332" s="269"/>
      <c r="AC332" s="269"/>
      <c r="AD332" s="269"/>
      <c r="AE332" s="269"/>
      <c r="AF332" s="269"/>
      <c r="AG332" s="269"/>
      <c r="AH332" s="269"/>
      <c r="AI332" s="270"/>
    </row>
    <row r="333" spans="2:36" ht="13.8" thickBot="1" x14ac:dyDescent="0.25">
      <c r="B333" s="60"/>
      <c r="C333" s="29"/>
      <c r="D333" s="69">
        <v>1</v>
      </c>
      <c r="E333" s="391"/>
      <c r="F333" s="125">
        <f>$F$21*B333</f>
        <v>0</v>
      </c>
      <c r="G333" s="126">
        <f>$G$21*C333</f>
        <v>0</v>
      </c>
      <c r="H333" s="127">
        <f>$H$21*D333</f>
        <v>5.3365042148757604</v>
      </c>
      <c r="I333" s="254"/>
      <c r="J333" s="363"/>
      <c r="K333" s="366"/>
      <c r="L333" s="179">
        <f>$K$21*J335</f>
        <v>8.812264354066254E-4</v>
      </c>
      <c r="M333" s="369"/>
      <c r="N333" s="257"/>
      <c r="O333" s="260"/>
      <c r="U333" s="268" t="s">
        <v>15</v>
      </c>
      <c r="V333" s="269"/>
      <c r="W333" s="269"/>
      <c r="X333" s="268" t="s">
        <v>13</v>
      </c>
      <c r="Y333" s="269"/>
      <c r="Z333" s="269"/>
      <c r="AA333" s="269"/>
      <c r="AB333" s="269"/>
      <c r="AC333" s="270"/>
      <c r="AD333" s="268" t="s">
        <v>3</v>
      </c>
      <c r="AE333" s="269"/>
      <c r="AF333" s="269"/>
      <c r="AG333" s="269"/>
      <c r="AH333" s="269"/>
      <c r="AI333" s="270"/>
      <c r="AJ333" s="304" t="s">
        <v>2</v>
      </c>
    </row>
    <row r="334" spans="2:36" ht="13.8" thickBot="1" x14ac:dyDescent="0.25">
      <c r="B334" s="40"/>
      <c r="C334" s="92"/>
      <c r="D334" s="68">
        <v>1</v>
      </c>
      <c r="E334" s="399"/>
      <c r="F334" s="154">
        <f>$F$22*B334</f>
        <v>0</v>
      </c>
      <c r="G334" s="155">
        <f>$G$22*C334</f>
        <v>0</v>
      </c>
      <c r="H334" s="156">
        <f>$H$22*D334</f>
        <v>0</v>
      </c>
      <c r="I334" s="321"/>
      <c r="J334" s="364"/>
      <c r="K334" s="367"/>
      <c r="L334" s="182">
        <f>$K$22*J338</f>
        <v>4.9184799391690968</v>
      </c>
      <c r="M334" s="370"/>
      <c r="N334" s="322"/>
      <c r="O334" s="260"/>
      <c r="U334" s="324" t="s">
        <v>10</v>
      </c>
      <c r="V334" s="347"/>
      <c r="W334" s="347"/>
      <c r="X334" s="350" t="s">
        <v>9</v>
      </c>
      <c r="Y334" s="352" t="s">
        <v>7</v>
      </c>
      <c r="Z334" s="283"/>
      <c r="AA334" s="284"/>
      <c r="AB334" s="288" t="s">
        <v>14</v>
      </c>
      <c r="AC334" s="354" t="s">
        <v>4</v>
      </c>
      <c r="AD334" s="356" t="s">
        <v>16</v>
      </c>
      <c r="AE334" s="357" t="s">
        <v>7</v>
      </c>
      <c r="AF334" s="357" t="s">
        <v>14</v>
      </c>
      <c r="AG334" s="332" t="s">
        <v>4</v>
      </c>
      <c r="AH334" s="226"/>
      <c r="AI334" s="309"/>
      <c r="AJ334" s="346"/>
    </row>
    <row r="335" spans="2:36" ht="13.8" thickBot="1" x14ac:dyDescent="0.25">
      <c r="B335" s="13"/>
      <c r="C335" s="6"/>
      <c r="D335" s="114"/>
      <c r="E335" s="401">
        <v>2</v>
      </c>
      <c r="F335" s="190">
        <f>$F$23*B332</f>
        <v>8.7924963227571986</v>
      </c>
      <c r="G335" s="185">
        <f>$G$23*C332</f>
        <v>3.8504928102115965</v>
      </c>
      <c r="H335" s="186">
        <f>$H$23*D332</f>
        <v>4.9594537831878771</v>
      </c>
      <c r="I335" s="377">
        <f>SUM(F335:H337)</f>
        <v>21.387756583640172</v>
      </c>
      <c r="J335" s="378">
        <f>1/(1+EXP(-I335+$I$23))</f>
        <v>5.5790887438905722E-4</v>
      </c>
      <c r="K335" s="380" t="s">
        <v>1</v>
      </c>
      <c r="L335" s="187">
        <f>$K$23*J332</f>
        <v>9.6585846398749404E-4</v>
      </c>
      <c r="M335" s="382">
        <f>SUM(L335:L337)</f>
        <v>8.695042359613438E-3</v>
      </c>
      <c r="N335" s="384">
        <f>1/(1+EXP(-M335+$L$23))</f>
        <v>0.47282394599564753</v>
      </c>
      <c r="O335" s="260"/>
      <c r="U335" s="348"/>
      <c r="V335" s="349"/>
      <c r="W335" s="349"/>
      <c r="X335" s="351"/>
      <c r="Y335" s="353"/>
      <c r="Z335" s="286"/>
      <c r="AA335" s="287"/>
      <c r="AB335" s="289"/>
      <c r="AC335" s="355"/>
      <c r="AD335" s="281"/>
      <c r="AE335" s="358"/>
      <c r="AF335" s="358"/>
      <c r="AG335" s="296"/>
      <c r="AH335" s="227"/>
      <c r="AI335" s="310"/>
      <c r="AJ335" s="305"/>
    </row>
    <row r="336" spans="2:36" x14ac:dyDescent="0.2">
      <c r="B336" s="299" t="s">
        <v>23</v>
      </c>
      <c r="C336" s="389"/>
      <c r="D336" s="115"/>
      <c r="E336" s="391"/>
      <c r="F336" s="125">
        <f>$F$24*B333</f>
        <v>0</v>
      </c>
      <c r="G336" s="126">
        <f>$G$24*C333</f>
        <v>0</v>
      </c>
      <c r="H336" s="127">
        <f>$H$24*D333</f>
        <v>0</v>
      </c>
      <c r="I336" s="254"/>
      <c r="J336" s="363"/>
      <c r="K336" s="366"/>
      <c r="L336" s="179">
        <f>$K$24*J335</f>
        <v>7.7291838956259446E-3</v>
      </c>
      <c r="M336" s="369"/>
      <c r="N336" s="257"/>
      <c r="O336" s="260"/>
      <c r="U336" s="192">
        <f>AE29</f>
        <v>1</v>
      </c>
      <c r="V336" s="20">
        <f t="shared" ref="V336:W336" si="76">AF29</f>
        <v>1</v>
      </c>
      <c r="W336" s="193">
        <f t="shared" si="76"/>
        <v>1</v>
      </c>
      <c r="X336" s="359">
        <v>1</v>
      </c>
      <c r="Y336" s="176">
        <f>$F$20*U336</f>
        <v>0</v>
      </c>
      <c r="Z336" s="123">
        <f>$G$20*V336</f>
        <v>5.9599317550998965</v>
      </c>
      <c r="AA336" s="124">
        <f>$H$20*W336</f>
        <v>0</v>
      </c>
      <c r="AB336" s="253">
        <f>SUM(Y336:AA338)</f>
        <v>10.620610154693187</v>
      </c>
      <c r="AC336" s="362">
        <f>1/(1+EXP(-AB336+$I$20))</f>
        <v>0.99997559285308346</v>
      </c>
      <c r="AD336" s="365" t="s">
        <v>0</v>
      </c>
      <c r="AE336" s="177">
        <f>$K$20*AC336</f>
        <v>1.5346972092689366</v>
      </c>
      <c r="AF336" s="368">
        <f>SUM(AE336:AE338)</f>
        <v>6.7665333354488837</v>
      </c>
      <c r="AG336" s="256">
        <f>1/(1+EXP(-AF336+$L$20))</f>
        <v>4.9470448254551362E-5</v>
      </c>
      <c r="AH336" s="228"/>
      <c r="AI336" s="301"/>
      <c r="AJ336" s="372" t="str">
        <f>IF(AG336&gt;AG339,"〇","×")</f>
        <v>×</v>
      </c>
    </row>
    <row r="337" spans="2:36" x14ac:dyDescent="0.2">
      <c r="B337" s="160" t="s">
        <v>0</v>
      </c>
      <c r="C337" s="159">
        <v>0</v>
      </c>
      <c r="D337" s="115"/>
      <c r="E337" s="402"/>
      <c r="F337" s="128">
        <f>$F$25*B334</f>
        <v>0</v>
      </c>
      <c r="G337" s="129">
        <f>$G$25*C334</f>
        <v>0</v>
      </c>
      <c r="H337" s="130">
        <f>$H$25*D334</f>
        <v>3.7853136674834986</v>
      </c>
      <c r="I337" s="255"/>
      <c r="J337" s="379"/>
      <c r="K337" s="381"/>
      <c r="L337" s="189">
        <f>$K$25*J338</f>
        <v>0</v>
      </c>
      <c r="M337" s="383"/>
      <c r="N337" s="258"/>
      <c r="O337" s="400"/>
      <c r="U337" s="12">
        <f t="shared" ref="U337:U338" si="77">AE30</f>
        <v>1</v>
      </c>
      <c r="V337" s="2">
        <f t="shared" ref="V337:V338" si="78">AF30</f>
        <v>0</v>
      </c>
      <c r="W337" s="104">
        <f t="shared" ref="W337:W338" si="79">AG30</f>
        <v>0</v>
      </c>
      <c r="X337" s="360"/>
      <c r="Y337" s="178">
        <f>$F$21*U337</f>
        <v>4.6606783995932908</v>
      </c>
      <c r="Z337" s="126">
        <f>$G$21*V337</f>
        <v>0</v>
      </c>
      <c r="AA337" s="127">
        <f>$H$21*W337</f>
        <v>0</v>
      </c>
      <c r="AB337" s="254"/>
      <c r="AC337" s="363"/>
      <c r="AD337" s="366"/>
      <c r="AE337" s="179">
        <f>$K$21*AC339</f>
        <v>3.4138421018913652E-5</v>
      </c>
      <c r="AF337" s="369"/>
      <c r="AG337" s="257"/>
      <c r="AH337" s="229"/>
      <c r="AI337" s="302"/>
      <c r="AJ337" s="373"/>
    </row>
    <row r="338" spans="2:36" ht="13.8" thickBot="1" x14ac:dyDescent="0.25">
      <c r="B338" s="161" t="s">
        <v>1</v>
      </c>
      <c r="C338" s="159">
        <v>1</v>
      </c>
      <c r="D338" s="115"/>
      <c r="E338" s="390">
        <v>3</v>
      </c>
      <c r="F338" s="131">
        <f>$F$26*B332</f>
        <v>2.1524358820604185E-3</v>
      </c>
      <c r="G338" s="132">
        <f>$G$26*C332</f>
        <v>9.9747610527875352</v>
      </c>
      <c r="H338" s="133">
        <f>$H$26*D332</f>
        <v>1.0411916209019528E-2</v>
      </c>
      <c r="I338" s="264">
        <f>SUM(F338:H340)</f>
        <v>19.554119851811592</v>
      </c>
      <c r="J338" s="387">
        <f>1/(1+EXP(-I338+$I$26))</f>
        <v>0.29928470602676582</v>
      </c>
      <c r="K338" s="195"/>
      <c r="L338" s="196"/>
      <c r="M338" s="196"/>
      <c r="N338" s="196"/>
      <c r="O338" s="197"/>
      <c r="U338" s="12">
        <f t="shared" si="77"/>
        <v>1</v>
      </c>
      <c r="V338" s="2">
        <f t="shared" si="78"/>
        <v>0</v>
      </c>
      <c r="W338" s="104">
        <f t="shared" si="79"/>
        <v>0</v>
      </c>
      <c r="X338" s="361"/>
      <c r="Y338" s="181">
        <f>$F$22*U338</f>
        <v>0</v>
      </c>
      <c r="Z338" s="155">
        <f>$G$22*V338</f>
        <v>0</v>
      </c>
      <c r="AA338" s="156">
        <f>$H$22*W338</f>
        <v>0</v>
      </c>
      <c r="AB338" s="321"/>
      <c r="AC338" s="364"/>
      <c r="AD338" s="367"/>
      <c r="AE338" s="182">
        <f>$K$22*AC342</f>
        <v>5.2318019877589279</v>
      </c>
      <c r="AF338" s="370"/>
      <c r="AG338" s="322"/>
      <c r="AH338" s="229"/>
      <c r="AI338" s="302"/>
      <c r="AJ338" s="374"/>
    </row>
    <row r="339" spans="2:36" x14ac:dyDescent="0.2">
      <c r="B339" s="55"/>
      <c r="C339" s="56"/>
      <c r="D339" s="115"/>
      <c r="E339" s="391"/>
      <c r="F339" s="125">
        <f>$F$27*B333</f>
        <v>0</v>
      </c>
      <c r="G339" s="126">
        <f>$G$27*C333</f>
        <v>0</v>
      </c>
      <c r="H339" s="127">
        <f>$H$27*D333</f>
        <v>9.5667944469329793</v>
      </c>
      <c r="I339" s="254"/>
      <c r="J339" s="363"/>
      <c r="K339" s="195"/>
      <c r="L339" s="196"/>
      <c r="M339" s="196"/>
      <c r="N339" s="196"/>
      <c r="O339" s="197"/>
      <c r="U339" s="13"/>
      <c r="V339" s="6"/>
      <c r="W339" s="6"/>
      <c r="X339" s="375">
        <v>2</v>
      </c>
      <c r="Y339" s="184">
        <f>$F$23*U336</f>
        <v>8.7924963227571986</v>
      </c>
      <c r="Z339" s="185">
        <f>$G$23*V336</f>
        <v>3.8504928102115965</v>
      </c>
      <c r="AA339" s="186">
        <f>$H$23*W336</f>
        <v>4.9594537831878771</v>
      </c>
      <c r="AB339" s="377">
        <f>SUM(Y339:AA341)</f>
        <v>18.13632898482939</v>
      </c>
      <c r="AC339" s="378">
        <f>1/(1+EXP(-AB339+$I$23))</f>
        <v>2.1613205504091999E-5</v>
      </c>
      <c r="AD339" s="380" t="s">
        <v>1</v>
      </c>
      <c r="AE339" s="187">
        <f>$K$23*AC336</f>
        <v>9.6584688300687446E-4</v>
      </c>
      <c r="AF339" s="382">
        <f>SUM(AE339:AE341)</f>
        <v>1.2652729140016567E-3</v>
      </c>
      <c r="AG339" s="384">
        <f>1/(1+EXP(-AF339+$L$23))</f>
        <v>0.47097237317253715</v>
      </c>
      <c r="AH339" s="229"/>
      <c r="AI339" s="302"/>
    </row>
    <row r="340" spans="2:36" ht="13.8" thickBot="1" x14ac:dyDescent="0.25">
      <c r="B340" s="57"/>
      <c r="C340" s="58"/>
      <c r="D340" s="116"/>
      <c r="E340" s="391"/>
      <c r="F340" s="134">
        <f>$F$28*B334</f>
        <v>0</v>
      </c>
      <c r="G340" s="135">
        <f>$G$28*C334</f>
        <v>0</v>
      </c>
      <c r="H340" s="136">
        <f>$H$28*D334</f>
        <v>0</v>
      </c>
      <c r="I340" s="265"/>
      <c r="J340" s="388"/>
      <c r="K340" s="198"/>
      <c r="L340" s="199"/>
      <c r="M340" s="199"/>
      <c r="N340" s="199"/>
      <c r="O340" s="200"/>
      <c r="U340" s="13"/>
      <c r="V340" s="6"/>
      <c r="W340" s="6"/>
      <c r="X340" s="360"/>
      <c r="Y340" s="178">
        <f>$F$24*U337</f>
        <v>0</v>
      </c>
      <c r="Z340" s="126">
        <f>$G$24*V337</f>
        <v>0</v>
      </c>
      <c r="AA340" s="127">
        <f>$H$24*W337</f>
        <v>0</v>
      </c>
      <c r="AB340" s="254"/>
      <c r="AC340" s="363"/>
      <c r="AD340" s="366"/>
      <c r="AE340" s="179">
        <f>$K$24*AC339</f>
        <v>2.9942603099478225E-4</v>
      </c>
      <c r="AF340" s="369"/>
      <c r="AG340" s="257"/>
      <c r="AH340" s="229"/>
      <c r="AI340" s="302"/>
    </row>
    <row r="341" spans="2:36" ht="13.8" thickBot="1" x14ac:dyDescent="0.25">
      <c r="B341" s="52"/>
      <c r="C341" s="29"/>
      <c r="D341" s="24">
        <v>1</v>
      </c>
      <c r="E341" s="398">
        <v>1</v>
      </c>
      <c r="F341" s="122">
        <f>$F$20*B341</f>
        <v>0</v>
      </c>
      <c r="G341" s="123">
        <f>$G$20*C341</f>
        <v>0</v>
      </c>
      <c r="H341" s="124">
        <f>$H$20*D341</f>
        <v>0</v>
      </c>
      <c r="I341" s="253">
        <f>SUM(F341:H343)</f>
        <v>10.567895809269771</v>
      </c>
      <c r="J341" s="362">
        <f>1/(1+EXP(-I341+$I$20))</f>
        <v>0.99997427176517595</v>
      </c>
      <c r="K341" s="365" t="s">
        <v>0</v>
      </c>
      <c r="L341" s="177">
        <f>$K$20*J341</f>
        <v>1.5346951817495258</v>
      </c>
      <c r="M341" s="368">
        <f>SUM(L341:L343)</f>
        <v>6.6062183754362431</v>
      </c>
      <c r="N341" s="256">
        <f>1/(1+EXP(-M341+$L$20))</f>
        <v>4.2142968689068423E-5</v>
      </c>
      <c r="O341" s="259">
        <f>(C346-N341)^2+(C347-N344)^2</f>
        <v>0.27994916108199858</v>
      </c>
      <c r="U341" s="13"/>
      <c r="V341" s="6"/>
      <c r="W341" s="6"/>
      <c r="X341" s="376"/>
      <c r="Y341" s="188">
        <f>$F$25*U338</f>
        <v>0.53388606867271871</v>
      </c>
      <c r="Z341" s="129">
        <f>$G$25*V338</f>
        <v>0</v>
      </c>
      <c r="AA341" s="130">
        <f>$H$25*W338</f>
        <v>0</v>
      </c>
      <c r="AB341" s="255"/>
      <c r="AC341" s="379"/>
      <c r="AD341" s="381"/>
      <c r="AE341" s="189">
        <f>$K$25*AC342</f>
        <v>0</v>
      </c>
      <c r="AF341" s="383"/>
      <c r="AG341" s="258"/>
      <c r="AH341" s="230"/>
      <c r="AI341" s="371"/>
    </row>
    <row r="342" spans="2:36" ht="13.8" thickBot="1" x14ac:dyDescent="0.25">
      <c r="B342" s="60"/>
      <c r="C342" s="205"/>
      <c r="D342" s="24">
        <v>1</v>
      </c>
      <c r="E342" s="391"/>
      <c r="F342" s="125">
        <f>$F$21*B342</f>
        <v>0</v>
      </c>
      <c r="G342" s="126">
        <f>$G$21*C342</f>
        <v>0</v>
      </c>
      <c r="H342" s="127">
        <f>$H$21*D342</f>
        <v>5.3365042148757604</v>
      </c>
      <c r="I342" s="254"/>
      <c r="J342" s="363"/>
      <c r="K342" s="366"/>
      <c r="L342" s="179">
        <f>$K$21*J344</f>
        <v>4.8575047978017209E-9</v>
      </c>
      <c r="M342" s="369"/>
      <c r="N342" s="257"/>
      <c r="O342" s="260"/>
      <c r="U342" s="13"/>
      <c r="V342" s="6"/>
      <c r="W342" s="6"/>
      <c r="X342" s="385">
        <v>3</v>
      </c>
      <c r="Y342" s="183">
        <f>$F$26*U336</f>
        <v>2.1524358820604185E-3</v>
      </c>
      <c r="Z342" s="132">
        <f>$G$26*V336</f>
        <v>9.9747610527875352</v>
      </c>
      <c r="AA342" s="133">
        <f>$H$26*W336</f>
        <v>1.0411916209019528E-2</v>
      </c>
      <c r="AB342" s="264">
        <f>SUM(Y342:AA344)</f>
        <v>19.643461492750642</v>
      </c>
      <c r="AC342" s="387">
        <f>1/(1+EXP(-AB342+$I$26))</f>
        <v>0.31835004701903857</v>
      </c>
      <c r="AD342" s="195"/>
      <c r="AE342" s="196"/>
      <c r="AF342" s="196"/>
      <c r="AG342" s="196"/>
      <c r="AH342" s="196"/>
      <c r="AI342" s="197"/>
    </row>
    <row r="343" spans="2:36" ht="13.8" thickBot="1" x14ac:dyDescent="0.25">
      <c r="B343" s="68">
        <v>1</v>
      </c>
      <c r="C343" s="25">
        <v>1</v>
      </c>
      <c r="D343" s="70">
        <v>1</v>
      </c>
      <c r="E343" s="399"/>
      <c r="F343" s="154">
        <f>$F$22*B343</f>
        <v>0</v>
      </c>
      <c r="G343" s="155">
        <f>$G$22*C343</f>
        <v>5.2313915943940108</v>
      </c>
      <c r="H343" s="156">
        <f>$H$22*D343</f>
        <v>0</v>
      </c>
      <c r="I343" s="321"/>
      <c r="J343" s="364"/>
      <c r="K343" s="367"/>
      <c r="L343" s="182">
        <f>$K$22*J347</f>
        <v>5.0715231888292127</v>
      </c>
      <c r="M343" s="370"/>
      <c r="N343" s="322"/>
      <c r="O343" s="260"/>
      <c r="U343" s="13"/>
      <c r="V343" s="6"/>
      <c r="W343" s="6"/>
      <c r="X343" s="360"/>
      <c r="Y343" s="178">
        <f>$F$27*U337</f>
        <v>9.6501810921909623</v>
      </c>
      <c r="Z343" s="126">
        <f>$G$27*V337</f>
        <v>0</v>
      </c>
      <c r="AA343" s="127">
        <f>$H$27*W337</f>
        <v>0</v>
      </c>
      <c r="AB343" s="254"/>
      <c r="AC343" s="363"/>
      <c r="AD343" s="195"/>
      <c r="AE343" s="196"/>
      <c r="AF343" s="196"/>
      <c r="AG343" s="196"/>
      <c r="AH343" s="196"/>
      <c r="AI343" s="197"/>
    </row>
    <row r="344" spans="2:36" ht="13.8" thickBot="1" x14ac:dyDescent="0.25">
      <c r="B344" s="13"/>
      <c r="C344" s="6"/>
      <c r="D344" s="114"/>
      <c r="E344" s="401">
        <v>2</v>
      </c>
      <c r="F344" s="190">
        <f>$F$23*B341</f>
        <v>0</v>
      </c>
      <c r="G344" s="185">
        <f>$G$23*C341</f>
        <v>0</v>
      </c>
      <c r="H344" s="186">
        <f>$H$23*D341</f>
        <v>4.9594537831878771</v>
      </c>
      <c r="I344" s="377">
        <f>SUM(F344:H346)</f>
        <v>9.2786535193440951</v>
      </c>
      <c r="J344" s="378">
        <f>1/(1+EXP(-I344+$I$23))</f>
        <v>3.075310641163986E-9</v>
      </c>
      <c r="K344" s="380" t="s">
        <v>1</v>
      </c>
      <c r="L344" s="187">
        <f>$K$23*J341</f>
        <v>9.6584560700709325E-4</v>
      </c>
      <c r="M344" s="382">
        <f>SUM(L344:L346)</f>
        <v>9.6588821188859427E-4</v>
      </c>
      <c r="N344" s="384">
        <f>1/(1+EXP(-M344+$L$23))</f>
        <v>0.47089777990829723</v>
      </c>
      <c r="O344" s="260"/>
      <c r="U344" s="19"/>
      <c r="V344" s="8"/>
      <c r="W344" s="8"/>
      <c r="X344" s="386"/>
      <c r="Y344" s="180">
        <f>$F$28*U338</f>
        <v>5.9549956810651741E-3</v>
      </c>
      <c r="Z344" s="135">
        <f>$G$28*V338</f>
        <v>0</v>
      </c>
      <c r="AA344" s="136">
        <f>$H$28*W338</f>
        <v>0</v>
      </c>
      <c r="AB344" s="265"/>
      <c r="AC344" s="388"/>
      <c r="AD344" s="198"/>
      <c r="AE344" s="199"/>
      <c r="AF344" s="199"/>
      <c r="AG344" s="199"/>
      <c r="AH344" s="199"/>
      <c r="AI344" s="200"/>
    </row>
    <row r="345" spans="2:36" ht="13.8" thickBot="1" x14ac:dyDescent="0.25">
      <c r="B345" s="299" t="s">
        <v>23</v>
      </c>
      <c r="C345" s="389"/>
      <c r="D345" s="115"/>
      <c r="E345" s="391"/>
      <c r="F345" s="125">
        <f>$F$24*B342</f>
        <v>0</v>
      </c>
      <c r="G345" s="126">
        <f>$G$24*C342</f>
        <v>0</v>
      </c>
      <c r="H345" s="127">
        <f>$H$24*D342</f>
        <v>0</v>
      </c>
      <c r="I345" s="254"/>
      <c r="J345" s="363"/>
      <c r="K345" s="366"/>
      <c r="L345" s="179">
        <f>$K$24*J344</f>
        <v>4.2604881501053236E-8</v>
      </c>
      <c r="M345" s="369"/>
      <c r="N345" s="257"/>
      <c r="O345" s="260"/>
    </row>
    <row r="346" spans="2:36" ht="13.8" thickBot="1" x14ac:dyDescent="0.25">
      <c r="B346" s="160" t="s">
        <v>0</v>
      </c>
      <c r="C346" s="159">
        <v>0</v>
      </c>
      <c r="D346" s="115"/>
      <c r="E346" s="402"/>
      <c r="F346" s="128">
        <f>$F$25*B343</f>
        <v>0.53388606867271871</v>
      </c>
      <c r="G346" s="129">
        <f>$G$25*C343</f>
        <v>0</v>
      </c>
      <c r="H346" s="130">
        <f>$H$25*D343</f>
        <v>3.7853136674834986</v>
      </c>
      <c r="I346" s="255"/>
      <c r="J346" s="379"/>
      <c r="K346" s="381"/>
      <c r="L346" s="189">
        <f>$K$25*J347</f>
        <v>0</v>
      </c>
      <c r="M346" s="383"/>
      <c r="N346" s="258"/>
      <c r="O346" s="400"/>
      <c r="U346" s="345" t="s">
        <v>97</v>
      </c>
      <c r="V346" s="269"/>
      <c r="W346" s="269"/>
      <c r="X346" s="269"/>
      <c r="Y346" s="269"/>
      <c r="Z346" s="269"/>
      <c r="AA346" s="269"/>
      <c r="AB346" s="269"/>
      <c r="AC346" s="269"/>
      <c r="AD346" s="269"/>
      <c r="AE346" s="269"/>
      <c r="AF346" s="269"/>
      <c r="AG346" s="269"/>
      <c r="AH346" s="269"/>
      <c r="AI346" s="270"/>
    </row>
    <row r="347" spans="2:36" ht="13.8" thickBot="1" x14ac:dyDescent="0.25">
      <c r="B347" s="161" t="s">
        <v>1</v>
      </c>
      <c r="C347" s="159">
        <v>1</v>
      </c>
      <c r="D347" s="115"/>
      <c r="E347" s="390">
        <v>3</v>
      </c>
      <c r="F347" s="131">
        <f>$F$26*B341</f>
        <v>0</v>
      </c>
      <c r="G347" s="132">
        <f>$G$26*C341</f>
        <v>0</v>
      </c>
      <c r="H347" s="133">
        <f>$H$26*D341</f>
        <v>1.0411916209019528E-2</v>
      </c>
      <c r="I347" s="264">
        <f>SUM(F347:H349)</f>
        <v>19.598140668947295</v>
      </c>
      <c r="J347" s="387">
        <f>1/(1+EXP(-I347+$I$26))</f>
        <v>0.30859723846573039</v>
      </c>
      <c r="K347" s="195"/>
      <c r="L347" s="196"/>
      <c r="M347" s="196"/>
      <c r="N347" s="196"/>
      <c r="O347" s="197"/>
      <c r="U347" s="268" t="s">
        <v>15</v>
      </c>
      <c r="V347" s="269"/>
      <c r="W347" s="269"/>
      <c r="X347" s="268" t="s">
        <v>13</v>
      </c>
      <c r="Y347" s="269"/>
      <c r="Z347" s="269"/>
      <c r="AA347" s="269"/>
      <c r="AB347" s="269"/>
      <c r="AC347" s="270"/>
      <c r="AD347" s="268" t="s">
        <v>3</v>
      </c>
      <c r="AE347" s="269"/>
      <c r="AF347" s="269"/>
      <c r="AG347" s="269"/>
      <c r="AH347" s="269"/>
      <c r="AI347" s="270"/>
      <c r="AJ347" s="304" t="s">
        <v>2</v>
      </c>
    </row>
    <row r="348" spans="2:36" x14ac:dyDescent="0.2">
      <c r="B348" s="55"/>
      <c r="C348" s="56"/>
      <c r="D348" s="115"/>
      <c r="E348" s="391"/>
      <c r="F348" s="125">
        <f>$F$27*B342</f>
        <v>0</v>
      </c>
      <c r="G348" s="126">
        <f>$G$27*C342</f>
        <v>0</v>
      </c>
      <c r="H348" s="127">
        <f>$H$27*D342</f>
        <v>9.5667944469329793</v>
      </c>
      <c r="I348" s="254"/>
      <c r="J348" s="363"/>
      <c r="K348" s="195"/>
      <c r="L348" s="196"/>
      <c r="M348" s="196"/>
      <c r="N348" s="196"/>
      <c r="O348" s="197"/>
      <c r="U348" s="324" t="s">
        <v>10</v>
      </c>
      <c r="V348" s="347"/>
      <c r="W348" s="347"/>
      <c r="X348" s="350" t="s">
        <v>9</v>
      </c>
      <c r="Y348" s="352" t="s">
        <v>7</v>
      </c>
      <c r="Z348" s="283"/>
      <c r="AA348" s="284"/>
      <c r="AB348" s="288" t="s">
        <v>14</v>
      </c>
      <c r="AC348" s="354" t="s">
        <v>4</v>
      </c>
      <c r="AD348" s="356" t="s">
        <v>16</v>
      </c>
      <c r="AE348" s="357" t="s">
        <v>7</v>
      </c>
      <c r="AF348" s="357" t="s">
        <v>14</v>
      </c>
      <c r="AG348" s="332" t="s">
        <v>4</v>
      </c>
      <c r="AH348" s="226"/>
      <c r="AI348" s="309"/>
      <c r="AJ348" s="346"/>
    </row>
    <row r="349" spans="2:36" ht="13.8" thickBot="1" x14ac:dyDescent="0.25">
      <c r="B349" s="57"/>
      <c r="C349" s="58"/>
      <c r="D349" s="116"/>
      <c r="E349" s="391"/>
      <c r="F349" s="134">
        <f>$F$28*B343</f>
        <v>5.9549956810651741E-3</v>
      </c>
      <c r="G349" s="135">
        <f>$G$28*C343</f>
        <v>10.014979310124232</v>
      </c>
      <c r="H349" s="136">
        <f>$H$28*D343</f>
        <v>0</v>
      </c>
      <c r="I349" s="265"/>
      <c r="J349" s="388"/>
      <c r="K349" s="198"/>
      <c r="L349" s="199"/>
      <c r="M349" s="199"/>
      <c r="N349" s="199"/>
      <c r="O349" s="200"/>
      <c r="U349" s="348"/>
      <c r="V349" s="349"/>
      <c r="W349" s="349"/>
      <c r="X349" s="351"/>
      <c r="Y349" s="353"/>
      <c r="Z349" s="286"/>
      <c r="AA349" s="287"/>
      <c r="AB349" s="289"/>
      <c r="AC349" s="355"/>
      <c r="AD349" s="281"/>
      <c r="AE349" s="358"/>
      <c r="AF349" s="358"/>
      <c r="AG349" s="296"/>
      <c r="AH349" s="227"/>
      <c r="AI349" s="310"/>
      <c r="AJ349" s="305"/>
    </row>
    <row r="350" spans="2:36" x14ac:dyDescent="0.2">
      <c r="B350" s="68">
        <v>1</v>
      </c>
      <c r="C350" s="52"/>
      <c r="D350" s="66"/>
      <c r="E350" s="398">
        <v>1</v>
      </c>
      <c r="F350" s="122">
        <f>$F$20*B350</f>
        <v>0</v>
      </c>
      <c r="G350" s="123">
        <f>$G$20*C350</f>
        <v>0</v>
      </c>
      <c r="H350" s="124">
        <f>$H$20*D350</f>
        <v>0</v>
      </c>
      <c r="I350" s="253">
        <f>SUM(F350:H352)</f>
        <v>9.8920699939873025</v>
      </c>
      <c r="J350" s="362">
        <f>1/(1+EXP(-I350+$I$20))</f>
        <v>0.99994942840823287</v>
      </c>
      <c r="K350" s="365" t="s">
        <v>0</v>
      </c>
      <c r="L350" s="177">
        <f>$K$20*J350</f>
        <v>1.5346570537883615</v>
      </c>
      <c r="M350" s="368">
        <f>SUM(L350:L352)</f>
        <v>6.8733270605911523</v>
      </c>
      <c r="N350" s="256">
        <f>1/(1+EXP(-M350+$L$20))</f>
        <v>5.5045693759664095E-5</v>
      </c>
      <c r="O350" s="259">
        <f>(C355-N350)^2+(C356-N353)^2</f>
        <v>0.27994866089931653</v>
      </c>
      <c r="U350" s="192">
        <f>AJ29</f>
        <v>1</v>
      </c>
      <c r="V350" s="20">
        <f t="shared" ref="V350:W350" si="80">AK29</f>
        <v>1</v>
      </c>
      <c r="W350" s="193">
        <f t="shared" si="80"/>
        <v>1</v>
      </c>
      <c r="X350" s="359">
        <v>1</v>
      </c>
      <c r="Y350" s="176">
        <f>$F$20*U350</f>
        <v>0</v>
      </c>
      <c r="Z350" s="123">
        <f>$G$20*V350</f>
        <v>5.9599317550998965</v>
      </c>
      <c r="AA350" s="124">
        <f>$H$20*W350</f>
        <v>0</v>
      </c>
      <c r="AB350" s="253">
        <f>SUM(Y350:AA352)</f>
        <v>11.296435969975658</v>
      </c>
      <c r="AC350" s="362">
        <f>1/(1+EXP(-AB350+$I$20))</f>
        <v>0.99998758305377122</v>
      </c>
      <c r="AD350" s="365" t="s">
        <v>0</v>
      </c>
      <c r="AE350" s="177">
        <f>$K$20*AC350</f>
        <v>1.5347156110456055</v>
      </c>
      <c r="AF350" s="368">
        <f>SUM(AE350:AE352)</f>
        <v>6.4540767766501084</v>
      </c>
      <c r="AG350" s="256">
        <f>1/(1+EXP(-AF350+$L$20))</f>
        <v>3.6195405943850652E-5</v>
      </c>
      <c r="AH350" s="228"/>
      <c r="AI350" s="301"/>
      <c r="AJ350" s="372" t="str">
        <f>IF(AG350&gt;AG353,"〇","×")</f>
        <v>×</v>
      </c>
    </row>
    <row r="351" spans="2:36" ht="13.8" thickBot="1" x14ac:dyDescent="0.25">
      <c r="B351" s="39">
        <v>1</v>
      </c>
      <c r="C351" s="205"/>
      <c r="D351" s="90"/>
      <c r="E351" s="391"/>
      <c r="F351" s="125">
        <f>$F$21*B351</f>
        <v>4.6606783995932908</v>
      </c>
      <c r="G351" s="126">
        <f>$G$21*C351</f>
        <v>0</v>
      </c>
      <c r="H351" s="127">
        <f>$H$21*D351</f>
        <v>0</v>
      </c>
      <c r="I351" s="254"/>
      <c r="J351" s="363"/>
      <c r="K351" s="366"/>
      <c r="L351" s="179">
        <f>$K$21*J353</f>
        <v>2.2443077113898969E-7</v>
      </c>
      <c r="M351" s="369"/>
      <c r="N351" s="257"/>
      <c r="O351" s="260"/>
      <c r="U351" s="12">
        <f t="shared" ref="U351:U352" si="81">AJ30</f>
        <v>0</v>
      </c>
      <c r="V351" s="2">
        <f t="shared" ref="V351:V352" si="82">AK30</f>
        <v>0</v>
      </c>
      <c r="W351" s="104">
        <f t="shared" ref="W351:W352" si="83">AL30</f>
        <v>1</v>
      </c>
      <c r="X351" s="360"/>
      <c r="Y351" s="178">
        <f>$F$21*U351</f>
        <v>0</v>
      </c>
      <c r="Z351" s="126">
        <f>$G$21*V351</f>
        <v>0</v>
      </c>
      <c r="AA351" s="127">
        <f>$H$21*W351</f>
        <v>5.3365042148757604</v>
      </c>
      <c r="AB351" s="254"/>
      <c r="AC351" s="363"/>
      <c r="AD351" s="366"/>
      <c r="AE351" s="179">
        <f>$K$21*AC353</f>
        <v>8.812264354066254E-4</v>
      </c>
      <c r="AF351" s="369"/>
      <c r="AG351" s="257"/>
      <c r="AH351" s="229"/>
      <c r="AI351" s="302"/>
      <c r="AJ351" s="373"/>
    </row>
    <row r="352" spans="2:36" ht="13.8" thickBot="1" x14ac:dyDescent="0.25">
      <c r="B352" s="37">
        <v>1</v>
      </c>
      <c r="C352" s="24">
        <v>1</v>
      </c>
      <c r="D352" s="24">
        <v>1</v>
      </c>
      <c r="E352" s="399"/>
      <c r="F352" s="154">
        <f>$F$22*B352</f>
        <v>0</v>
      </c>
      <c r="G352" s="155">
        <f>$G$22*C352</f>
        <v>5.2313915943940108</v>
      </c>
      <c r="H352" s="156">
        <f>$H$22*D352</f>
        <v>0</v>
      </c>
      <c r="I352" s="321"/>
      <c r="J352" s="364"/>
      <c r="K352" s="367"/>
      <c r="L352" s="182">
        <f>$K$22*J356</f>
        <v>5.3386697823720199</v>
      </c>
      <c r="M352" s="370"/>
      <c r="N352" s="322"/>
      <c r="O352" s="260"/>
      <c r="U352" s="12">
        <f t="shared" si="81"/>
        <v>0</v>
      </c>
      <c r="V352" s="2">
        <f t="shared" si="82"/>
        <v>0</v>
      </c>
      <c r="W352" s="104">
        <f t="shared" si="83"/>
        <v>1</v>
      </c>
      <c r="X352" s="361"/>
      <c r="Y352" s="181">
        <f>$F$22*U352</f>
        <v>0</v>
      </c>
      <c r="Z352" s="155">
        <f>$G$22*V352</f>
        <v>0</v>
      </c>
      <c r="AA352" s="156">
        <f>$H$22*W352</f>
        <v>0</v>
      </c>
      <c r="AB352" s="321"/>
      <c r="AC352" s="364"/>
      <c r="AD352" s="367"/>
      <c r="AE352" s="182">
        <f>$K$22*AC356</f>
        <v>4.9184799391690968</v>
      </c>
      <c r="AF352" s="370"/>
      <c r="AG352" s="322"/>
      <c r="AH352" s="229"/>
      <c r="AI352" s="302"/>
      <c r="AJ352" s="374"/>
    </row>
    <row r="353" spans="2:36" x14ac:dyDescent="0.2">
      <c r="B353" s="13"/>
      <c r="C353" s="6"/>
      <c r="D353" s="114"/>
      <c r="E353" s="401">
        <v>2</v>
      </c>
      <c r="F353" s="190">
        <f>$F$23*B350</f>
        <v>8.7924963227571986</v>
      </c>
      <c r="G353" s="185">
        <f>$G$23*C350</f>
        <v>0</v>
      </c>
      <c r="H353" s="186">
        <f>$H$23*D350</f>
        <v>0</v>
      </c>
      <c r="I353" s="377">
        <f>SUM(F353:H355)</f>
        <v>13.111696058913415</v>
      </c>
      <c r="J353" s="378">
        <f>1/(1+EXP(-I353+$I$23))</f>
        <v>1.420882464183512E-7</v>
      </c>
      <c r="K353" s="380" t="s">
        <v>1</v>
      </c>
      <c r="L353" s="187">
        <f>$K$23*J350</f>
        <v>9.6582161154256556E-4</v>
      </c>
      <c r="M353" s="382">
        <f>SUM(L353:L355)</f>
        <v>9.6779008029506048E-4</v>
      </c>
      <c r="N353" s="384">
        <f>1/(1+EXP(-M353+$L$23))</f>
        <v>0.4708982537646581</v>
      </c>
      <c r="O353" s="260"/>
      <c r="U353" s="13"/>
      <c r="V353" s="6"/>
      <c r="W353" s="6"/>
      <c r="X353" s="375">
        <v>2</v>
      </c>
      <c r="Y353" s="184">
        <f>$F$23*U350</f>
        <v>8.7924963227571986</v>
      </c>
      <c r="Z353" s="185">
        <f>$G$23*V350</f>
        <v>3.8504928102115965</v>
      </c>
      <c r="AA353" s="186">
        <f>$H$23*W350</f>
        <v>4.9594537831878771</v>
      </c>
      <c r="AB353" s="377">
        <f>SUM(Y353:AA355)</f>
        <v>21.387756583640172</v>
      </c>
      <c r="AC353" s="378">
        <f>1/(1+EXP(-AB353+$I$23))</f>
        <v>5.5790887438905722E-4</v>
      </c>
      <c r="AD353" s="380" t="s">
        <v>1</v>
      </c>
      <c r="AE353" s="187">
        <f>$K$23*AC350</f>
        <v>9.6585846398749404E-4</v>
      </c>
      <c r="AF353" s="382">
        <f>SUM(AE353:AE355)</f>
        <v>8.695042359613438E-3</v>
      </c>
      <c r="AG353" s="384">
        <f>1/(1+EXP(-AF353+$L$23))</f>
        <v>0.47282394599564753</v>
      </c>
      <c r="AH353" s="229"/>
      <c r="AI353" s="302"/>
    </row>
    <row r="354" spans="2:36" x14ac:dyDescent="0.2">
      <c r="B354" s="299" t="s">
        <v>23</v>
      </c>
      <c r="C354" s="389"/>
      <c r="D354" s="115"/>
      <c r="E354" s="391"/>
      <c r="F354" s="125">
        <f>$F$24*B351</f>
        <v>0</v>
      </c>
      <c r="G354" s="126">
        <f>$G$24*C351</f>
        <v>0</v>
      </c>
      <c r="H354" s="127">
        <f>$H$24*D351</f>
        <v>0</v>
      </c>
      <c r="I354" s="254"/>
      <c r="J354" s="363"/>
      <c r="K354" s="366"/>
      <c r="L354" s="179">
        <f>$K$24*J353</f>
        <v>1.9684687524948816E-6</v>
      </c>
      <c r="M354" s="369"/>
      <c r="N354" s="257"/>
      <c r="O354" s="260"/>
      <c r="U354" s="13"/>
      <c r="V354" s="6"/>
      <c r="W354" s="6"/>
      <c r="X354" s="360"/>
      <c r="Y354" s="178">
        <f>$F$24*U351</f>
        <v>0</v>
      </c>
      <c r="Z354" s="126">
        <f>$G$24*V351</f>
        <v>0</v>
      </c>
      <c r="AA354" s="127">
        <f>$H$24*W351</f>
        <v>0</v>
      </c>
      <c r="AB354" s="254"/>
      <c r="AC354" s="363"/>
      <c r="AD354" s="366"/>
      <c r="AE354" s="179">
        <f>$K$24*AC353</f>
        <v>7.7291838956259446E-3</v>
      </c>
      <c r="AF354" s="369"/>
      <c r="AG354" s="257"/>
      <c r="AH354" s="229"/>
      <c r="AI354" s="302"/>
    </row>
    <row r="355" spans="2:36" x14ac:dyDescent="0.2">
      <c r="B355" s="160" t="s">
        <v>0</v>
      </c>
      <c r="C355" s="159">
        <v>0</v>
      </c>
      <c r="D355" s="115"/>
      <c r="E355" s="402"/>
      <c r="F355" s="128">
        <f>$F$25*B352</f>
        <v>0.53388606867271871</v>
      </c>
      <c r="G355" s="129">
        <f>$G$25*C352</f>
        <v>0</v>
      </c>
      <c r="H355" s="130">
        <f>$H$25*D352</f>
        <v>3.7853136674834986</v>
      </c>
      <c r="I355" s="255"/>
      <c r="J355" s="379"/>
      <c r="K355" s="381"/>
      <c r="L355" s="189">
        <f>$K$25*J356</f>
        <v>0</v>
      </c>
      <c r="M355" s="383"/>
      <c r="N355" s="258"/>
      <c r="O355" s="400"/>
      <c r="U355" s="13"/>
      <c r="V355" s="6"/>
      <c r="W355" s="6"/>
      <c r="X355" s="376"/>
      <c r="Y355" s="188">
        <f>$F$25*U352</f>
        <v>0</v>
      </c>
      <c r="Z355" s="129">
        <f>$G$25*V352</f>
        <v>0</v>
      </c>
      <c r="AA355" s="130">
        <f>$H$25*W352</f>
        <v>3.7853136674834986</v>
      </c>
      <c r="AB355" s="255"/>
      <c r="AC355" s="379"/>
      <c r="AD355" s="381"/>
      <c r="AE355" s="189">
        <f>$K$25*AC356</f>
        <v>0</v>
      </c>
      <c r="AF355" s="383"/>
      <c r="AG355" s="258"/>
      <c r="AH355" s="230"/>
      <c r="AI355" s="371"/>
    </row>
    <row r="356" spans="2:36" x14ac:dyDescent="0.2">
      <c r="B356" s="161" t="s">
        <v>1</v>
      </c>
      <c r="C356" s="159">
        <v>1</v>
      </c>
      <c r="D356" s="115"/>
      <c r="E356" s="390">
        <v>3</v>
      </c>
      <c r="F356" s="131">
        <f>$F$26*B350</f>
        <v>2.1524358820604185E-3</v>
      </c>
      <c r="G356" s="132">
        <f>$G$26*C350</f>
        <v>0</v>
      </c>
      <c r="H356" s="133">
        <f>$H$26*D350</f>
        <v>0</v>
      </c>
      <c r="I356" s="264">
        <f>SUM(F356:H358)</f>
        <v>19.67326783387832</v>
      </c>
      <c r="J356" s="387">
        <f>1/(1+EXP(-I356+$I$26))</f>
        <v>0.32485284806531289</v>
      </c>
      <c r="K356" s="195"/>
      <c r="L356" s="196"/>
      <c r="M356" s="196"/>
      <c r="N356" s="196"/>
      <c r="O356" s="197"/>
      <c r="U356" s="13"/>
      <c r="V356" s="6"/>
      <c r="W356" s="6"/>
      <c r="X356" s="385">
        <v>3</v>
      </c>
      <c r="Y356" s="183">
        <f>$F$26*U350</f>
        <v>2.1524358820604185E-3</v>
      </c>
      <c r="Z356" s="132">
        <f>$G$26*V350</f>
        <v>9.9747610527875352</v>
      </c>
      <c r="AA356" s="133">
        <f>$H$26*W350</f>
        <v>1.0411916209019528E-2</v>
      </c>
      <c r="AB356" s="264">
        <f>SUM(Y356:AA358)</f>
        <v>19.554119851811592</v>
      </c>
      <c r="AC356" s="387">
        <f>1/(1+EXP(-AB356+$I$26))</f>
        <v>0.29928470602676582</v>
      </c>
      <c r="AD356" s="195"/>
      <c r="AE356" s="196"/>
      <c r="AF356" s="196"/>
      <c r="AG356" s="196"/>
      <c r="AH356" s="196"/>
      <c r="AI356" s="197"/>
    </row>
    <row r="357" spans="2:36" x14ac:dyDescent="0.2">
      <c r="B357" s="55"/>
      <c r="C357" s="56"/>
      <c r="D357" s="115"/>
      <c r="E357" s="391"/>
      <c r="F357" s="125">
        <f>$F$27*B351</f>
        <v>9.6501810921909623</v>
      </c>
      <c r="G357" s="126">
        <f>$G$27*C351</f>
        <v>0</v>
      </c>
      <c r="H357" s="127">
        <f>$H$27*D351</f>
        <v>0</v>
      </c>
      <c r="I357" s="254"/>
      <c r="J357" s="363"/>
      <c r="K357" s="195"/>
      <c r="L357" s="196"/>
      <c r="M357" s="196"/>
      <c r="N357" s="196"/>
      <c r="O357" s="197"/>
      <c r="U357" s="13"/>
      <c r="V357" s="6"/>
      <c r="W357" s="6"/>
      <c r="X357" s="360"/>
      <c r="Y357" s="178">
        <f>$F$27*U351</f>
        <v>0</v>
      </c>
      <c r="Z357" s="126">
        <f>$G$27*V351</f>
        <v>0</v>
      </c>
      <c r="AA357" s="127">
        <f>$H$27*W351</f>
        <v>9.5667944469329793</v>
      </c>
      <c r="AB357" s="254"/>
      <c r="AC357" s="363"/>
      <c r="AD357" s="195"/>
      <c r="AE357" s="196"/>
      <c r="AF357" s="196"/>
      <c r="AG357" s="196"/>
      <c r="AH357" s="196"/>
      <c r="AI357" s="197"/>
    </row>
    <row r="358" spans="2:36" ht="13.8" thickBot="1" x14ac:dyDescent="0.25">
      <c r="B358" s="57"/>
      <c r="C358" s="58"/>
      <c r="D358" s="116"/>
      <c r="E358" s="403"/>
      <c r="F358" s="134">
        <f>$F$28*B352</f>
        <v>5.9549956810651741E-3</v>
      </c>
      <c r="G358" s="135">
        <f>$G$28*C352</f>
        <v>10.014979310124232</v>
      </c>
      <c r="H358" s="136">
        <f>$H$28*D352</f>
        <v>0</v>
      </c>
      <c r="I358" s="265"/>
      <c r="J358" s="388"/>
      <c r="K358" s="198"/>
      <c r="L358" s="199"/>
      <c r="M358" s="199"/>
      <c r="N358" s="199"/>
      <c r="O358" s="200"/>
      <c r="U358" s="19"/>
      <c r="V358" s="8"/>
      <c r="W358" s="8"/>
      <c r="X358" s="386"/>
      <c r="Y358" s="180">
        <f>$F$28*U352</f>
        <v>0</v>
      </c>
      <c r="Z358" s="135">
        <f>$G$28*V352</f>
        <v>0</v>
      </c>
      <c r="AA358" s="136">
        <f>$H$28*W352</f>
        <v>0</v>
      </c>
      <c r="AB358" s="265"/>
      <c r="AC358" s="388"/>
      <c r="AD358" s="198"/>
      <c r="AE358" s="199"/>
      <c r="AF358" s="199"/>
      <c r="AG358" s="199"/>
      <c r="AH358" s="199"/>
      <c r="AI358" s="200"/>
    </row>
    <row r="359" spans="2:36" ht="13.8" thickBot="1" x14ac:dyDescent="0.25">
      <c r="B359" s="36">
        <v>1</v>
      </c>
      <c r="C359" s="29"/>
      <c r="D359" s="24">
        <v>1</v>
      </c>
      <c r="E359" s="398">
        <v>1</v>
      </c>
      <c r="F359" s="122">
        <f>$F$20*B359</f>
        <v>0</v>
      </c>
      <c r="G359" s="123">
        <f>$G$20*C359</f>
        <v>0</v>
      </c>
      <c r="H359" s="124">
        <f>$H$20*D359</f>
        <v>0</v>
      </c>
      <c r="I359" s="253">
        <f>SUM(F359:H361)</f>
        <v>10.660273044672445</v>
      </c>
      <c r="J359" s="362">
        <f>1/(1+EXP(-I359+$I$20))</f>
        <v>0.99997654194213226</v>
      </c>
      <c r="K359" s="365" t="s">
        <v>0</v>
      </c>
      <c r="L359" s="177">
        <f>$K$20*J359</f>
        <v>1.5346986658688027</v>
      </c>
      <c r="M359" s="368">
        <f>SUM(L359:L361)</f>
        <v>17.97288932807929</v>
      </c>
      <c r="N359" s="256">
        <f>1/(1+EXP(-M359+$L$20))</f>
        <v>0.78453122877413528</v>
      </c>
      <c r="O359" s="259">
        <f>(C364-N359)^2+(C365-N362)^2</f>
        <v>0.28585124521525079</v>
      </c>
    </row>
    <row r="360" spans="2:36" ht="13.8" thickBot="1" x14ac:dyDescent="0.25">
      <c r="B360" s="24">
        <v>1</v>
      </c>
      <c r="C360" s="24">
        <v>1</v>
      </c>
      <c r="D360" s="24">
        <v>1</v>
      </c>
      <c r="E360" s="391"/>
      <c r="F360" s="125">
        <f>$F$21*B360</f>
        <v>4.6606783995932908</v>
      </c>
      <c r="G360" s="126">
        <f>$G$21*C360</f>
        <v>0.66309043020339442</v>
      </c>
      <c r="H360" s="127">
        <f>$H$21*D360</f>
        <v>5.3365042148757604</v>
      </c>
      <c r="I360" s="254"/>
      <c r="J360" s="363"/>
      <c r="K360" s="366"/>
      <c r="L360" s="179">
        <f>$K$21*J362</f>
        <v>8.4112827392886433E-3</v>
      </c>
      <c r="M360" s="369"/>
      <c r="N360" s="257"/>
      <c r="O360" s="260"/>
      <c r="U360" s="345" t="s">
        <v>98</v>
      </c>
      <c r="V360" s="269"/>
      <c r="W360" s="269"/>
      <c r="X360" s="269"/>
      <c r="Y360" s="269"/>
      <c r="Z360" s="269"/>
      <c r="AA360" s="269"/>
      <c r="AB360" s="269"/>
      <c r="AC360" s="269"/>
      <c r="AD360" s="269"/>
      <c r="AE360" s="269"/>
      <c r="AF360" s="269"/>
      <c r="AG360" s="269"/>
      <c r="AH360" s="269"/>
      <c r="AI360" s="270"/>
    </row>
    <row r="361" spans="2:36" ht="13.8" thickBot="1" x14ac:dyDescent="0.25">
      <c r="B361" s="92"/>
      <c r="C361" s="92"/>
      <c r="D361" s="67"/>
      <c r="E361" s="399"/>
      <c r="F361" s="154">
        <f>$F$22*B361</f>
        <v>0</v>
      </c>
      <c r="G361" s="155">
        <f>$G$22*C361</f>
        <v>0</v>
      </c>
      <c r="H361" s="156">
        <f>$H$22*D361</f>
        <v>0</v>
      </c>
      <c r="I361" s="321"/>
      <c r="J361" s="364"/>
      <c r="K361" s="367"/>
      <c r="L361" s="182">
        <f>$K$22*J365</f>
        <v>16.429779379471199</v>
      </c>
      <c r="M361" s="370"/>
      <c r="N361" s="322"/>
      <c r="O361" s="260"/>
      <c r="U361" s="268" t="s">
        <v>15</v>
      </c>
      <c r="V361" s="269"/>
      <c r="W361" s="269"/>
      <c r="X361" s="268" t="s">
        <v>13</v>
      </c>
      <c r="Y361" s="269"/>
      <c r="Z361" s="269"/>
      <c r="AA361" s="269"/>
      <c r="AB361" s="269"/>
      <c r="AC361" s="270"/>
      <c r="AD361" s="268" t="s">
        <v>3</v>
      </c>
      <c r="AE361" s="269"/>
      <c r="AF361" s="269"/>
      <c r="AG361" s="269"/>
      <c r="AH361" s="269"/>
      <c r="AI361" s="270"/>
      <c r="AJ361" s="304" t="s">
        <v>2</v>
      </c>
    </row>
    <row r="362" spans="2:36" x14ac:dyDescent="0.2">
      <c r="B362" s="13"/>
      <c r="C362" s="6"/>
      <c r="D362" s="114"/>
      <c r="E362" s="401">
        <v>2</v>
      </c>
      <c r="F362" s="190">
        <f>$F$23*B359</f>
        <v>8.7924963227571986</v>
      </c>
      <c r="G362" s="185">
        <f>$G$23*C359</f>
        <v>0</v>
      </c>
      <c r="H362" s="186">
        <f>$H$23*D359</f>
        <v>4.9594537831878771</v>
      </c>
      <c r="I362" s="377">
        <f>SUM(F362:H364)</f>
        <v>23.648552626913094</v>
      </c>
      <c r="J362" s="378">
        <f>1/(1+EXP(-I362+$I$23))</f>
        <v>5.3252252732060414E-3</v>
      </c>
      <c r="K362" s="380" t="s">
        <v>1</v>
      </c>
      <c r="L362" s="187">
        <f>$K$23*J359</f>
        <v>9.6584779970394785E-4</v>
      </c>
      <c r="M362" s="382">
        <f>SUM(L362:L364)</f>
        <v>7.4740701206215218E-2</v>
      </c>
      <c r="N362" s="384">
        <f>1/(1+EXP(-M362+$L$23))</f>
        <v>0.48931018162477141</v>
      </c>
      <c r="O362" s="260"/>
      <c r="U362" s="324" t="s">
        <v>10</v>
      </c>
      <c r="V362" s="347"/>
      <c r="W362" s="347"/>
      <c r="X362" s="350" t="s">
        <v>9</v>
      </c>
      <c r="Y362" s="352" t="s">
        <v>7</v>
      </c>
      <c r="Z362" s="283"/>
      <c r="AA362" s="284"/>
      <c r="AB362" s="288" t="s">
        <v>14</v>
      </c>
      <c r="AC362" s="354" t="s">
        <v>4</v>
      </c>
      <c r="AD362" s="356" t="s">
        <v>16</v>
      </c>
      <c r="AE362" s="357" t="s">
        <v>7</v>
      </c>
      <c r="AF362" s="357" t="s">
        <v>14</v>
      </c>
      <c r="AG362" s="332" t="s">
        <v>4</v>
      </c>
      <c r="AH362" s="226"/>
      <c r="AI362" s="309"/>
      <c r="AJ362" s="346"/>
    </row>
    <row r="363" spans="2:36" ht="13.8" thickBot="1" x14ac:dyDescent="0.25">
      <c r="B363" s="299" t="s">
        <v>23</v>
      </c>
      <c r="C363" s="389"/>
      <c r="D363" s="115"/>
      <c r="E363" s="391"/>
      <c r="F363" s="125">
        <f>$F$24*B360</f>
        <v>0</v>
      </c>
      <c r="G363" s="126">
        <f>$G$24*C360</f>
        <v>9.8966025209680186</v>
      </c>
      <c r="H363" s="127">
        <f>$H$24*D360</f>
        <v>0</v>
      </c>
      <c r="I363" s="254"/>
      <c r="J363" s="363"/>
      <c r="K363" s="366"/>
      <c r="L363" s="179">
        <f>$K$24*J362</f>
        <v>7.377485340651127E-2</v>
      </c>
      <c r="M363" s="369"/>
      <c r="N363" s="257"/>
      <c r="O363" s="260"/>
      <c r="U363" s="348"/>
      <c r="V363" s="349"/>
      <c r="W363" s="349"/>
      <c r="X363" s="351"/>
      <c r="Y363" s="353"/>
      <c r="Z363" s="286"/>
      <c r="AA363" s="287"/>
      <c r="AB363" s="289"/>
      <c r="AC363" s="355"/>
      <c r="AD363" s="281"/>
      <c r="AE363" s="358"/>
      <c r="AF363" s="358"/>
      <c r="AG363" s="296"/>
      <c r="AH363" s="227"/>
      <c r="AI363" s="310"/>
      <c r="AJ363" s="305"/>
    </row>
    <row r="364" spans="2:36" x14ac:dyDescent="0.2">
      <c r="B364" s="160" t="s">
        <v>0</v>
      </c>
      <c r="C364" s="159">
        <v>1</v>
      </c>
      <c r="D364" s="115"/>
      <c r="E364" s="402"/>
      <c r="F364" s="128">
        <f>$F$25*B361</f>
        <v>0</v>
      </c>
      <c r="G364" s="129">
        <f>$G$25*C361</f>
        <v>0</v>
      </c>
      <c r="H364" s="130">
        <f>$H$25*D361</f>
        <v>0</v>
      </c>
      <c r="I364" s="255"/>
      <c r="J364" s="379"/>
      <c r="K364" s="381"/>
      <c r="L364" s="189">
        <f>$K$25*J365</f>
        <v>0</v>
      </c>
      <c r="M364" s="383"/>
      <c r="N364" s="258"/>
      <c r="O364" s="400"/>
      <c r="U364" s="192">
        <f>AO29</f>
        <v>0</v>
      </c>
      <c r="V364" s="20">
        <f t="shared" ref="V364:W364" si="84">AP29</f>
        <v>0</v>
      </c>
      <c r="W364" s="193">
        <f t="shared" si="84"/>
        <v>1</v>
      </c>
      <c r="X364" s="359">
        <v>1</v>
      </c>
      <c r="Y364" s="176">
        <f>$F$20*U364</f>
        <v>0</v>
      </c>
      <c r="Z364" s="123">
        <f>$G$20*V364</f>
        <v>0</v>
      </c>
      <c r="AA364" s="124">
        <f>$H$20*W364</f>
        <v>0</v>
      </c>
      <c r="AB364" s="253">
        <f>SUM(Y364:AA366)</f>
        <v>10.567895809269771</v>
      </c>
      <c r="AC364" s="362">
        <f>1/(1+EXP(-AB364+$I$20))</f>
        <v>0.99997427176517595</v>
      </c>
      <c r="AD364" s="365" t="s">
        <v>0</v>
      </c>
      <c r="AE364" s="177">
        <f>$K$20*AC364</f>
        <v>1.5346951817495258</v>
      </c>
      <c r="AF364" s="368">
        <f>SUM(AE364:AE366)</f>
        <v>6.6062183754362431</v>
      </c>
      <c r="AG364" s="256">
        <f>1/(1+EXP(-AF364+$L$20))</f>
        <v>4.2142968689068423E-5</v>
      </c>
      <c r="AH364" s="228"/>
      <c r="AI364" s="301"/>
      <c r="AJ364" s="372" t="str">
        <f>IF(AG364&gt;AG367,"〇","×")</f>
        <v>×</v>
      </c>
    </row>
    <row r="365" spans="2:36" x14ac:dyDescent="0.2">
      <c r="B365" s="161" t="s">
        <v>1</v>
      </c>
      <c r="C365" s="159">
        <v>0</v>
      </c>
      <c r="D365" s="115"/>
      <c r="E365" s="390">
        <v>3</v>
      </c>
      <c r="F365" s="131">
        <f>$F$26*B359</f>
        <v>2.1524358820604185E-3</v>
      </c>
      <c r="G365" s="132">
        <f>$G$26*C359</f>
        <v>0</v>
      </c>
      <c r="H365" s="133">
        <f>$H$26*D359</f>
        <v>1.0411916209019528E-2</v>
      </c>
      <c r="I365" s="264">
        <f>SUM(F365:H367)</f>
        <v>28.644301740067824</v>
      </c>
      <c r="J365" s="387">
        <f>1/(1+EXP(-I365+$I$26))</f>
        <v>0.99973604700730789</v>
      </c>
      <c r="K365" s="195"/>
      <c r="L365" s="196"/>
      <c r="M365" s="196"/>
      <c r="N365" s="196"/>
      <c r="O365" s="197"/>
      <c r="U365" s="12">
        <f t="shared" ref="U365:U366" si="85">AO30</f>
        <v>0</v>
      </c>
      <c r="V365" s="2">
        <f t="shared" ref="V365:V366" si="86">AP30</f>
        <v>0</v>
      </c>
      <c r="W365" s="104">
        <f t="shared" ref="W365:W366" si="87">AQ30</f>
        <v>1</v>
      </c>
      <c r="X365" s="360"/>
      <c r="Y365" s="178">
        <f>$F$21*U365</f>
        <v>0</v>
      </c>
      <c r="Z365" s="126">
        <f>$G$21*V365</f>
        <v>0</v>
      </c>
      <c r="AA365" s="127">
        <f>$H$21*W365</f>
        <v>5.3365042148757604</v>
      </c>
      <c r="AB365" s="254"/>
      <c r="AC365" s="363"/>
      <c r="AD365" s="366"/>
      <c r="AE365" s="179">
        <f>$K$21*AC367</f>
        <v>4.8575047978017209E-9</v>
      </c>
      <c r="AF365" s="369"/>
      <c r="AG365" s="257"/>
      <c r="AH365" s="229"/>
      <c r="AI365" s="302"/>
      <c r="AJ365" s="373"/>
    </row>
    <row r="366" spans="2:36" ht="13.8" thickBot="1" x14ac:dyDescent="0.25">
      <c r="B366" s="55"/>
      <c r="C366" s="56"/>
      <c r="D366" s="115"/>
      <c r="E366" s="391"/>
      <c r="F366" s="125">
        <f>$F$27*B360</f>
        <v>9.6501810921909623</v>
      </c>
      <c r="G366" s="126">
        <f>$G$27*C360</f>
        <v>9.4147618488528018</v>
      </c>
      <c r="H366" s="127">
        <f>$H$27*D360</f>
        <v>9.5667944469329793</v>
      </c>
      <c r="I366" s="254"/>
      <c r="J366" s="363"/>
      <c r="K366" s="195"/>
      <c r="L366" s="196"/>
      <c r="M366" s="196"/>
      <c r="N366" s="196"/>
      <c r="O366" s="197"/>
      <c r="U366" s="12">
        <f t="shared" si="85"/>
        <v>1</v>
      </c>
      <c r="V366" s="2">
        <f t="shared" si="86"/>
        <v>1</v>
      </c>
      <c r="W366" s="104">
        <f t="shared" si="87"/>
        <v>1</v>
      </c>
      <c r="X366" s="361"/>
      <c r="Y366" s="181">
        <f>$F$22*U366</f>
        <v>0</v>
      </c>
      <c r="Z366" s="155">
        <f>$G$22*V366</f>
        <v>5.2313915943940108</v>
      </c>
      <c r="AA366" s="156">
        <f>$H$22*W366</f>
        <v>0</v>
      </c>
      <c r="AB366" s="321"/>
      <c r="AC366" s="364"/>
      <c r="AD366" s="367"/>
      <c r="AE366" s="182">
        <f>$K$22*AC370</f>
        <v>5.0715231888292127</v>
      </c>
      <c r="AF366" s="370"/>
      <c r="AG366" s="322"/>
      <c r="AH366" s="229"/>
      <c r="AI366" s="302"/>
      <c r="AJ366" s="374"/>
    </row>
    <row r="367" spans="2:36" ht="13.8" thickBot="1" x14ac:dyDescent="0.25">
      <c r="B367" s="57"/>
      <c r="C367" s="58"/>
      <c r="D367" s="116"/>
      <c r="E367" s="391"/>
      <c r="F367" s="134">
        <f>$F$28*B361</f>
        <v>0</v>
      </c>
      <c r="G367" s="135">
        <f>$G$28*C361</f>
        <v>0</v>
      </c>
      <c r="H367" s="136">
        <f>$H$28*D361</f>
        <v>0</v>
      </c>
      <c r="I367" s="265"/>
      <c r="J367" s="388"/>
      <c r="K367" s="198"/>
      <c r="L367" s="199"/>
      <c r="M367" s="199"/>
      <c r="N367" s="199"/>
      <c r="O367" s="200"/>
      <c r="U367" s="13"/>
      <c r="V367" s="6"/>
      <c r="W367" s="6"/>
      <c r="X367" s="375">
        <v>2</v>
      </c>
      <c r="Y367" s="184">
        <f>$F$23*U364</f>
        <v>0</v>
      </c>
      <c r="Z367" s="185">
        <f>$G$23*V364</f>
        <v>0</v>
      </c>
      <c r="AA367" s="186">
        <f>$H$23*W364</f>
        <v>4.9594537831878771</v>
      </c>
      <c r="AB367" s="377">
        <f>SUM(Y367:AA369)</f>
        <v>9.2786535193440951</v>
      </c>
      <c r="AC367" s="378">
        <f>1/(1+EXP(-AB367+$I$23))</f>
        <v>3.075310641163986E-9</v>
      </c>
      <c r="AD367" s="380" t="s">
        <v>1</v>
      </c>
      <c r="AE367" s="187">
        <f>$K$23*AC364</f>
        <v>9.6584560700709325E-4</v>
      </c>
      <c r="AF367" s="382">
        <f>SUM(AE367:AE369)</f>
        <v>9.6588821188859427E-4</v>
      </c>
      <c r="AG367" s="384">
        <f>1/(1+EXP(-AF367+$L$23))</f>
        <v>0.47089777990829723</v>
      </c>
      <c r="AH367" s="229"/>
      <c r="AI367" s="302"/>
    </row>
    <row r="368" spans="2:36" ht="13.8" thickBot="1" x14ac:dyDescent="0.25">
      <c r="B368" s="60"/>
      <c r="C368" s="24">
        <v>1</v>
      </c>
      <c r="D368" s="68">
        <v>1</v>
      </c>
      <c r="E368" s="398">
        <v>1</v>
      </c>
      <c r="F368" s="122">
        <f>$F$20*B368</f>
        <v>0</v>
      </c>
      <c r="G368" s="123">
        <f>$G$20*C368</f>
        <v>5.9599317550998965</v>
      </c>
      <c r="H368" s="124">
        <f>$H$20*D368</f>
        <v>0</v>
      </c>
      <c r="I368" s="253">
        <f>SUM(F368:H370)</f>
        <v>11.854413779697301</v>
      </c>
      <c r="J368" s="362">
        <f>1/(1+EXP(-I368+$I$20))</f>
        <v>0.99999289293278648</v>
      </c>
      <c r="K368" s="365" t="s">
        <v>0</v>
      </c>
      <c r="L368" s="177">
        <f>$K$20*J368</f>
        <v>1.5347237603010118</v>
      </c>
      <c r="M368" s="368">
        <f>SUM(L368:L370)</f>
        <v>17.969488701207204</v>
      </c>
      <c r="N368" s="256">
        <f>1/(1+EXP(-M368+$L$20))</f>
        <v>0.78395582387656548</v>
      </c>
      <c r="O368" s="259">
        <f>(C373-N368)^2+(C374-N371)^2</f>
        <v>0.27392178489045599</v>
      </c>
      <c r="U368" s="13"/>
      <c r="V368" s="6"/>
      <c r="W368" s="6"/>
      <c r="X368" s="360"/>
      <c r="Y368" s="178">
        <f>$F$24*U365</f>
        <v>0</v>
      </c>
      <c r="Z368" s="126">
        <f>$G$24*V365</f>
        <v>0</v>
      </c>
      <c r="AA368" s="127">
        <f>$H$24*W365</f>
        <v>0</v>
      </c>
      <c r="AB368" s="254"/>
      <c r="AC368" s="363"/>
      <c r="AD368" s="366"/>
      <c r="AE368" s="179">
        <f>$K$24*AC367</f>
        <v>4.2604881501053236E-8</v>
      </c>
      <c r="AF368" s="369"/>
      <c r="AG368" s="257"/>
      <c r="AH368" s="229"/>
      <c r="AI368" s="302"/>
    </row>
    <row r="369" spans="2:36" ht="13.8" thickBot="1" x14ac:dyDescent="0.25">
      <c r="B369" s="60"/>
      <c r="C369" s="24">
        <v>1</v>
      </c>
      <c r="D369" s="60"/>
      <c r="E369" s="391"/>
      <c r="F369" s="125">
        <f>$F$21*B369</f>
        <v>0</v>
      </c>
      <c r="G369" s="126">
        <f>$G$21*C369</f>
        <v>0.66309043020339442</v>
      </c>
      <c r="H369" s="127">
        <f>$H$21*D369</f>
        <v>0</v>
      </c>
      <c r="I369" s="254"/>
      <c r="J369" s="363"/>
      <c r="K369" s="366"/>
      <c r="L369" s="179">
        <f>$K$21*J371</f>
        <v>2.6552561464822095E-3</v>
      </c>
      <c r="M369" s="369"/>
      <c r="N369" s="257"/>
      <c r="O369" s="260"/>
      <c r="U369" s="13"/>
      <c r="V369" s="6"/>
      <c r="W369" s="6"/>
      <c r="X369" s="376"/>
      <c r="Y369" s="188">
        <f>$F$25*U366</f>
        <v>0.53388606867271871</v>
      </c>
      <c r="Z369" s="129">
        <f>$G$25*V366</f>
        <v>0</v>
      </c>
      <c r="AA369" s="130">
        <f>$H$25*W366</f>
        <v>3.7853136674834986</v>
      </c>
      <c r="AB369" s="255"/>
      <c r="AC369" s="379"/>
      <c r="AD369" s="381"/>
      <c r="AE369" s="189">
        <f>$K$25*AC370</f>
        <v>0</v>
      </c>
      <c r="AF369" s="383"/>
      <c r="AG369" s="258"/>
      <c r="AH369" s="230"/>
      <c r="AI369" s="371"/>
    </row>
    <row r="370" spans="2:36" ht="13.8" thickBot="1" x14ac:dyDescent="0.25">
      <c r="B370" s="40"/>
      <c r="C370" s="24">
        <v>1</v>
      </c>
      <c r="D370" s="68">
        <v>1</v>
      </c>
      <c r="E370" s="399"/>
      <c r="F370" s="154">
        <f>$F$22*B370</f>
        <v>0</v>
      </c>
      <c r="G370" s="155">
        <f>$G$22*C370</f>
        <v>5.2313915943940108</v>
      </c>
      <c r="H370" s="156">
        <f>$H$22*D370</f>
        <v>0</v>
      </c>
      <c r="I370" s="321"/>
      <c r="J370" s="364"/>
      <c r="K370" s="367"/>
      <c r="L370" s="182">
        <f>$K$22*J374</f>
        <v>16.432109684759709</v>
      </c>
      <c r="M370" s="370"/>
      <c r="N370" s="322"/>
      <c r="O370" s="260"/>
      <c r="U370" s="13"/>
      <c r="V370" s="6"/>
      <c r="W370" s="6"/>
      <c r="X370" s="385">
        <v>3</v>
      </c>
      <c r="Y370" s="183">
        <f>$F$26*U364</f>
        <v>0</v>
      </c>
      <c r="Z370" s="132">
        <f>$G$26*V364</f>
        <v>0</v>
      </c>
      <c r="AA370" s="133">
        <f>$H$26*W364</f>
        <v>1.0411916209019528E-2</v>
      </c>
      <c r="AB370" s="264">
        <f>SUM(Y370:AA372)</f>
        <v>19.598140668947295</v>
      </c>
      <c r="AC370" s="387">
        <f>1/(1+EXP(-AB370+$I$26))</f>
        <v>0.30859723846573039</v>
      </c>
      <c r="AD370" s="195"/>
      <c r="AE370" s="196"/>
      <c r="AF370" s="196"/>
      <c r="AG370" s="196"/>
      <c r="AH370" s="196"/>
      <c r="AI370" s="197"/>
    </row>
    <row r="371" spans="2:36" x14ac:dyDescent="0.2">
      <c r="B371" s="13"/>
      <c r="C371" s="6"/>
      <c r="D371" s="114"/>
      <c r="E371" s="401">
        <v>2</v>
      </c>
      <c r="F371" s="190">
        <f>$F$23*B368</f>
        <v>0</v>
      </c>
      <c r="G371" s="185">
        <f>$G$23*C368</f>
        <v>3.8504928102115965</v>
      </c>
      <c r="H371" s="186">
        <f>$H$23*D368</f>
        <v>4.9594537831878771</v>
      </c>
      <c r="I371" s="377">
        <f>SUM(F371:H373)</f>
        <v>22.49186278185099</v>
      </c>
      <c r="J371" s="378">
        <f>1/(1+EXP(-I371+$I$23))</f>
        <v>1.6810559787791149E-3</v>
      </c>
      <c r="K371" s="380" t="s">
        <v>1</v>
      </c>
      <c r="L371" s="187">
        <f>$K$23*J368</f>
        <v>9.6586359264276588E-4</v>
      </c>
      <c r="M371" s="382">
        <f>SUM(L371:L373)</f>
        <v>2.4254955046965926E-2</v>
      </c>
      <c r="N371" s="384">
        <f>1/(1+EXP(-M371+$L$23))</f>
        <v>0.47670399500486921</v>
      </c>
      <c r="O371" s="260"/>
      <c r="U371" s="13"/>
      <c r="V371" s="6"/>
      <c r="W371" s="6"/>
      <c r="X371" s="360"/>
      <c r="Y371" s="178">
        <f>$F$27*U365</f>
        <v>0</v>
      </c>
      <c r="Z371" s="126">
        <f>$G$27*V365</f>
        <v>0</v>
      </c>
      <c r="AA371" s="127">
        <f>$H$27*W365</f>
        <v>9.5667944469329793</v>
      </c>
      <c r="AB371" s="254"/>
      <c r="AC371" s="363"/>
      <c r="AD371" s="195"/>
      <c r="AE371" s="196"/>
      <c r="AF371" s="196"/>
      <c r="AG371" s="196"/>
      <c r="AH371" s="196"/>
      <c r="AI371" s="197"/>
    </row>
    <row r="372" spans="2:36" ht="13.8" thickBot="1" x14ac:dyDescent="0.25">
      <c r="B372" s="299" t="s">
        <v>23</v>
      </c>
      <c r="C372" s="389"/>
      <c r="D372" s="115"/>
      <c r="E372" s="391"/>
      <c r="F372" s="125">
        <f>$F$24*B369</f>
        <v>0</v>
      </c>
      <c r="G372" s="126">
        <f>$G$24*C369</f>
        <v>9.8966025209680186</v>
      </c>
      <c r="H372" s="127">
        <f>$H$24*D369</f>
        <v>0</v>
      </c>
      <c r="I372" s="254"/>
      <c r="J372" s="363"/>
      <c r="K372" s="366"/>
      <c r="L372" s="179">
        <f>$K$24*J371</f>
        <v>2.328909145432316E-2</v>
      </c>
      <c r="M372" s="369"/>
      <c r="N372" s="257"/>
      <c r="O372" s="260"/>
      <c r="U372" s="19"/>
      <c r="V372" s="8"/>
      <c r="W372" s="8"/>
      <c r="X372" s="386"/>
      <c r="Y372" s="180">
        <f>$F$28*U366</f>
        <v>5.9549956810651741E-3</v>
      </c>
      <c r="Z372" s="135">
        <f>$G$28*V366</f>
        <v>10.014979310124232</v>
      </c>
      <c r="AA372" s="136">
        <f>$H$28*W366</f>
        <v>0</v>
      </c>
      <c r="AB372" s="265"/>
      <c r="AC372" s="388"/>
      <c r="AD372" s="198"/>
      <c r="AE372" s="199"/>
      <c r="AF372" s="199"/>
      <c r="AG372" s="199"/>
      <c r="AH372" s="199"/>
      <c r="AI372" s="200"/>
    </row>
    <row r="373" spans="2:36" ht="13.8" thickBot="1" x14ac:dyDescent="0.25">
      <c r="B373" s="160" t="s">
        <v>0</v>
      </c>
      <c r="C373" s="159">
        <v>1</v>
      </c>
      <c r="D373" s="115"/>
      <c r="E373" s="402"/>
      <c r="F373" s="128">
        <f>$F$25*B370</f>
        <v>0</v>
      </c>
      <c r="G373" s="129">
        <f>$G$25*C370</f>
        <v>0</v>
      </c>
      <c r="H373" s="130">
        <f>$H$25*D370</f>
        <v>3.7853136674834986</v>
      </c>
      <c r="I373" s="255"/>
      <c r="J373" s="379"/>
      <c r="K373" s="381"/>
      <c r="L373" s="189">
        <f>$K$25*J374</f>
        <v>0</v>
      </c>
      <c r="M373" s="383"/>
      <c r="N373" s="258"/>
      <c r="O373" s="400"/>
    </row>
    <row r="374" spans="2:36" ht="13.8" thickBot="1" x14ac:dyDescent="0.25">
      <c r="B374" s="161" t="s">
        <v>1</v>
      </c>
      <c r="C374" s="159">
        <v>0</v>
      </c>
      <c r="D374" s="115"/>
      <c r="E374" s="390">
        <v>3</v>
      </c>
      <c r="F374" s="131">
        <f>$F$26*B368</f>
        <v>0</v>
      </c>
      <c r="G374" s="132">
        <f>$G$26*C368</f>
        <v>9.9747610527875352</v>
      </c>
      <c r="H374" s="133">
        <f>$H$26*D368</f>
        <v>1.0411916209019528E-2</v>
      </c>
      <c r="I374" s="264">
        <f>SUM(F374:H376)</f>
        <v>29.414914127973589</v>
      </c>
      <c r="J374" s="387">
        <f>1/(1+EXP(-I374+$I$26))</f>
        <v>0.99987784381076139</v>
      </c>
      <c r="K374" s="195"/>
      <c r="L374" s="196"/>
      <c r="M374" s="196"/>
      <c r="N374" s="196"/>
      <c r="O374" s="197"/>
      <c r="U374" s="345" t="s">
        <v>99</v>
      </c>
      <c r="V374" s="269"/>
      <c r="W374" s="269"/>
      <c r="X374" s="269"/>
      <c r="Y374" s="269"/>
      <c r="Z374" s="269"/>
      <c r="AA374" s="269"/>
      <c r="AB374" s="269"/>
      <c r="AC374" s="269"/>
      <c r="AD374" s="269"/>
      <c r="AE374" s="269"/>
      <c r="AF374" s="269"/>
      <c r="AG374" s="269"/>
      <c r="AH374" s="269"/>
      <c r="AI374" s="270"/>
    </row>
    <row r="375" spans="2:36" ht="13.8" thickBot="1" x14ac:dyDescent="0.25">
      <c r="B375" s="55"/>
      <c r="C375" s="56"/>
      <c r="D375" s="115"/>
      <c r="E375" s="391"/>
      <c r="F375" s="125">
        <f>$F$27*B369</f>
        <v>0</v>
      </c>
      <c r="G375" s="126">
        <f>$G$27*C369</f>
        <v>9.4147618488528018</v>
      </c>
      <c r="H375" s="127">
        <f>$H$27*D369</f>
        <v>0</v>
      </c>
      <c r="I375" s="254"/>
      <c r="J375" s="363"/>
      <c r="K375" s="195"/>
      <c r="L375" s="196"/>
      <c r="M375" s="196"/>
      <c r="N375" s="196"/>
      <c r="O375" s="197"/>
      <c r="U375" s="268" t="s">
        <v>15</v>
      </c>
      <c r="V375" s="269"/>
      <c r="W375" s="269"/>
      <c r="X375" s="268" t="s">
        <v>13</v>
      </c>
      <c r="Y375" s="269"/>
      <c r="Z375" s="269"/>
      <c r="AA375" s="269"/>
      <c r="AB375" s="269"/>
      <c r="AC375" s="270"/>
      <c r="AD375" s="268" t="s">
        <v>3</v>
      </c>
      <c r="AE375" s="269"/>
      <c r="AF375" s="269"/>
      <c r="AG375" s="269"/>
      <c r="AH375" s="269"/>
      <c r="AI375" s="270"/>
      <c r="AJ375" s="304" t="s">
        <v>2</v>
      </c>
    </row>
    <row r="376" spans="2:36" ht="13.8" thickBot="1" x14ac:dyDescent="0.25">
      <c r="B376" s="57"/>
      <c r="C376" s="58"/>
      <c r="D376" s="116"/>
      <c r="E376" s="391"/>
      <c r="F376" s="134">
        <f>$F$28*B370</f>
        <v>0</v>
      </c>
      <c r="G376" s="135">
        <f>$G$28*C370</f>
        <v>10.014979310124232</v>
      </c>
      <c r="H376" s="136">
        <f>$H$28*D370</f>
        <v>0</v>
      </c>
      <c r="I376" s="265"/>
      <c r="J376" s="388"/>
      <c r="K376" s="198"/>
      <c r="L376" s="199"/>
      <c r="M376" s="199"/>
      <c r="N376" s="199"/>
      <c r="O376" s="200"/>
      <c r="U376" s="324" t="s">
        <v>10</v>
      </c>
      <c r="V376" s="347"/>
      <c r="W376" s="347"/>
      <c r="X376" s="350" t="s">
        <v>9</v>
      </c>
      <c r="Y376" s="352" t="s">
        <v>7</v>
      </c>
      <c r="Z376" s="283"/>
      <c r="AA376" s="284"/>
      <c r="AB376" s="288" t="s">
        <v>14</v>
      </c>
      <c r="AC376" s="354" t="s">
        <v>4</v>
      </c>
      <c r="AD376" s="356" t="s">
        <v>16</v>
      </c>
      <c r="AE376" s="357" t="s">
        <v>7</v>
      </c>
      <c r="AF376" s="357" t="s">
        <v>14</v>
      </c>
      <c r="AG376" s="332" t="s">
        <v>4</v>
      </c>
      <c r="AH376" s="226"/>
      <c r="AI376" s="309"/>
      <c r="AJ376" s="346"/>
    </row>
    <row r="377" spans="2:36" ht="13.8" thickBot="1" x14ac:dyDescent="0.25">
      <c r="B377" s="52"/>
      <c r="C377" s="29"/>
      <c r="D377" s="29"/>
      <c r="E377" s="398">
        <v>1</v>
      </c>
      <c r="F377" s="122">
        <f>$F$20*B377</f>
        <v>0</v>
      </c>
      <c r="G377" s="123">
        <f>$G$20*C377</f>
        <v>0</v>
      </c>
      <c r="H377" s="124">
        <f>$H$20*D377</f>
        <v>0</v>
      </c>
      <c r="I377" s="253">
        <f>SUM(F377:H379)</f>
        <v>10.660273044672445</v>
      </c>
      <c r="J377" s="362">
        <f>1/(1+EXP(-I377+$I$20))</f>
        <v>0.99997654194213226</v>
      </c>
      <c r="K377" s="365" t="s">
        <v>0</v>
      </c>
      <c r="L377" s="177">
        <f>$K$20*J377</f>
        <v>1.5346986658688027</v>
      </c>
      <c r="M377" s="368">
        <f>SUM(L377:L379)</f>
        <v>17.964449964735408</v>
      </c>
      <c r="N377" s="256">
        <f>1/(1+EXP(-M377+$L$20))</f>
        <v>0.78310119669105926</v>
      </c>
      <c r="O377" s="259">
        <f>(C382-N377)^2+(C383-N380)^2</f>
        <v>0.26879119386350164</v>
      </c>
      <c r="U377" s="348"/>
      <c r="V377" s="349"/>
      <c r="W377" s="349"/>
      <c r="X377" s="351"/>
      <c r="Y377" s="353"/>
      <c r="Z377" s="286"/>
      <c r="AA377" s="287"/>
      <c r="AB377" s="289"/>
      <c r="AC377" s="355"/>
      <c r="AD377" s="281"/>
      <c r="AE377" s="358"/>
      <c r="AF377" s="358"/>
      <c r="AG377" s="296"/>
      <c r="AH377" s="227"/>
      <c r="AI377" s="310"/>
      <c r="AJ377" s="305"/>
    </row>
    <row r="378" spans="2:36" ht="13.8" thickBot="1" x14ac:dyDescent="0.25">
      <c r="B378" s="24">
        <v>1</v>
      </c>
      <c r="C378" s="24">
        <v>1</v>
      </c>
      <c r="D378" s="24">
        <v>1</v>
      </c>
      <c r="E378" s="391"/>
      <c r="F378" s="125">
        <f>$F$21*B378</f>
        <v>4.6606783995932908</v>
      </c>
      <c r="G378" s="126">
        <f>$G$21*C378</f>
        <v>0.66309043020339442</v>
      </c>
      <c r="H378" s="127">
        <f>$H$21*D378</f>
        <v>5.3365042148757604</v>
      </c>
      <c r="I378" s="254"/>
      <c r="J378" s="363"/>
      <c r="K378" s="366"/>
      <c r="L378" s="179">
        <f>$K$21*J380</f>
        <v>6.7700130614359687E-7</v>
      </c>
      <c r="M378" s="369"/>
      <c r="N378" s="257"/>
      <c r="O378" s="260"/>
      <c r="U378" s="192">
        <f>AT29</f>
        <v>1</v>
      </c>
      <c r="V378" s="20">
        <f t="shared" ref="V378:W378" si="88">AU29</f>
        <v>0</v>
      </c>
      <c r="W378" s="193">
        <f t="shared" si="88"/>
        <v>0</v>
      </c>
      <c r="X378" s="359">
        <v>1</v>
      </c>
      <c r="Y378" s="176">
        <f>$F$20*U378</f>
        <v>0</v>
      </c>
      <c r="Z378" s="123">
        <f>$G$20*V378</f>
        <v>0</v>
      </c>
      <c r="AA378" s="124">
        <f>$H$20*W378</f>
        <v>0</v>
      </c>
      <c r="AB378" s="253">
        <f>SUM(Y378:AA380)</f>
        <v>9.8920699939873025</v>
      </c>
      <c r="AC378" s="362">
        <f>1/(1+EXP(-AB378+$I$20))</f>
        <v>0.99994942840823287</v>
      </c>
      <c r="AD378" s="365" t="s">
        <v>0</v>
      </c>
      <c r="AE378" s="177">
        <f>$K$20*AC378</f>
        <v>1.5346570537883615</v>
      </c>
      <c r="AF378" s="368">
        <f>SUM(AE378:AE380)</f>
        <v>6.8733270605911523</v>
      </c>
      <c r="AG378" s="256">
        <f>1/(1+EXP(-AF378+$L$20))</f>
        <v>5.5045693759664095E-5</v>
      </c>
      <c r="AH378" s="228"/>
      <c r="AI378" s="301"/>
      <c r="AJ378" s="372" t="str">
        <f>IF(AG378&gt;AG381,"〇","×")</f>
        <v>×</v>
      </c>
    </row>
    <row r="379" spans="2:36" ht="13.8" thickBot="1" x14ac:dyDescent="0.25">
      <c r="B379" s="68">
        <v>1</v>
      </c>
      <c r="C379" s="29"/>
      <c r="D379" s="70">
        <v>1</v>
      </c>
      <c r="E379" s="399"/>
      <c r="F379" s="154">
        <f>$F$22*B379</f>
        <v>0</v>
      </c>
      <c r="G379" s="155">
        <f>$G$22*C379</f>
        <v>0</v>
      </c>
      <c r="H379" s="156">
        <f>$H$22*D379</f>
        <v>0</v>
      </c>
      <c r="I379" s="321"/>
      <c r="J379" s="364"/>
      <c r="K379" s="367"/>
      <c r="L379" s="182">
        <f>$K$22*J383</f>
        <v>16.429750621865299</v>
      </c>
      <c r="M379" s="370"/>
      <c r="N379" s="322"/>
      <c r="O379" s="260"/>
      <c r="U379" s="12">
        <f t="shared" ref="U379:U380" si="89">AT30</f>
        <v>1</v>
      </c>
      <c r="V379" s="2">
        <f t="shared" ref="V379:V380" si="90">AU30</f>
        <v>0</v>
      </c>
      <c r="W379" s="104">
        <f t="shared" ref="W379:W380" si="91">AV30</f>
        <v>0</v>
      </c>
      <c r="X379" s="360"/>
      <c r="Y379" s="178">
        <f>$F$21*U379</f>
        <v>4.6606783995932908</v>
      </c>
      <c r="Z379" s="126">
        <f>$G$21*V379</f>
        <v>0</v>
      </c>
      <c r="AA379" s="127">
        <f>$H$21*W379</f>
        <v>0</v>
      </c>
      <c r="AB379" s="254"/>
      <c r="AC379" s="363"/>
      <c r="AD379" s="366"/>
      <c r="AE379" s="179">
        <f>$K$21*AC381</f>
        <v>2.2443077113898969E-7</v>
      </c>
      <c r="AF379" s="369"/>
      <c r="AG379" s="257"/>
      <c r="AH379" s="229"/>
      <c r="AI379" s="302"/>
      <c r="AJ379" s="373"/>
    </row>
    <row r="380" spans="2:36" ht="13.8" thickBot="1" x14ac:dyDescent="0.25">
      <c r="B380" s="13"/>
      <c r="C380" s="6"/>
      <c r="D380" s="114"/>
      <c r="E380" s="401">
        <v>2</v>
      </c>
      <c r="F380" s="190">
        <f>$F$23*B377</f>
        <v>0</v>
      </c>
      <c r="G380" s="185">
        <f>$G$23*C377</f>
        <v>0</v>
      </c>
      <c r="H380" s="186">
        <f>$H$23*D377</f>
        <v>0</v>
      </c>
      <c r="I380" s="377">
        <f>SUM(F380:H382)</f>
        <v>14.215802257124235</v>
      </c>
      <c r="J380" s="378">
        <f>1/(1+EXP(-I380+$I$23))</f>
        <v>4.2861292114575609E-7</v>
      </c>
      <c r="K380" s="380" t="s">
        <v>1</v>
      </c>
      <c r="L380" s="187">
        <f>$K$23*J377</f>
        <v>9.6584779970394785E-4</v>
      </c>
      <c r="M380" s="382">
        <f>SUM(L380:L382)</f>
        <v>9.7178573731285342E-4</v>
      </c>
      <c r="N380" s="384">
        <f>1/(1+EXP(-M380+$L$23))</f>
        <v>0.47089924929506</v>
      </c>
      <c r="O380" s="260"/>
      <c r="U380" s="12">
        <f t="shared" si="89"/>
        <v>1</v>
      </c>
      <c r="V380" s="2">
        <f t="shared" si="90"/>
        <v>1</v>
      </c>
      <c r="W380" s="104">
        <f t="shared" si="91"/>
        <v>1</v>
      </c>
      <c r="X380" s="361"/>
      <c r="Y380" s="181">
        <f>$F$22*U380</f>
        <v>0</v>
      </c>
      <c r="Z380" s="155">
        <f>$G$22*V380</f>
        <v>5.2313915943940108</v>
      </c>
      <c r="AA380" s="156">
        <f>$H$22*W380</f>
        <v>0</v>
      </c>
      <c r="AB380" s="321"/>
      <c r="AC380" s="364"/>
      <c r="AD380" s="367"/>
      <c r="AE380" s="182">
        <f>$K$22*AC384</f>
        <v>5.3386697823720199</v>
      </c>
      <c r="AF380" s="370"/>
      <c r="AG380" s="322"/>
      <c r="AH380" s="229"/>
      <c r="AI380" s="302"/>
      <c r="AJ380" s="374"/>
    </row>
    <row r="381" spans="2:36" x14ac:dyDescent="0.2">
      <c r="B381" s="299" t="s">
        <v>23</v>
      </c>
      <c r="C381" s="389"/>
      <c r="D381" s="115"/>
      <c r="E381" s="391"/>
      <c r="F381" s="125">
        <f>$F$24*B378</f>
        <v>0</v>
      </c>
      <c r="G381" s="126">
        <f>$G$24*C378</f>
        <v>9.8966025209680186</v>
      </c>
      <c r="H381" s="127">
        <f>$H$24*D378</f>
        <v>0</v>
      </c>
      <c r="I381" s="254"/>
      <c r="J381" s="363"/>
      <c r="K381" s="366"/>
      <c r="L381" s="179">
        <f>$K$24*J380</f>
        <v>5.9379376089055964E-6</v>
      </c>
      <c r="M381" s="369"/>
      <c r="N381" s="257"/>
      <c r="O381" s="260"/>
      <c r="U381" s="13"/>
      <c r="V381" s="6"/>
      <c r="W381" s="6"/>
      <c r="X381" s="375">
        <v>2</v>
      </c>
      <c r="Y381" s="184">
        <f>$F$23*U378</f>
        <v>8.7924963227571986</v>
      </c>
      <c r="Z381" s="185">
        <f>$G$23*V378</f>
        <v>0</v>
      </c>
      <c r="AA381" s="186">
        <f>$H$23*W378</f>
        <v>0</v>
      </c>
      <c r="AB381" s="377">
        <f>SUM(Y381:AA383)</f>
        <v>13.111696058913415</v>
      </c>
      <c r="AC381" s="378">
        <f>1/(1+EXP(-AB381+$I$23))</f>
        <v>1.420882464183512E-7</v>
      </c>
      <c r="AD381" s="380" t="s">
        <v>1</v>
      </c>
      <c r="AE381" s="187">
        <f>$K$23*AC378</f>
        <v>9.6582161154256556E-4</v>
      </c>
      <c r="AF381" s="382">
        <f>SUM(AE381:AE383)</f>
        <v>9.6779008029506048E-4</v>
      </c>
      <c r="AG381" s="384">
        <f>1/(1+EXP(-AF381+$L$23))</f>
        <v>0.4708982537646581</v>
      </c>
      <c r="AH381" s="229"/>
      <c r="AI381" s="302"/>
    </row>
    <row r="382" spans="2:36" x14ac:dyDescent="0.2">
      <c r="B382" s="160" t="s">
        <v>0</v>
      </c>
      <c r="C382" s="159">
        <v>1</v>
      </c>
      <c r="D382" s="115"/>
      <c r="E382" s="402"/>
      <c r="F382" s="128">
        <f>$F$25*B379</f>
        <v>0.53388606867271871</v>
      </c>
      <c r="G382" s="129">
        <f>$G$25*C379</f>
        <v>0</v>
      </c>
      <c r="H382" s="130">
        <f>$H$25*D379</f>
        <v>3.7853136674834986</v>
      </c>
      <c r="I382" s="255"/>
      <c r="J382" s="379"/>
      <c r="K382" s="381"/>
      <c r="L382" s="189">
        <f>$K$25*J383</f>
        <v>0</v>
      </c>
      <c r="M382" s="383"/>
      <c r="N382" s="258"/>
      <c r="O382" s="400"/>
      <c r="U382" s="13"/>
      <c r="V382" s="6"/>
      <c r="W382" s="6"/>
      <c r="X382" s="360"/>
      <c r="Y382" s="178">
        <f>$F$24*U379</f>
        <v>0</v>
      </c>
      <c r="Z382" s="126">
        <f>$G$24*V379</f>
        <v>0</v>
      </c>
      <c r="AA382" s="127">
        <f>$H$24*W379</f>
        <v>0</v>
      </c>
      <c r="AB382" s="254"/>
      <c r="AC382" s="363"/>
      <c r="AD382" s="366"/>
      <c r="AE382" s="179">
        <f>$K$24*AC381</f>
        <v>1.9684687524948816E-6</v>
      </c>
      <c r="AF382" s="369"/>
      <c r="AG382" s="257"/>
      <c r="AH382" s="229"/>
      <c r="AI382" s="302"/>
    </row>
    <row r="383" spans="2:36" x14ac:dyDescent="0.2">
      <c r="B383" s="161" t="s">
        <v>1</v>
      </c>
      <c r="C383" s="159">
        <v>0</v>
      </c>
      <c r="D383" s="115"/>
      <c r="E383" s="390">
        <v>3</v>
      </c>
      <c r="F383" s="131">
        <f>$F$26*B377</f>
        <v>0</v>
      </c>
      <c r="G383" s="132">
        <f>$G$26*C377</f>
        <v>0</v>
      </c>
      <c r="H383" s="133">
        <f>$H$26*D377</f>
        <v>0</v>
      </c>
      <c r="I383" s="264">
        <f>SUM(F383:H385)</f>
        <v>28.637692383657807</v>
      </c>
      <c r="J383" s="387">
        <f>1/(1+EXP(-I383+$I$26))</f>
        <v>0.99973429713504358</v>
      </c>
      <c r="K383" s="195"/>
      <c r="L383" s="196"/>
      <c r="M383" s="196"/>
      <c r="N383" s="196"/>
      <c r="O383" s="197"/>
      <c r="U383" s="13"/>
      <c r="V383" s="6"/>
      <c r="W383" s="6"/>
      <c r="X383" s="376"/>
      <c r="Y383" s="188">
        <f>$F$25*U380</f>
        <v>0.53388606867271871</v>
      </c>
      <c r="Z383" s="129">
        <f>$G$25*V380</f>
        <v>0</v>
      </c>
      <c r="AA383" s="130">
        <f>$H$25*W380</f>
        <v>3.7853136674834986</v>
      </c>
      <c r="AB383" s="255"/>
      <c r="AC383" s="379"/>
      <c r="AD383" s="381"/>
      <c r="AE383" s="189">
        <f>$K$25*AC384</f>
        <v>0</v>
      </c>
      <c r="AF383" s="383"/>
      <c r="AG383" s="258"/>
      <c r="AH383" s="230"/>
      <c r="AI383" s="371"/>
    </row>
    <row r="384" spans="2:36" x14ac:dyDescent="0.2">
      <c r="B384" s="55"/>
      <c r="C384" s="56"/>
      <c r="D384" s="115"/>
      <c r="E384" s="391"/>
      <c r="F384" s="125">
        <f>$F$27*B378</f>
        <v>9.6501810921909623</v>
      </c>
      <c r="G384" s="126">
        <f>$G$27*C378</f>
        <v>9.4147618488528018</v>
      </c>
      <c r="H384" s="127">
        <f>$H$27*D378</f>
        <v>9.5667944469329793</v>
      </c>
      <c r="I384" s="254"/>
      <c r="J384" s="363"/>
      <c r="K384" s="195"/>
      <c r="L384" s="196"/>
      <c r="M384" s="196"/>
      <c r="N384" s="196"/>
      <c r="O384" s="197"/>
      <c r="U384" s="13"/>
      <c r="V384" s="6"/>
      <c r="W384" s="6"/>
      <c r="X384" s="385">
        <v>3</v>
      </c>
      <c r="Y384" s="183">
        <f>$F$26*U378</f>
        <v>2.1524358820604185E-3</v>
      </c>
      <c r="Z384" s="132">
        <f>$G$26*V378</f>
        <v>0</v>
      </c>
      <c r="AA384" s="133">
        <f>$H$26*W378</f>
        <v>0</v>
      </c>
      <c r="AB384" s="264">
        <f>SUM(Y384:AA386)</f>
        <v>19.67326783387832</v>
      </c>
      <c r="AC384" s="387">
        <f>1/(1+EXP(-AB384+$I$26))</f>
        <v>0.32485284806531289</v>
      </c>
      <c r="AD384" s="195"/>
      <c r="AE384" s="196"/>
      <c r="AF384" s="196"/>
      <c r="AG384" s="196"/>
      <c r="AH384" s="196"/>
      <c r="AI384" s="197"/>
    </row>
    <row r="385" spans="2:35" ht="13.8" thickBot="1" x14ac:dyDescent="0.25">
      <c r="B385" s="57"/>
      <c r="C385" s="58"/>
      <c r="D385" s="116"/>
      <c r="E385" s="391"/>
      <c r="F385" s="134">
        <f>$F$28*B379</f>
        <v>5.9549956810651741E-3</v>
      </c>
      <c r="G385" s="135">
        <f>$G$28*C379</f>
        <v>0</v>
      </c>
      <c r="H385" s="136">
        <f>$H$28*D379</f>
        <v>0</v>
      </c>
      <c r="I385" s="265"/>
      <c r="J385" s="388"/>
      <c r="K385" s="198"/>
      <c r="L385" s="199"/>
      <c r="M385" s="199"/>
      <c r="N385" s="199"/>
      <c r="O385" s="200"/>
      <c r="U385" s="13"/>
      <c r="V385" s="6"/>
      <c r="W385" s="6"/>
      <c r="X385" s="360"/>
      <c r="Y385" s="178">
        <f>$F$27*U379</f>
        <v>9.6501810921909623</v>
      </c>
      <c r="Z385" s="126">
        <f>$G$27*V379</f>
        <v>0</v>
      </c>
      <c r="AA385" s="127">
        <f>$H$27*W379</f>
        <v>0</v>
      </c>
      <c r="AB385" s="254"/>
      <c r="AC385" s="363"/>
      <c r="AD385" s="195"/>
      <c r="AE385" s="196"/>
      <c r="AF385" s="196"/>
      <c r="AG385" s="196"/>
      <c r="AH385" s="196"/>
      <c r="AI385" s="197"/>
    </row>
    <row r="386" spans="2:35" ht="13.8" thickBot="1" x14ac:dyDescent="0.25">
      <c r="B386" s="68">
        <v>1</v>
      </c>
      <c r="C386" s="24">
        <v>1</v>
      </c>
      <c r="D386" s="66"/>
      <c r="E386" s="398">
        <v>1</v>
      </c>
      <c r="F386" s="122">
        <f>$F$20*B386</f>
        <v>0</v>
      </c>
      <c r="G386" s="123">
        <f>$G$20*C386</f>
        <v>5.9599317550998965</v>
      </c>
      <c r="H386" s="124">
        <f>$H$20*D386</f>
        <v>0</v>
      </c>
      <c r="I386" s="253">
        <f>SUM(F386:H388)</f>
        <v>11.854413779697301</v>
      </c>
      <c r="J386" s="362">
        <f>1/(1+EXP(-I386+$I$20))</f>
        <v>0.99999289293278648</v>
      </c>
      <c r="K386" s="365" t="s">
        <v>0</v>
      </c>
      <c r="L386" s="177">
        <f>$K$20*J386</f>
        <v>1.5347237603010118</v>
      </c>
      <c r="M386" s="368">
        <f>SUM(L386:L388)</f>
        <v>17.971572577051781</v>
      </c>
      <c r="N386" s="256">
        <f>1/(1+EXP(-M386+$L$20))</f>
        <v>0.78430855918097064</v>
      </c>
      <c r="O386" s="259">
        <f>(C391-N386)^2+(C392-N389)^2</f>
        <v>0.27814882630442644</v>
      </c>
      <c r="U386" s="19"/>
      <c r="V386" s="8"/>
      <c r="W386" s="8"/>
      <c r="X386" s="386"/>
      <c r="Y386" s="180">
        <f>$F$28*U380</f>
        <v>5.9549956810651741E-3</v>
      </c>
      <c r="Z386" s="135">
        <f>$G$28*V380</f>
        <v>10.014979310124232</v>
      </c>
      <c r="AA386" s="136">
        <f>$H$28*W380</f>
        <v>0</v>
      </c>
      <c r="AB386" s="265"/>
      <c r="AC386" s="388"/>
      <c r="AD386" s="198"/>
      <c r="AE386" s="199"/>
      <c r="AF386" s="199"/>
      <c r="AG386" s="199"/>
      <c r="AH386" s="199"/>
      <c r="AI386" s="200"/>
    </row>
    <row r="387" spans="2:35" ht="13.8" thickBot="1" x14ac:dyDescent="0.25">
      <c r="B387" s="90"/>
      <c r="C387" s="24">
        <v>1</v>
      </c>
      <c r="D387" s="90"/>
      <c r="E387" s="391"/>
      <c r="F387" s="125">
        <f>$F$21*B387</f>
        <v>0</v>
      </c>
      <c r="G387" s="126">
        <f>$G$21*C387</f>
        <v>0.66309043020339442</v>
      </c>
      <c r="H387" s="127">
        <f>$H$21*D387</f>
        <v>0</v>
      </c>
      <c r="I387" s="254"/>
      <c r="J387" s="363"/>
      <c r="K387" s="366"/>
      <c r="L387" s="179">
        <f>$K$21*J389</f>
        <v>4.7437630787692201E-3</v>
      </c>
      <c r="M387" s="369"/>
      <c r="N387" s="257"/>
      <c r="O387" s="260"/>
    </row>
    <row r="388" spans="2:35" ht="13.8" thickBot="1" x14ac:dyDescent="0.25">
      <c r="B388" s="37">
        <v>1</v>
      </c>
      <c r="C388" s="24">
        <v>1</v>
      </c>
      <c r="D388" s="90"/>
      <c r="E388" s="399"/>
      <c r="F388" s="154">
        <f>$F$22*B388</f>
        <v>0</v>
      </c>
      <c r="G388" s="155">
        <f>$G$22*C388</f>
        <v>5.2313915943940108</v>
      </c>
      <c r="H388" s="156">
        <f>$H$22*D388</f>
        <v>0</v>
      </c>
      <c r="I388" s="321"/>
      <c r="J388" s="364"/>
      <c r="K388" s="367"/>
      <c r="L388" s="182">
        <f>$K$22*J392</f>
        <v>16.432105053672</v>
      </c>
      <c r="M388" s="370"/>
      <c r="N388" s="322"/>
      <c r="O388" s="260"/>
    </row>
    <row r="389" spans="2:35" x14ac:dyDescent="0.2">
      <c r="B389" s="13"/>
      <c r="C389" s="6"/>
      <c r="D389" s="114"/>
      <c r="E389" s="401">
        <v>2</v>
      </c>
      <c r="F389" s="190">
        <f>$F$23*B386</f>
        <v>8.7924963227571986</v>
      </c>
      <c r="G389" s="185">
        <f>$G$23*C386</f>
        <v>3.8504928102115965</v>
      </c>
      <c r="H389" s="186">
        <f>$H$23*D386</f>
        <v>0</v>
      </c>
      <c r="I389" s="377">
        <f>SUM(F389:H391)</f>
        <v>23.073477722609532</v>
      </c>
      <c r="J389" s="378">
        <f>1/(1+EXP(-I389+$I$23))</f>
        <v>3.0033001885869277E-3</v>
      </c>
      <c r="K389" s="380" t="s">
        <v>1</v>
      </c>
      <c r="L389" s="187">
        <f>$K$23*J386</f>
        <v>9.6586359264276588E-4</v>
      </c>
      <c r="M389" s="382">
        <f>SUM(L389:L391)</f>
        <v>4.2573123338736786E-2</v>
      </c>
      <c r="N389" s="384">
        <f>1/(1+EXP(-M389+$L$23))</f>
        <v>0.48127541871763785</v>
      </c>
      <c r="O389" s="260"/>
    </row>
    <row r="390" spans="2:35" x14ac:dyDescent="0.2">
      <c r="B390" s="299" t="s">
        <v>23</v>
      </c>
      <c r="C390" s="389"/>
      <c r="D390" s="115"/>
      <c r="E390" s="391"/>
      <c r="F390" s="125">
        <f>$F$24*B387</f>
        <v>0</v>
      </c>
      <c r="G390" s="126">
        <f>$G$24*C387</f>
        <v>9.8966025209680186</v>
      </c>
      <c r="H390" s="127">
        <f>$H$24*D387</f>
        <v>0</v>
      </c>
      <c r="I390" s="254"/>
      <c r="J390" s="363"/>
      <c r="K390" s="366"/>
      <c r="L390" s="179">
        <f>$K$24*J389</f>
        <v>4.1607259746094021E-2</v>
      </c>
      <c r="M390" s="369"/>
      <c r="N390" s="257"/>
      <c r="O390" s="260"/>
    </row>
    <row r="391" spans="2:35" x14ac:dyDescent="0.2">
      <c r="B391" s="160" t="s">
        <v>0</v>
      </c>
      <c r="C391" s="159">
        <v>1</v>
      </c>
      <c r="D391" s="115"/>
      <c r="E391" s="402"/>
      <c r="F391" s="128">
        <f>$F$25*B388</f>
        <v>0.53388606867271871</v>
      </c>
      <c r="G391" s="129">
        <f>$G$25*C388</f>
        <v>0</v>
      </c>
      <c r="H391" s="130">
        <f>$H$25*D388</f>
        <v>0</v>
      </c>
      <c r="I391" s="255"/>
      <c r="J391" s="379"/>
      <c r="K391" s="381"/>
      <c r="L391" s="189">
        <f>$K$25*J392</f>
        <v>0</v>
      </c>
      <c r="M391" s="383"/>
      <c r="N391" s="258"/>
      <c r="O391" s="400"/>
    </row>
    <row r="392" spans="2:35" x14ac:dyDescent="0.2">
      <c r="B392" s="161" t="s">
        <v>1</v>
      </c>
      <c r="C392" s="159">
        <v>0</v>
      </c>
      <c r="D392" s="115"/>
      <c r="E392" s="390">
        <v>3</v>
      </c>
      <c r="F392" s="131">
        <f>$F$26*B386</f>
        <v>2.1524358820604185E-3</v>
      </c>
      <c r="G392" s="132">
        <f>$G$26*C386</f>
        <v>9.9747610527875352</v>
      </c>
      <c r="H392" s="133">
        <f>$H$26*D386</f>
        <v>0</v>
      </c>
      <c r="I392" s="264">
        <f>SUM(F392:H394)</f>
        <v>29.412609643327695</v>
      </c>
      <c r="J392" s="387">
        <f>1/(1+EXP(-I392+$I$26))</f>
        <v>0.99987756201359224</v>
      </c>
      <c r="K392" s="195"/>
      <c r="L392" s="196"/>
      <c r="M392" s="196"/>
      <c r="N392" s="196"/>
      <c r="O392" s="197"/>
    </row>
    <row r="393" spans="2:35" x14ac:dyDescent="0.2">
      <c r="B393" s="55"/>
      <c r="C393" s="56"/>
      <c r="D393" s="115"/>
      <c r="E393" s="391"/>
      <c r="F393" s="125">
        <f>$F$27*B387</f>
        <v>0</v>
      </c>
      <c r="G393" s="126">
        <f>$G$27*C387</f>
        <v>9.4147618488528018</v>
      </c>
      <c r="H393" s="127">
        <f>$H$27*D387</f>
        <v>0</v>
      </c>
      <c r="I393" s="254"/>
      <c r="J393" s="363"/>
      <c r="K393" s="195"/>
      <c r="L393" s="196"/>
      <c r="M393" s="196"/>
      <c r="N393" s="196"/>
      <c r="O393" s="197"/>
    </row>
    <row r="394" spans="2:35" ht="13.8" thickBot="1" x14ac:dyDescent="0.25">
      <c r="B394" s="57"/>
      <c r="C394" s="58"/>
      <c r="D394" s="116"/>
      <c r="E394" s="403"/>
      <c r="F394" s="134">
        <f>$F$28*B388</f>
        <v>5.9549956810651741E-3</v>
      </c>
      <c r="G394" s="135">
        <f>$G$28*C388</f>
        <v>10.014979310124232</v>
      </c>
      <c r="H394" s="136">
        <f>$H$28*D388</f>
        <v>0</v>
      </c>
      <c r="I394" s="265"/>
      <c r="J394" s="388"/>
      <c r="K394" s="198"/>
      <c r="L394" s="199"/>
      <c r="M394" s="199"/>
      <c r="N394" s="199"/>
      <c r="O394" s="200"/>
    </row>
  </sheetData>
  <mergeCells count="1603">
    <mergeCell ref="B2:O2"/>
    <mergeCell ref="B3:D3"/>
    <mergeCell ref="E3:J3"/>
    <mergeCell ref="K3:O3"/>
    <mergeCell ref="P3:P5"/>
    <mergeCell ref="B4:D5"/>
    <mergeCell ref="E4:E5"/>
    <mergeCell ref="F4:H5"/>
    <mergeCell ref="I4:I5"/>
    <mergeCell ref="J4:J5"/>
    <mergeCell ref="O6:O11"/>
    <mergeCell ref="P6:P8"/>
    <mergeCell ref="E9:E11"/>
    <mergeCell ref="I9:I11"/>
    <mergeCell ref="J9:J11"/>
    <mergeCell ref="K9:K11"/>
    <mergeCell ref="M9:M11"/>
    <mergeCell ref="N9:N11"/>
    <mergeCell ref="K4:K5"/>
    <mergeCell ref="L4:L5"/>
    <mergeCell ref="M4:M5"/>
    <mergeCell ref="N4:N5"/>
    <mergeCell ref="O4:O5"/>
    <mergeCell ref="E6:E8"/>
    <mergeCell ref="I6:I8"/>
    <mergeCell ref="J6:J8"/>
    <mergeCell ref="K6:K8"/>
    <mergeCell ref="M6:M8"/>
    <mergeCell ref="L18:L19"/>
    <mergeCell ref="E20:E22"/>
    <mergeCell ref="J20:J22"/>
    <mergeCell ref="E23:E25"/>
    <mergeCell ref="J23:J25"/>
    <mergeCell ref="E26:E28"/>
    <mergeCell ref="E12:E14"/>
    <mergeCell ref="I12:I14"/>
    <mergeCell ref="J12:J14"/>
    <mergeCell ref="E17:I17"/>
    <mergeCell ref="J17:L17"/>
    <mergeCell ref="E18:E19"/>
    <mergeCell ref="F18:H19"/>
    <mergeCell ref="I18:I19"/>
    <mergeCell ref="J18:J19"/>
    <mergeCell ref="K18:K19"/>
    <mergeCell ref="N6:N8"/>
    <mergeCell ref="L33:L34"/>
    <mergeCell ref="M33:M34"/>
    <mergeCell ref="N33:N34"/>
    <mergeCell ref="O33:O34"/>
    <mergeCell ref="E35:E37"/>
    <mergeCell ref="I35:I37"/>
    <mergeCell ref="J35:J37"/>
    <mergeCell ref="K35:K37"/>
    <mergeCell ref="M35:M37"/>
    <mergeCell ref="N35:N37"/>
    <mergeCell ref="B31:O31"/>
    <mergeCell ref="B32:D32"/>
    <mergeCell ref="E32:J32"/>
    <mergeCell ref="K32:O32"/>
    <mergeCell ref="B33:D34"/>
    <mergeCell ref="E33:E34"/>
    <mergeCell ref="F33:H34"/>
    <mergeCell ref="I33:I34"/>
    <mergeCell ref="J33:J34"/>
    <mergeCell ref="K33:K34"/>
    <mergeCell ref="K44:K46"/>
    <mergeCell ref="M44:M46"/>
    <mergeCell ref="N44:N46"/>
    <mergeCell ref="O44:O49"/>
    <mergeCell ref="E47:E49"/>
    <mergeCell ref="I47:I49"/>
    <mergeCell ref="J47:J49"/>
    <mergeCell ref="K47:K49"/>
    <mergeCell ref="M47:M49"/>
    <mergeCell ref="N47:N49"/>
    <mergeCell ref="B39:C39"/>
    <mergeCell ref="E41:E43"/>
    <mergeCell ref="I41:I43"/>
    <mergeCell ref="J41:J43"/>
    <mergeCell ref="E44:E46"/>
    <mergeCell ref="I44:I46"/>
    <mergeCell ref="J44:J46"/>
    <mergeCell ref="O35:O40"/>
    <mergeCell ref="E38:E40"/>
    <mergeCell ref="I38:I40"/>
    <mergeCell ref="J38:J40"/>
    <mergeCell ref="K38:K40"/>
    <mergeCell ref="M38:M40"/>
    <mergeCell ref="N38:N40"/>
    <mergeCell ref="K53:K55"/>
    <mergeCell ref="M53:M55"/>
    <mergeCell ref="N53:N55"/>
    <mergeCell ref="O53:O58"/>
    <mergeCell ref="E56:E58"/>
    <mergeCell ref="I56:I58"/>
    <mergeCell ref="J56:J58"/>
    <mergeCell ref="K56:K58"/>
    <mergeCell ref="M56:M58"/>
    <mergeCell ref="N56:N58"/>
    <mergeCell ref="B48:C48"/>
    <mergeCell ref="E50:E52"/>
    <mergeCell ref="I50:I52"/>
    <mergeCell ref="J50:J52"/>
    <mergeCell ref="E53:E55"/>
    <mergeCell ref="I53:I55"/>
    <mergeCell ref="J53:J55"/>
    <mergeCell ref="K62:K64"/>
    <mergeCell ref="M62:M64"/>
    <mergeCell ref="N62:N64"/>
    <mergeCell ref="O62:O67"/>
    <mergeCell ref="E65:E67"/>
    <mergeCell ref="I65:I67"/>
    <mergeCell ref="J65:J67"/>
    <mergeCell ref="K65:K67"/>
    <mergeCell ref="M65:M67"/>
    <mergeCell ref="N65:N67"/>
    <mergeCell ref="B57:C57"/>
    <mergeCell ref="E59:E61"/>
    <mergeCell ref="I59:I61"/>
    <mergeCell ref="J59:J61"/>
    <mergeCell ref="E62:E64"/>
    <mergeCell ref="I62:I64"/>
    <mergeCell ref="J62:J64"/>
    <mergeCell ref="K71:K73"/>
    <mergeCell ref="M71:M73"/>
    <mergeCell ref="N71:N73"/>
    <mergeCell ref="O71:O76"/>
    <mergeCell ref="E74:E76"/>
    <mergeCell ref="I74:I76"/>
    <mergeCell ref="J74:J76"/>
    <mergeCell ref="K74:K76"/>
    <mergeCell ref="M74:M76"/>
    <mergeCell ref="N74:N76"/>
    <mergeCell ref="B66:C66"/>
    <mergeCell ref="E68:E70"/>
    <mergeCell ref="I68:I70"/>
    <mergeCell ref="J68:J70"/>
    <mergeCell ref="E71:E73"/>
    <mergeCell ref="I71:I73"/>
    <mergeCell ref="J71:J73"/>
    <mergeCell ref="K80:K82"/>
    <mergeCell ref="M80:M82"/>
    <mergeCell ref="N80:N82"/>
    <mergeCell ref="O80:O85"/>
    <mergeCell ref="E83:E85"/>
    <mergeCell ref="I83:I85"/>
    <mergeCell ref="J83:J85"/>
    <mergeCell ref="K83:K85"/>
    <mergeCell ref="M83:M85"/>
    <mergeCell ref="N83:N85"/>
    <mergeCell ref="B75:C75"/>
    <mergeCell ref="E77:E79"/>
    <mergeCell ref="I77:I79"/>
    <mergeCell ref="J77:J79"/>
    <mergeCell ref="E80:E82"/>
    <mergeCell ref="I80:I82"/>
    <mergeCell ref="J80:J82"/>
    <mergeCell ref="K89:K91"/>
    <mergeCell ref="M89:M91"/>
    <mergeCell ref="N89:N91"/>
    <mergeCell ref="O89:O94"/>
    <mergeCell ref="E92:E94"/>
    <mergeCell ref="I92:I94"/>
    <mergeCell ref="J92:J94"/>
    <mergeCell ref="K92:K94"/>
    <mergeCell ref="M92:M94"/>
    <mergeCell ref="N92:N94"/>
    <mergeCell ref="B84:C84"/>
    <mergeCell ref="E86:E88"/>
    <mergeCell ref="I86:I88"/>
    <mergeCell ref="J86:J88"/>
    <mergeCell ref="E89:E91"/>
    <mergeCell ref="I89:I91"/>
    <mergeCell ref="J89:J91"/>
    <mergeCell ref="K98:K100"/>
    <mergeCell ref="M98:M100"/>
    <mergeCell ref="N98:N100"/>
    <mergeCell ref="O98:O103"/>
    <mergeCell ref="E101:E103"/>
    <mergeCell ref="I101:I103"/>
    <mergeCell ref="J101:J103"/>
    <mergeCell ref="K101:K103"/>
    <mergeCell ref="M101:M103"/>
    <mergeCell ref="N101:N103"/>
    <mergeCell ref="B93:C93"/>
    <mergeCell ref="E95:E97"/>
    <mergeCell ref="I95:I97"/>
    <mergeCell ref="J95:J97"/>
    <mergeCell ref="E98:E100"/>
    <mergeCell ref="I98:I100"/>
    <mergeCell ref="J98:J100"/>
    <mergeCell ref="K107:K109"/>
    <mergeCell ref="M107:M109"/>
    <mergeCell ref="N107:N109"/>
    <mergeCell ref="O107:O112"/>
    <mergeCell ref="E110:E112"/>
    <mergeCell ref="I110:I112"/>
    <mergeCell ref="J110:J112"/>
    <mergeCell ref="K110:K112"/>
    <mergeCell ref="M110:M112"/>
    <mergeCell ref="N110:N112"/>
    <mergeCell ref="B102:C102"/>
    <mergeCell ref="E104:E106"/>
    <mergeCell ref="I104:I106"/>
    <mergeCell ref="J104:J106"/>
    <mergeCell ref="E107:E109"/>
    <mergeCell ref="I107:I109"/>
    <mergeCell ref="J107:J109"/>
    <mergeCell ref="K116:K118"/>
    <mergeCell ref="M116:M118"/>
    <mergeCell ref="N116:N118"/>
    <mergeCell ref="O116:O121"/>
    <mergeCell ref="E119:E121"/>
    <mergeCell ref="I119:I121"/>
    <mergeCell ref="J119:J121"/>
    <mergeCell ref="K119:K121"/>
    <mergeCell ref="M119:M121"/>
    <mergeCell ref="N119:N121"/>
    <mergeCell ref="B111:C111"/>
    <mergeCell ref="E113:E115"/>
    <mergeCell ref="I113:I115"/>
    <mergeCell ref="J113:J115"/>
    <mergeCell ref="E116:E118"/>
    <mergeCell ref="I116:I118"/>
    <mergeCell ref="J116:J118"/>
    <mergeCell ref="K125:K127"/>
    <mergeCell ref="M125:M127"/>
    <mergeCell ref="N125:N127"/>
    <mergeCell ref="O125:O130"/>
    <mergeCell ref="E128:E130"/>
    <mergeCell ref="I128:I130"/>
    <mergeCell ref="J128:J130"/>
    <mergeCell ref="K128:K130"/>
    <mergeCell ref="M128:M130"/>
    <mergeCell ref="N128:N130"/>
    <mergeCell ref="B120:C120"/>
    <mergeCell ref="E122:E124"/>
    <mergeCell ref="I122:I124"/>
    <mergeCell ref="J122:J124"/>
    <mergeCell ref="E125:E127"/>
    <mergeCell ref="I125:I127"/>
    <mergeCell ref="J125:J127"/>
    <mergeCell ref="K134:K136"/>
    <mergeCell ref="M134:M136"/>
    <mergeCell ref="N134:N136"/>
    <mergeCell ref="O134:O139"/>
    <mergeCell ref="E137:E139"/>
    <mergeCell ref="I137:I139"/>
    <mergeCell ref="J137:J139"/>
    <mergeCell ref="K137:K139"/>
    <mergeCell ref="M137:M139"/>
    <mergeCell ref="N137:N139"/>
    <mergeCell ref="B129:C129"/>
    <mergeCell ref="E131:E133"/>
    <mergeCell ref="I131:I133"/>
    <mergeCell ref="J131:J133"/>
    <mergeCell ref="E134:E136"/>
    <mergeCell ref="I134:I136"/>
    <mergeCell ref="J134:J136"/>
    <mergeCell ref="K143:K145"/>
    <mergeCell ref="M143:M145"/>
    <mergeCell ref="N143:N145"/>
    <mergeCell ref="O143:O148"/>
    <mergeCell ref="E146:E148"/>
    <mergeCell ref="I146:I148"/>
    <mergeCell ref="J146:J148"/>
    <mergeCell ref="K146:K148"/>
    <mergeCell ref="M146:M148"/>
    <mergeCell ref="N146:N148"/>
    <mergeCell ref="B138:C138"/>
    <mergeCell ref="E140:E142"/>
    <mergeCell ref="I140:I142"/>
    <mergeCell ref="J140:J142"/>
    <mergeCell ref="E143:E145"/>
    <mergeCell ref="I143:I145"/>
    <mergeCell ref="J143:J145"/>
    <mergeCell ref="K152:K154"/>
    <mergeCell ref="M152:M154"/>
    <mergeCell ref="N152:N154"/>
    <mergeCell ref="O152:O157"/>
    <mergeCell ref="E155:E157"/>
    <mergeCell ref="I155:I157"/>
    <mergeCell ref="J155:J157"/>
    <mergeCell ref="K155:K157"/>
    <mergeCell ref="M155:M157"/>
    <mergeCell ref="N155:N157"/>
    <mergeCell ref="B147:C147"/>
    <mergeCell ref="E149:E151"/>
    <mergeCell ref="I149:I151"/>
    <mergeCell ref="J149:J151"/>
    <mergeCell ref="E152:E154"/>
    <mergeCell ref="I152:I154"/>
    <mergeCell ref="J152:J154"/>
    <mergeCell ref="K161:K163"/>
    <mergeCell ref="M161:M163"/>
    <mergeCell ref="N161:N163"/>
    <mergeCell ref="O161:O166"/>
    <mergeCell ref="E164:E166"/>
    <mergeCell ref="I164:I166"/>
    <mergeCell ref="J164:J166"/>
    <mergeCell ref="K164:K166"/>
    <mergeCell ref="M164:M166"/>
    <mergeCell ref="N164:N166"/>
    <mergeCell ref="B156:C156"/>
    <mergeCell ref="E158:E160"/>
    <mergeCell ref="I158:I160"/>
    <mergeCell ref="J158:J160"/>
    <mergeCell ref="E161:E163"/>
    <mergeCell ref="I161:I163"/>
    <mergeCell ref="J161:J163"/>
    <mergeCell ref="K170:K172"/>
    <mergeCell ref="M170:M172"/>
    <mergeCell ref="N170:N172"/>
    <mergeCell ref="O170:O175"/>
    <mergeCell ref="E173:E175"/>
    <mergeCell ref="I173:I175"/>
    <mergeCell ref="J173:J175"/>
    <mergeCell ref="K173:K175"/>
    <mergeCell ref="M173:M175"/>
    <mergeCell ref="N173:N175"/>
    <mergeCell ref="B165:C165"/>
    <mergeCell ref="E167:E169"/>
    <mergeCell ref="I167:I169"/>
    <mergeCell ref="J167:J169"/>
    <mergeCell ref="E170:E172"/>
    <mergeCell ref="I170:I172"/>
    <mergeCell ref="J170:J172"/>
    <mergeCell ref="K179:K181"/>
    <mergeCell ref="M179:M181"/>
    <mergeCell ref="N179:N181"/>
    <mergeCell ref="O179:O184"/>
    <mergeCell ref="E182:E184"/>
    <mergeCell ref="I182:I184"/>
    <mergeCell ref="J182:J184"/>
    <mergeCell ref="K182:K184"/>
    <mergeCell ref="M182:M184"/>
    <mergeCell ref="N182:N184"/>
    <mergeCell ref="B174:C174"/>
    <mergeCell ref="E176:E178"/>
    <mergeCell ref="I176:I178"/>
    <mergeCell ref="J176:J178"/>
    <mergeCell ref="E179:E181"/>
    <mergeCell ref="I179:I181"/>
    <mergeCell ref="J179:J181"/>
    <mergeCell ref="K188:K190"/>
    <mergeCell ref="M188:M190"/>
    <mergeCell ref="N188:N190"/>
    <mergeCell ref="O188:O193"/>
    <mergeCell ref="E191:E193"/>
    <mergeCell ref="I191:I193"/>
    <mergeCell ref="J191:J193"/>
    <mergeCell ref="K191:K193"/>
    <mergeCell ref="M191:M193"/>
    <mergeCell ref="N191:N193"/>
    <mergeCell ref="B183:C183"/>
    <mergeCell ref="E185:E187"/>
    <mergeCell ref="I185:I187"/>
    <mergeCell ref="J185:J187"/>
    <mergeCell ref="E188:E190"/>
    <mergeCell ref="I188:I190"/>
    <mergeCell ref="J188:J190"/>
    <mergeCell ref="K197:K199"/>
    <mergeCell ref="M197:M199"/>
    <mergeCell ref="N197:N199"/>
    <mergeCell ref="O197:O202"/>
    <mergeCell ref="E200:E202"/>
    <mergeCell ref="I200:I202"/>
    <mergeCell ref="J200:J202"/>
    <mergeCell ref="K200:K202"/>
    <mergeCell ref="M200:M202"/>
    <mergeCell ref="N200:N202"/>
    <mergeCell ref="B192:C192"/>
    <mergeCell ref="E194:E196"/>
    <mergeCell ref="I194:I196"/>
    <mergeCell ref="J194:J196"/>
    <mergeCell ref="E197:E199"/>
    <mergeCell ref="I197:I199"/>
    <mergeCell ref="J197:J199"/>
    <mergeCell ref="K206:K208"/>
    <mergeCell ref="M206:M208"/>
    <mergeCell ref="N206:N208"/>
    <mergeCell ref="O206:O211"/>
    <mergeCell ref="E209:E211"/>
    <mergeCell ref="I209:I211"/>
    <mergeCell ref="J209:J211"/>
    <mergeCell ref="K209:K211"/>
    <mergeCell ref="M209:M211"/>
    <mergeCell ref="N209:N211"/>
    <mergeCell ref="B201:C201"/>
    <mergeCell ref="E203:E205"/>
    <mergeCell ref="I203:I205"/>
    <mergeCell ref="J203:J205"/>
    <mergeCell ref="E206:E208"/>
    <mergeCell ref="I206:I208"/>
    <mergeCell ref="J206:J208"/>
    <mergeCell ref="K215:K217"/>
    <mergeCell ref="M215:M217"/>
    <mergeCell ref="N215:N217"/>
    <mergeCell ref="O215:O220"/>
    <mergeCell ref="E218:E220"/>
    <mergeCell ref="I218:I220"/>
    <mergeCell ref="J218:J220"/>
    <mergeCell ref="K218:K220"/>
    <mergeCell ref="M218:M220"/>
    <mergeCell ref="N218:N220"/>
    <mergeCell ref="B210:C210"/>
    <mergeCell ref="E212:E214"/>
    <mergeCell ref="I212:I214"/>
    <mergeCell ref="J212:J214"/>
    <mergeCell ref="E215:E217"/>
    <mergeCell ref="I215:I217"/>
    <mergeCell ref="J215:J217"/>
    <mergeCell ref="K224:K226"/>
    <mergeCell ref="M224:M226"/>
    <mergeCell ref="N224:N226"/>
    <mergeCell ref="O224:O229"/>
    <mergeCell ref="E227:E229"/>
    <mergeCell ref="I227:I229"/>
    <mergeCell ref="J227:J229"/>
    <mergeCell ref="K227:K229"/>
    <mergeCell ref="M227:M229"/>
    <mergeCell ref="N227:N229"/>
    <mergeCell ref="B219:C219"/>
    <mergeCell ref="E221:E223"/>
    <mergeCell ref="I221:I223"/>
    <mergeCell ref="J221:J223"/>
    <mergeCell ref="E224:E226"/>
    <mergeCell ref="I224:I226"/>
    <mergeCell ref="J224:J226"/>
    <mergeCell ref="K233:K235"/>
    <mergeCell ref="M233:M235"/>
    <mergeCell ref="N233:N235"/>
    <mergeCell ref="O233:O238"/>
    <mergeCell ref="E236:E238"/>
    <mergeCell ref="I236:I238"/>
    <mergeCell ref="J236:J238"/>
    <mergeCell ref="K236:K238"/>
    <mergeCell ref="M236:M238"/>
    <mergeCell ref="N236:N238"/>
    <mergeCell ref="B228:C228"/>
    <mergeCell ref="E230:E232"/>
    <mergeCell ref="I230:I232"/>
    <mergeCell ref="J230:J232"/>
    <mergeCell ref="E233:E235"/>
    <mergeCell ref="I233:I235"/>
    <mergeCell ref="J233:J235"/>
    <mergeCell ref="K242:K244"/>
    <mergeCell ref="M242:M244"/>
    <mergeCell ref="N242:N244"/>
    <mergeCell ref="O242:O247"/>
    <mergeCell ref="E245:E247"/>
    <mergeCell ref="I245:I247"/>
    <mergeCell ref="J245:J247"/>
    <mergeCell ref="K245:K247"/>
    <mergeCell ref="M245:M247"/>
    <mergeCell ref="N245:N247"/>
    <mergeCell ref="B237:C237"/>
    <mergeCell ref="E239:E241"/>
    <mergeCell ref="I239:I241"/>
    <mergeCell ref="J239:J241"/>
    <mergeCell ref="E242:E244"/>
    <mergeCell ref="I242:I244"/>
    <mergeCell ref="J242:J244"/>
    <mergeCell ref="K251:K253"/>
    <mergeCell ref="M251:M253"/>
    <mergeCell ref="N251:N253"/>
    <mergeCell ref="O251:O256"/>
    <mergeCell ref="E254:E256"/>
    <mergeCell ref="I254:I256"/>
    <mergeCell ref="J254:J256"/>
    <mergeCell ref="K254:K256"/>
    <mergeCell ref="M254:M256"/>
    <mergeCell ref="N254:N256"/>
    <mergeCell ref="B246:C246"/>
    <mergeCell ref="E248:E250"/>
    <mergeCell ref="I248:I250"/>
    <mergeCell ref="J248:J250"/>
    <mergeCell ref="E251:E253"/>
    <mergeCell ref="I251:I253"/>
    <mergeCell ref="J251:J253"/>
    <mergeCell ref="K260:K262"/>
    <mergeCell ref="M260:M262"/>
    <mergeCell ref="N260:N262"/>
    <mergeCell ref="O260:O265"/>
    <mergeCell ref="E263:E265"/>
    <mergeCell ref="I263:I265"/>
    <mergeCell ref="J263:J265"/>
    <mergeCell ref="K263:K265"/>
    <mergeCell ref="M263:M265"/>
    <mergeCell ref="N263:N265"/>
    <mergeCell ref="B255:C255"/>
    <mergeCell ref="E257:E259"/>
    <mergeCell ref="I257:I259"/>
    <mergeCell ref="J257:J259"/>
    <mergeCell ref="E260:E262"/>
    <mergeCell ref="I260:I262"/>
    <mergeCell ref="J260:J262"/>
    <mergeCell ref="K269:K271"/>
    <mergeCell ref="M269:M271"/>
    <mergeCell ref="N269:N271"/>
    <mergeCell ref="O269:O274"/>
    <mergeCell ref="E272:E274"/>
    <mergeCell ref="I272:I274"/>
    <mergeCell ref="J272:J274"/>
    <mergeCell ref="K272:K274"/>
    <mergeCell ref="M272:M274"/>
    <mergeCell ref="N272:N274"/>
    <mergeCell ref="B264:C264"/>
    <mergeCell ref="E266:E268"/>
    <mergeCell ref="I266:I268"/>
    <mergeCell ref="J266:J268"/>
    <mergeCell ref="E269:E271"/>
    <mergeCell ref="I269:I271"/>
    <mergeCell ref="J269:J271"/>
    <mergeCell ref="K278:K280"/>
    <mergeCell ref="M278:M280"/>
    <mergeCell ref="N278:N280"/>
    <mergeCell ref="O278:O283"/>
    <mergeCell ref="E281:E283"/>
    <mergeCell ref="I281:I283"/>
    <mergeCell ref="J281:J283"/>
    <mergeCell ref="K281:K283"/>
    <mergeCell ref="M281:M283"/>
    <mergeCell ref="N281:N283"/>
    <mergeCell ref="B273:C273"/>
    <mergeCell ref="E275:E277"/>
    <mergeCell ref="I275:I277"/>
    <mergeCell ref="J275:J277"/>
    <mergeCell ref="E278:E280"/>
    <mergeCell ref="I278:I280"/>
    <mergeCell ref="J278:J280"/>
    <mergeCell ref="K287:K289"/>
    <mergeCell ref="M287:M289"/>
    <mergeCell ref="N287:N289"/>
    <mergeCell ref="O287:O292"/>
    <mergeCell ref="E290:E292"/>
    <mergeCell ref="I290:I292"/>
    <mergeCell ref="J290:J292"/>
    <mergeCell ref="K290:K292"/>
    <mergeCell ref="M290:M292"/>
    <mergeCell ref="N290:N292"/>
    <mergeCell ref="B282:C282"/>
    <mergeCell ref="E284:E286"/>
    <mergeCell ref="I284:I286"/>
    <mergeCell ref="J284:J286"/>
    <mergeCell ref="E287:E289"/>
    <mergeCell ref="I287:I289"/>
    <mergeCell ref="J287:J289"/>
    <mergeCell ref="K296:K298"/>
    <mergeCell ref="M296:M298"/>
    <mergeCell ref="N296:N298"/>
    <mergeCell ref="O296:O301"/>
    <mergeCell ref="E299:E301"/>
    <mergeCell ref="I299:I301"/>
    <mergeCell ref="J299:J301"/>
    <mergeCell ref="K299:K301"/>
    <mergeCell ref="M299:M301"/>
    <mergeCell ref="N299:N301"/>
    <mergeCell ref="B291:C291"/>
    <mergeCell ref="E293:E295"/>
    <mergeCell ref="I293:I295"/>
    <mergeCell ref="J293:J295"/>
    <mergeCell ref="E296:E298"/>
    <mergeCell ref="I296:I298"/>
    <mergeCell ref="J296:J298"/>
    <mergeCell ref="K305:K307"/>
    <mergeCell ref="M305:M307"/>
    <mergeCell ref="N305:N307"/>
    <mergeCell ref="O305:O310"/>
    <mergeCell ref="E308:E310"/>
    <mergeCell ref="I308:I310"/>
    <mergeCell ref="J308:J310"/>
    <mergeCell ref="K308:K310"/>
    <mergeCell ref="M308:M310"/>
    <mergeCell ref="N308:N310"/>
    <mergeCell ref="B300:C300"/>
    <mergeCell ref="E302:E304"/>
    <mergeCell ref="I302:I304"/>
    <mergeCell ref="J302:J304"/>
    <mergeCell ref="E305:E307"/>
    <mergeCell ref="I305:I307"/>
    <mergeCell ref="J305:J307"/>
    <mergeCell ref="K314:K316"/>
    <mergeCell ref="M314:M316"/>
    <mergeCell ref="N314:N316"/>
    <mergeCell ref="O314:O319"/>
    <mergeCell ref="E317:E319"/>
    <mergeCell ref="I317:I319"/>
    <mergeCell ref="J317:J319"/>
    <mergeCell ref="K317:K319"/>
    <mergeCell ref="M317:M319"/>
    <mergeCell ref="N317:N319"/>
    <mergeCell ref="B309:C309"/>
    <mergeCell ref="E311:E313"/>
    <mergeCell ref="I311:I313"/>
    <mergeCell ref="J311:J313"/>
    <mergeCell ref="E314:E316"/>
    <mergeCell ref="I314:I316"/>
    <mergeCell ref="J314:J316"/>
    <mergeCell ref="K323:K325"/>
    <mergeCell ref="M323:M325"/>
    <mergeCell ref="N323:N325"/>
    <mergeCell ref="O323:O328"/>
    <mergeCell ref="E326:E328"/>
    <mergeCell ref="I326:I328"/>
    <mergeCell ref="J326:J328"/>
    <mergeCell ref="K326:K328"/>
    <mergeCell ref="M326:M328"/>
    <mergeCell ref="N326:N328"/>
    <mergeCell ref="B318:C318"/>
    <mergeCell ref="E320:E322"/>
    <mergeCell ref="I320:I322"/>
    <mergeCell ref="J320:J322"/>
    <mergeCell ref="E323:E325"/>
    <mergeCell ref="I323:I325"/>
    <mergeCell ref="J323:J325"/>
    <mergeCell ref="K332:K334"/>
    <mergeCell ref="M332:M334"/>
    <mergeCell ref="N332:N334"/>
    <mergeCell ref="O332:O337"/>
    <mergeCell ref="E335:E337"/>
    <mergeCell ref="I335:I337"/>
    <mergeCell ref="J335:J337"/>
    <mergeCell ref="K335:K337"/>
    <mergeCell ref="M335:M337"/>
    <mergeCell ref="N335:N337"/>
    <mergeCell ref="B327:C327"/>
    <mergeCell ref="E329:E331"/>
    <mergeCell ref="I329:I331"/>
    <mergeCell ref="J329:J331"/>
    <mergeCell ref="E332:E334"/>
    <mergeCell ref="I332:I334"/>
    <mergeCell ref="J332:J334"/>
    <mergeCell ref="K341:K343"/>
    <mergeCell ref="M341:M343"/>
    <mergeCell ref="N341:N343"/>
    <mergeCell ref="O341:O346"/>
    <mergeCell ref="E344:E346"/>
    <mergeCell ref="I344:I346"/>
    <mergeCell ref="J344:J346"/>
    <mergeCell ref="K344:K346"/>
    <mergeCell ref="M344:M346"/>
    <mergeCell ref="N344:N346"/>
    <mergeCell ref="B336:C336"/>
    <mergeCell ref="E338:E340"/>
    <mergeCell ref="I338:I340"/>
    <mergeCell ref="J338:J340"/>
    <mergeCell ref="E341:E343"/>
    <mergeCell ref="I341:I343"/>
    <mergeCell ref="J341:J343"/>
    <mergeCell ref="K350:K352"/>
    <mergeCell ref="M350:M352"/>
    <mergeCell ref="N350:N352"/>
    <mergeCell ref="O350:O355"/>
    <mergeCell ref="E353:E355"/>
    <mergeCell ref="I353:I355"/>
    <mergeCell ref="J353:J355"/>
    <mergeCell ref="K353:K355"/>
    <mergeCell ref="M353:M355"/>
    <mergeCell ref="N353:N355"/>
    <mergeCell ref="B345:C345"/>
    <mergeCell ref="E347:E349"/>
    <mergeCell ref="I347:I349"/>
    <mergeCell ref="J347:J349"/>
    <mergeCell ref="E350:E352"/>
    <mergeCell ref="I350:I352"/>
    <mergeCell ref="J350:J352"/>
    <mergeCell ref="K359:K361"/>
    <mergeCell ref="M359:M361"/>
    <mergeCell ref="N359:N361"/>
    <mergeCell ref="O359:O364"/>
    <mergeCell ref="E362:E364"/>
    <mergeCell ref="I362:I364"/>
    <mergeCell ref="J362:J364"/>
    <mergeCell ref="K362:K364"/>
    <mergeCell ref="M362:M364"/>
    <mergeCell ref="N362:N364"/>
    <mergeCell ref="B354:C354"/>
    <mergeCell ref="E356:E358"/>
    <mergeCell ref="I356:I358"/>
    <mergeCell ref="J356:J358"/>
    <mergeCell ref="E359:E361"/>
    <mergeCell ref="I359:I361"/>
    <mergeCell ref="J359:J361"/>
    <mergeCell ref="K368:K370"/>
    <mergeCell ref="M368:M370"/>
    <mergeCell ref="N368:N370"/>
    <mergeCell ref="O368:O373"/>
    <mergeCell ref="E371:E373"/>
    <mergeCell ref="I371:I373"/>
    <mergeCell ref="J371:J373"/>
    <mergeCell ref="K371:K373"/>
    <mergeCell ref="M371:M373"/>
    <mergeCell ref="N371:N373"/>
    <mergeCell ref="B363:C363"/>
    <mergeCell ref="E365:E367"/>
    <mergeCell ref="I365:I367"/>
    <mergeCell ref="J365:J367"/>
    <mergeCell ref="E368:E370"/>
    <mergeCell ref="I368:I370"/>
    <mergeCell ref="J368:J370"/>
    <mergeCell ref="E386:E388"/>
    <mergeCell ref="I386:I388"/>
    <mergeCell ref="J386:J388"/>
    <mergeCell ref="K377:K379"/>
    <mergeCell ref="M377:M379"/>
    <mergeCell ref="N377:N379"/>
    <mergeCell ref="O377:O382"/>
    <mergeCell ref="E380:E382"/>
    <mergeCell ref="I380:I382"/>
    <mergeCell ref="J380:J382"/>
    <mergeCell ref="K380:K382"/>
    <mergeCell ref="M380:M382"/>
    <mergeCell ref="N380:N382"/>
    <mergeCell ref="B372:C372"/>
    <mergeCell ref="E374:E376"/>
    <mergeCell ref="I374:I376"/>
    <mergeCell ref="J374:J376"/>
    <mergeCell ref="E377:E379"/>
    <mergeCell ref="I377:I379"/>
    <mergeCell ref="J377:J379"/>
    <mergeCell ref="X54:X55"/>
    <mergeCell ref="Y54:AA55"/>
    <mergeCell ref="AB54:AB55"/>
    <mergeCell ref="AC54:AC55"/>
    <mergeCell ref="AD54:AD55"/>
    <mergeCell ref="AE54:AE55"/>
    <mergeCell ref="AF54:AF55"/>
    <mergeCell ref="AG54:AG55"/>
    <mergeCell ref="B390:C390"/>
    <mergeCell ref="E392:E394"/>
    <mergeCell ref="I392:I394"/>
    <mergeCell ref="J392:J394"/>
    <mergeCell ref="U52:AI52"/>
    <mergeCell ref="U53:W53"/>
    <mergeCell ref="X53:AC53"/>
    <mergeCell ref="AD53:AI53"/>
    <mergeCell ref="AI54:AI55"/>
    <mergeCell ref="X56:X58"/>
    <mergeCell ref="K386:K388"/>
    <mergeCell ref="M386:M388"/>
    <mergeCell ref="N386:N388"/>
    <mergeCell ref="O386:O391"/>
    <mergeCell ref="E389:E391"/>
    <mergeCell ref="I389:I391"/>
    <mergeCell ref="J389:J391"/>
    <mergeCell ref="K389:K391"/>
    <mergeCell ref="M389:M391"/>
    <mergeCell ref="N389:N391"/>
    <mergeCell ref="B381:C381"/>
    <mergeCell ref="E383:E385"/>
    <mergeCell ref="I383:I385"/>
    <mergeCell ref="J383:J385"/>
    <mergeCell ref="U66:AI66"/>
    <mergeCell ref="U67:W67"/>
    <mergeCell ref="X67:AC67"/>
    <mergeCell ref="AD67:AI67"/>
    <mergeCell ref="AJ67:AJ69"/>
    <mergeCell ref="U68:W69"/>
    <mergeCell ref="X68:X69"/>
    <mergeCell ref="Y68:AA69"/>
    <mergeCell ref="AB68:AB69"/>
    <mergeCell ref="AC68:AC69"/>
    <mergeCell ref="X62:X64"/>
    <mergeCell ref="AB62:AB64"/>
    <mergeCell ref="AC62:AC64"/>
    <mergeCell ref="U2:W2"/>
    <mergeCell ref="U3:W4"/>
    <mergeCell ref="X2:X4"/>
    <mergeCell ref="X5:X7"/>
    <mergeCell ref="AJ56:AJ58"/>
    <mergeCell ref="X59:X61"/>
    <mergeCell ref="AB59:AB61"/>
    <mergeCell ref="AC59:AC61"/>
    <mergeCell ref="AD59:AD61"/>
    <mergeCell ref="AF59:AF61"/>
    <mergeCell ref="AG59:AG61"/>
    <mergeCell ref="AB56:AB58"/>
    <mergeCell ref="AC56:AC58"/>
    <mergeCell ref="AD56:AD58"/>
    <mergeCell ref="AF56:AF58"/>
    <mergeCell ref="AG56:AG58"/>
    <mergeCell ref="AI56:AI61"/>
    <mergeCell ref="AJ53:AJ55"/>
    <mergeCell ref="U54:W55"/>
    <mergeCell ref="X76:X78"/>
    <mergeCell ref="AB76:AB78"/>
    <mergeCell ref="AC76:AC78"/>
    <mergeCell ref="U80:AI80"/>
    <mergeCell ref="U81:W81"/>
    <mergeCell ref="X81:AC81"/>
    <mergeCell ref="AD81:AI81"/>
    <mergeCell ref="AG70:AG72"/>
    <mergeCell ref="AI70:AI75"/>
    <mergeCell ref="AJ70:AJ72"/>
    <mergeCell ref="X73:X75"/>
    <mergeCell ref="AB73:AB75"/>
    <mergeCell ref="AC73:AC75"/>
    <mergeCell ref="AD73:AD75"/>
    <mergeCell ref="AF73:AF75"/>
    <mergeCell ref="AG73:AG75"/>
    <mergeCell ref="AD68:AD69"/>
    <mergeCell ref="AE68:AE69"/>
    <mergeCell ref="AF68:AF69"/>
    <mergeCell ref="AG68:AG69"/>
    <mergeCell ref="AI68:AI69"/>
    <mergeCell ref="X70:X72"/>
    <mergeCell ref="AB70:AB72"/>
    <mergeCell ref="AC70:AC72"/>
    <mergeCell ref="AD70:AD72"/>
    <mergeCell ref="AF70:AF72"/>
    <mergeCell ref="X90:X92"/>
    <mergeCell ref="AB90:AB92"/>
    <mergeCell ref="AC90:AC92"/>
    <mergeCell ref="U94:AI94"/>
    <mergeCell ref="U95:W95"/>
    <mergeCell ref="X95:AC95"/>
    <mergeCell ref="AD95:AI95"/>
    <mergeCell ref="AJ84:AJ86"/>
    <mergeCell ref="X87:X89"/>
    <mergeCell ref="AB87:AB89"/>
    <mergeCell ref="AC87:AC89"/>
    <mergeCell ref="AD87:AD89"/>
    <mergeCell ref="AF87:AF89"/>
    <mergeCell ref="AG87:AG89"/>
    <mergeCell ref="AI82:AI83"/>
    <mergeCell ref="X84:X86"/>
    <mergeCell ref="AB84:AB86"/>
    <mergeCell ref="AC84:AC86"/>
    <mergeCell ref="AD84:AD86"/>
    <mergeCell ref="AF84:AF86"/>
    <mergeCell ref="AG84:AG86"/>
    <mergeCell ref="AI84:AI89"/>
    <mergeCell ref="AJ81:AJ83"/>
    <mergeCell ref="U82:W83"/>
    <mergeCell ref="X82:X83"/>
    <mergeCell ref="Y82:AA83"/>
    <mergeCell ref="AB82:AB83"/>
    <mergeCell ref="AC82:AC83"/>
    <mergeCell ref="AD82:AD83"/>
    <mergeCell ref="AE82:AE83"/>
    <mergeCell ref="AF82:AF83"/>
    <mergeCell ref="AG82:AG83"/>
    <mergeCell ref="X104:X106"/>
    <mergeCell ref="AB104:AB106"/>
    <mergeCell ref="AC104:AC106"/>
    <mergeCell ref="U108:AI108"/>
    <mergeCell ref="U109:W109"/>
    <mergeCell ref="X109:AC109"/>
    <mergeCell ref="AD109:AI109"/>
    <mergeCell ref="AJ98:AJ100"/>
    <mergeCell ref="X101:X103"/>
    <mergeCell ref="AB101:AB103"/>
    <mergeCell ref="AC101:AC103"/>
    <mergeCell ref="AD101:AD103"/>
    <mergeCell ref="AF101:AF103"/>
    <mergeCell ref="AG101:AG103"/>
    <mergeCell ref="AI96:AI97"/>
    <mergeCell ref="X98:X100"/>
    <mergeCell ref="AB98:AB100"/>
    <mergeCell ref="AC98:AC100"/>
    <mergeCell ref="AD98:AD100"/>
    <mergeCell ref="AF98:AF100"/>
    <mergeCell ref="AG98:AG100"/>
    <mergeCell ref="AI98:AI103"/>
    <mergeCell ref="AJ95:AJ97"/>
    <mergeCell ref="U96:W97"/>
    <mergeCell ref="X96:X97"/>
    <mergeCell ref="Y96:AA97"/>
    <mergeCell ref="AB96:AB97"/>
    <mergeCell ref="AC96:AC97"/>
    <mergeCell ref="AD96:AD97"/>
    <mergeCell ref="AE96:AE97"/>
    <mergeCell ref="AF96:AF97"/>
    <mergeCell ref="AG96:AG97"/>
    <mergeCell ref="X118:X120"/>
    <mergeCell ref="AB118:AB120"/>
    <mergeCell ref="AC118:AC120"/>
    <mergeCell ref="U122:AI122"/>
    <mergeCell ref="U123:W123"/>
    <mergeCell ref="X123:AC123"/>
    <mergeCell ref="AD123:AI123"/>
    <mergeCell ref="AJ112:AJ114"/>
    <mergeCell ref="X115:X117"/>
    <mergeCell ref="AB115:AB117"/>
    <mergeCell ref="AC115:AC117"/>
    <mergeCell ref="AD115:AD117"/>
    <mergeCell ref="AF115:AF117"/>
    <mergeCell ref="AG115:AG117"/>
    <mergeCell ref="AI110:AI111"/>
    <mergeCell ref="X112:X114"/>
    <mergeCell ref="AB112:AB114"/>
    <mergeCell ref="AC112:AC114"/>
    <mergeCell ref="AD112:AD114"/>
    <mergeCell ref="AF112:AF114"/>
    <mergeCell ref="AG112:AG114"/>
    <mergeCell ref="AI112:AI117"/>
    <mergeCell ref="AJ109:AJ111"/>
    <mergeCell ref="U110:W111"/>
    <mergeCell ref="X110:X111"/>
    <mergeCell ref="Y110:AA111"/>
    <mergeCell ref="AB110:AB111"/>
    <mergeCell ref="AC110:AC111"/>
    <mergeCell ref="AD110:AD111"/>
    <mergeCell ref="AE110:AE111"/>
    <mergeCell ref="AF110:AF111"/>
    <mergeCell ref="AG110:AG111"/>
    <mergeCell ref="X132:X134"/>
    <mergeCell ref="AB132:AB134"/>
    <mergeCell ref="AC132:AC134"/>
    <mergeCell ref="U136:AI136"/>
    <mergeCell ref="U137:W137"/>
    <mergeCell ref="X137:AC137"/>
    <mergeCell ref="AD137:AI137"/>
    <mergeCell ref="AJ126:AJ128"/>
    <mergeCell ref="X129:X131"/>
    <mergeCell ref="AB129:AB131"/>
    <mergeCell ref="AC129:AC131"/>
    <mergeCell ref="AD129:AD131"/>
    <mergeCell ref="AF129:AF131"/>
    <mergeCell ref="AG129:AG131"/>
    <mergeCell ref="AI124:AI125"/>
    <mergeCell ref="X126:X128"/>
    <mergeCell ref="AB126:AB128"/>
    <mergeCell ref="AC126:AC128"/>
    <mergeCell ref="AD126:AD128"/>
    <mergeCell ref="AF126:AF128"/>
    <mergeCell ref="AG126:AG128"/>
    <mergeCell ref="AI126:AI131"/>
    <mergeCell ref="AJ123:AJ125"/>
    <mergeCell ref="U124:W125"/>
    <mergeCell ref="X124:X125"/>
    <mergeCell ref="Y124:AA125"/>
    <mergeCell ref="AB124:AB125"/>
    <mergeCell ref="AC124:AC125"/>
    <mergeCell ref="AD124:AD125"/>
    <mergeCell ref="AE124:AE125"/>
    <mergeCell ref="AF124:AF125"/>
    <mergeCell ref="AG124:AG125"/>
    <mergeCell ref="X146:X148"/>
    <mergeCell ref="AB146:AB148"/>
    <mergeCell ref="AC146:AC148"/>
    <mergeCell ref="U150:AI150"/>
    <mergeCell ref="U151:W151"/>
    <mergeCell ref="X151:AC151"/>
    <mergeCell ref="AD151:AI151"/>
    <mergeCell ref="AJ140:AJ142"/>
    <mergeCell ref="X143:X145"/>
    <mergeCell ref="AB143:AB145"/>
    <mergeCell ref="AC143:AC145"/>
    <mergeCell ref="AD143:AD145"/>
    <mergeCell ref="AF143:AF145"/>
    <mergeCell ref="AG143:AG145"/>
    <mergeCell ref="AI138:AI139"/>
    <mergeCell ref="X140:X142"/>
    <mergeCell ref="AB140:AB142"/>
    <mergeCell ref="AC140:AC142"/>
    <mergeCell ref="AD140:AD142"/>
    <mergeCell ref="AF140:AF142"/>
    <mergeCell ref="AG140:AG142"/>
    <mergeCell ref="AI140:AI145"/>
    <mergeCell ref="AJ137:AJ139"/>
    <mergeCell ref="U138:W139"/>
    <mergeCell ref="X138:X139"/>
    <mergeCell ref="Y138:AA139"/>
    <mergeCell ref="AB138:AB139"/>
    <mergeCell ref="AC138:AC139"/>
    <mergeCell ref="AD138:AD139"/>
    <mergeCell ref="AE138:AE139"/>
    <mergeCell ref="AF138:AF139"/>
    <mergeCell ref="AG138:AG139"/>
    <mergeCell ref="X160:X162"/>
    <mergeCell ref="AB160:AB162"/>
    <mergeCell ref="AC160:AC162"/>
    <mergeCell ref="U164:AI164"/>
    <mergeCell ref="U165:W165"/>
    <mergeCell ref="X165:AC165"/>
    <mergeCell ref="AD165:AI165"/>
    <mergeCell ref="AJ154:AJ156"/>
    <mergeCell ref="X157:X159"/>
    <mergeCell ref="AB157:AB159"/>
    <mergeCell ref="AC157:AC159"/>
    <mergeCell ref="AD157:AD159"/>
    <mergeCell ref="AF157:AF159"/>
    <mergeCell ref="AG157:AG159"/>
    <mergeCell ref="AI152:AI153"/>
    <mergeCell ref="X154:X156"/>
    <mergeCell ref="AB154:AB156"/>
    <mergeCell ref="AC154:AC156"/>
    <mergeCell ref="AD154:AD156"/>
    <mergeCell ref="AF154:AF156"/>
    <mergeCell ref="AG154:AG156"/>
    <mergeCell ref="AI154:AI159"/>
    <mergeCell ref="AJ151:AJ153"/>
    <mergeCell ref="U152:W153"/>
    <mergeCell ref="X152:X153"/>
    <mergeCell ref="Y152:AA153"/>
    <mergeCell ref="AB152:AB153"/>
    <mergeCell ref="AC152:AC153"/>
    <mergeCell ref="AD152:AD153"/>
    <mergeCell ref="AE152:AE153"/>
    <mergeCell ref="AF152:AF153"/>
    <mergeCell ref="AG152:AG153"/>
    <mergeCell ref="X174:X176"/>
    <mergeCell ref="AB174:AB176"/>
    <mergeCell ref="AC174:AC176"/>
    <mergeCell ref="U178:AI178"/>
    <mergeCell ref="U179:W179"/>
    <mergeCell ref="X179:AC179"/>
    <mergeCell ref="AD179:AI179"/>
    <mergeCell ref="AJ168:AJ170"/>
    <mergeCell ref="X171:X173"/>
    <mergeCell ref="AB171:AB173"/>
    <mergeCell ref="AC171:AC173"/>
    <mergeCell ref="AD171:AD173"/>
    <mergeCell ref="AF171:AF173"/>
    <mergeCell ref="AG171:AG173"/>
    <mergeCell ref="AI166:AI167"/>
    <mergeCell ref="X168:X170"/>
    <mergeCell ref="AB168:AB170"/>
    <mergeCell ref="AC168:AC170"/>
    <mergeCell ref="AD168:AD170"/>
    <mergeCell ref="AF168:AF170"/>
    <mergeCell ref="AG168:AG170"/>
    <mergeCell ref="AI168:AI173"/>
    <mergeCell ref="AJ165:AJ167"/>
    <mergeCell ref="U166:W167"/>
    <mergeCell ref="X166:X167"/>
    <mergeCell ref="Y166:AA167"/>
    <mergeCell ref="AB166:AB167"/>
    <mergeCell ref="AC166:AC167"/>
    <mergeCell ref="AD166:AD167"/>
    <mergeCell ref="AE166:AE167"/>
    <mergeCell ref="AF166:AF167"/>
    <mergeCell ref="AG166:AG167"/>
    <mergeCell ref="X188:X190"/>
    <mergeCell ref="AB188:AB190"/>
    <mergeCell ref="AC188:AC190"/>
    <mergeCell ref="U192:AI192"/>
    <mergeCell ref="U193:W193"/>
    <mergeCell ref="X193:AC193"/>
    <mergeCell ref="AD193:AI193"/>
    <mergeCell ref="AJ182:AJ184"/>
    <mergeCell ref="X185:X187"/>
    <mergeCell ref="AB185:AB187"/>
    <mergeCell ref="AC185:AC187"/>
    <mergeCell ref="AD185:AD187"/>
    <mergeCell ref="AF185:AF187"/>
    <mergeCell ref="AG185:AG187"/>
    <mergeCell ref="AI180:AI181"/>
    <mergeCell ref="X182:X184"/>
    <mergeCell ref="AB182:AB184"/>
    <mergeCell ref="AC182:AC184"/>
    <mergeCell ref="AD182:AD184"/>
    <mergeCell ref="AF182:AF184"/>
    <mergeCell ref="AG182:AG184"/>
    <mergeCell ref="AI182:AI187"/>
    <mergeCell ref="AJ179:AJ181"/>
    <mergeCell ref="U180:W181"/>
    <mergeCell ref="X180:X181"/>
    <mergeCell ref="Y180:AA181"/>
    <mergeCell ref="AB180:AB181"/>
    <mergeCell ref="AC180:AC181"/>
    <mergeCell ref="AD180:AD181"/>
    <mergeCell ref="AE180:AE181"/>
    <mergeCell ref="AF180:AF181"/>
    <mergeCell ref="AG180:AG181"/>
    <mergeCell ref="X202:X204"/>
    <mergeCell ref="AB202:AB204"/>
    <mergeCell ref="AC202:AC204"/>
    <mergeCell ref="U206:AI206"/>
    <mergeCell ref="U207:W207"/>
    <mergeCell ref="X207:AC207"/>
    <mergeCell ref="AD207:AI207"/>
    <mergeCell ref="AJ196:AJ198"/>
    <mergeCell ref="X199:X201"/>
    <mergeCell ref="AB199:AB201"/>
    <mergeCell ref="AC199:AC201"/>
    <mergeCell ref="AD199:AD201"/>
    <mergeCell ref="AF199:AF201"/>
    <mergeCell ref="AG199:AG201"/>
    <mergeCell ref="AI194:AI195"/>
    <mergeCell ref="X196:X198"/>
    <mergeCell ref="AB196:AB198"/>
    <mergeCell ref="AC196:AC198"/>
    <mergeCell ref="AD196:AD198"/>
    <mergeCell ref="AF196:AF198"/>
    <mergeCell ref="AG196:AG198"/>
    <mergeCell ref="AI196:AI201"/>
    <mergeCell ref="AJ193:AJ195"/>
    <mergeCell ref="U194:W195"/>
    <mergeCell ref="X194:X195"/>
    <mergeCell ref="Y194:AA195"/>
    <mergeCell ref="AB194:AB195"/>
    <mergeCell ref="AC194:AC195"/>
    <mergeCell ref="AD194:AD195"/>
    <mergeCell ref="AE194:AE195"/>
    <mergeCell ref="AF194:AF195"/>
    <mergeCell ref="AG194:AG195"/>
    <mergeCell ref="AI208:AI209"/>
    <mergeCell ref="X210:X212"/>
    <mergeCell ref="AB210:AB212"/>
    <mergeCell ref="AC210:AC212"/>
    <mergeCell ref="AD210:AD212"/>
    <mergeCell ref="AF210:AF212"/>
    <mergeCell ref="AG210:AG212"/>
    <mergeCell ref="AI210:AI215"/>
    <mergeCell ref="AJ207:AJ209"/>
    <mergeCell ref="U208:W209"/>
    <mergeCell ref="X208:X209"/>
    <mergeCell ref="Y208:AA209"/>
    <mergeCell ref="AB208:AB209"/>
    <mergeCell ref="AC208:AC209"/>
    <mergeCell ref="AD208:AD209"/>
    <mergeCell ref="AE208:AE209"/>
    <mergeCell ref="AF208:AF209"/>
    <mergeCell ref="AG208:AG209"/>
    <mergeCell ref="AO2:AQ2"/>
    <mergeCell ref="AR2:AR4"/>
    <mergeCell ref="AO3:AQ4"/>
    <mergeCell ref="AR5:AR7"/>
    <mergeCell ref="AT2:AV2"/>
    <mergeCell ref="AW2:AW4"/>
    <mergeCell ref="AT3:AV4"/>
    <mergeCell ref="AW5:AW7"/>
    <mergeCell ref="AE2:AG2"/>
    <mergeCell ref="AH2:AH4"/>
    <mergeCell ref="AE3:AG4"/>
    <mergeCell ref="AH5:AH7"/>
    <mergeCell ref="AJ2:AL2"/>
    <mergeCell ref="AM2:AM4"/>
    <mergeCell ref="AJ3:AL4"/>
    <mergeCell ref="AM5:AM7"/>
    <mergeCell ref="X216:X218"/>
    <mergeCell ref="AB216:AB218"/>
    <mergeCell ref="AC216:AC218"/>
    <mergeCell ref="Z2:AB2"/>
    <mergeCell ref="AC2:AC4"/>
    <mergeCell ref="Z3:AB4"/>
    <mergeCell ref="AC5:AC7"/>
    <mergeCell ref="AC10:AC12"/>
    <mergeCell ref="AC13:AC15"/>
    <mergeCell ref="AJ210:AJ212"/>
    <mergeCell ref="X213:X215"/>
    <mergeCell ref="AB213:AB215"/>
    <mergeCell ref="AC213:AC215"/>
    <mergeCell ref="AD213:AD215"/>
    <mergeCell ref="AF213:AF215"/>
    <mergeCell ref="AG213:AG215"/>
    <mergeCell ref="U18:W18"/>
    <mergeCell ref="X18:X20"/>
    <mergeCell ref="U19:W20"/>
    <mergeCell ref="X21:X23"/>
    <mergeCell ref="Z18:AB18"/>
    <mergeCell ref="AC18:AC20"/>
    <mergeCell ref="Z19:AB20"/>
    <mergeCell ref="AC21:AC23"/>
    <mergeCell ref="AO10:AQ10"/>
    <mergeCell ref="AR10:AR12"/>
    <mergeCell ref="AO11:AQ12"/>
    <mergeCell ref="AR13:AR15"/>
    <mergeCell ref="AT10:AV10"/>
    <mergeCell ref="AW10:AW12"/>
    <mergeCell ref="AT11:AV12"/>
    <mergeCell ref="AW13:AW15"/>
    <mergeCell ref="AE10:AG10"/>
    <mergeCell ref="AH10:AH12"/>
    <mergeCell ref="AE11:AG12"/>
    <mergeCell ref="AH13:AH15"/>
    <mergeCell ref="AJ10:AL10"/>
    <mergeCell ref="AM10:AM12"/>
    <mergeCell ref="AJ11:AL12"/>
    <mergeCell ref="AM13:AM15"/>
    <mergeCell ref="U10:W10"/>
    <mergeCell ref="X10:X12"/>
    <mergeCell ref="U11:W12"/>
    <mergeCell ref="X13:X15"/>
    <mergeCell ref="Z10:AB10"/>
    <mergeCell ref="Z11:AB12"/>
    <mergeCell ref="Z27:AB28"/>
    <mergeCell ref="AC29:AC31"/>
    <mergeCell ref="AO18:AQ18"/>
    <mergeCell ref="AR18:AR20"/>
    <mergeCell ref="AO19:AQ20"/>
    <mergeCell ref="AR21:AR23"/>
    <mergeCell ref="AT18:AV18"/>
    <mergeCell ref="AW18:AW20"/>
    <mergeCell ref="AT19:AV20"/>
    <mergeCell ref="AW21:AW23"/>
    <mergeCell ref="AE18:AG18"/>
    <mergeCell ref="AH18:AH20"/>
    <mergeCell ref="AE19:AG20"/>
    <mergeCell ref="AH21:AH23"/>
    <mergeCell ref="AJ18:AL18"/>
    <mergeCell ref="AM18:AM20"/>
    <mergeCell ref="AJ19:AL20"/>
    <mergeCell ref="AM21:AM23"/>
    <mergeCell ref="U220:AI220"/>
    <mergeCell ref="U221:W221"/>
    <mergeCell ref="X221:AC221"/>
    <mergeCell ref="AD221:AI221"/>
    <mergeCell ref="AJ221:AJ223"/>
    <mergeCell ref="U222:W223"/>
    <mergeCell ref="X222:X223"/>
    <mergeCell ref="Y222:AA223"/>
    <mergeCell ref="AB222:AB223"/>
    <mergeCell ref="AC222:AC223"/>
    <mergeCell ref="AO26:AQ26"/>
    <mergeCell ref="AR26:AR28"/>
    <mergeCell ref="AO27:AQ28"/>
    <mergeCell ref="AR29:AR31"/>
    <mergeCell ref="AT26:AV26"/>
    <mergeCell ref="AW26:AW28"/>
    <mergeCell ref="AT27:AV28"/>
    <mergeCell ref="AW29:AW31"/>
    <mergeCell ref="AE26:AG26"/>
    <mergeCell ref="AH26:AH28"/>
    <mergeCell ref="AE27:AG28"/>
    <mergeCell ref="AH29:AH31"/>
    <mergeCell ref="AJ26:AL26"/>
    <mergeCell ref="AM26:AM28"/>
    <mergeCell ref="AJ27:AL28"/>
    <mergeCell ref="AM29:AM31"/>
    <mergeCell ref="U26:W26"/>
    <mergeCell ref="X26:X28"/>
    <mergeCell ref="U27:W28"/>
    <mergeCell ref="X29:X31"/>
    <mergeCell ref="Z26:AB26"/>
    <mergeCell ref="AC26:AC28"/>
    <mergeCell ref="X230:X232"/>
    <mergeCell ref="AB230:AB232"/>
    <mergeCell ref="AC230:AC232"/>
    <mergeCell ref="U234:AI234"/>
    <mergeCell ref="U235:W235"/>
    <mergeCell ref="X235:AC235"/>
    <mergeCell ref="AD235:AI235"/>
    <mergeCell ref="AG224:AG226"/>
    <mergeCell ref="AI224:AI229"/>
    <mergeCell ref="AJ224:AJ226"/>
    <mergeCell ref="X227:X229"/>
    <mergeCell ref="AB227:AB229"/>
    <mergeCell ref="AC227:AC229"/>
    <mergeCell ref="AD227:AD229"/>
    <mergeCell ref="AF227:AF229"/>
    <mergeCell ref="AG227:AG229"/>
    <mergeCell ref="AD222:AD223"/>
    <mergeCell ref="AE222:AE223"/>
    <mergeCell ref="AF222:AF223"/>
    <mergeCell ref="AG222:AG223"/>
    <mergeCell ref="AI222:AI223"/>
    <mergeCell ref="X224:X226"/>
    <mergeCell ref="AB224:AB226"/>
    <mergeCell ref="AC224:AC226"/>
    <mergeCell ref="AD224:AD226"/>
    <mergeCell ref="AF224:AF226"/>
    <mergeCell ref="X244:X246"/>
    <mergeCell ref="AB244:AB246"/>
    <mergeCell ref="AC244:AC246"/>
    <mergeCell ref="U248:AI248"/>
    <mergeCell ref="U249:W249"/>
    <mergeCell ref="X249:AC249"/>
    <mergeCell ref="AD249:AI249"/>
    <mergeCell ref="AJ238:AJ240"/>
    <mergeCell ref="X241:X243"/>
    <mergeCell ref="AB241:AB243"/>
    <mergeCell ref="AC241:AC243"/>
    <mergeCell ref="AD241:AD243"/>
    <mergeCell ref="AF241:AF243"/>
    <mergeCell ref="AG241:AG243"/>
    <mergeCell ref="AI236:AI237"/>
    <mergeCell ref="X238:X240"/>
    <mergeCell ref="AB238:AB240"/>
    <mergeCell ref="AC238:AC240"/>
    <mergeCell ref="AD238:AD240"/>
    <mergeCell ref="AF238:AF240"/>
    <mergeCell ref="AG238:AG240"/>
    <mergeCell ref="AI238:AI243"/>
    <mergeCell ref="AJ235:AJ237"/>
    <mergeCell ref="U236:W237"/>
    <mergeCell ref="X236:X237"/>
    <mergeCell ref="Y236:AA237"/>
    <mergeCell ref="AB236:AB237"/>
    <mergeCell ref="AC236:AC237"/>
    <mergeCell ref="AD236:AD237"/>
    <mergeCell ref="AE236:AE237"/>
    <mergeCell ref="AF236:AF237"/>
    <mergeCell ref="AG236:AG237"/>
    <mergeCell ref="X258:X260"/>
    <mergeCell ref="AB258:AB260"/>
    <mergeCell ref="AC258:AC260"/>
    <mergeCell ref="U262:AI262"/>
    <mergeCell ref="U263:W263"/>
    <mergeCell ref="X263:AC263"/>
    <mergeCell ref="AD263:AI263"/>
    <mergeCell ref="AJ252:AJ254"/>
    <mergeCell ref="X255:X257"/>
    <mergeCell ref="AB255:AB257"/>
    <mergeCell ref="AC255:AC257"/>
    <mergeCell ref="AD255:AD257"/>
    <mergeCell ref="AF255:AF257"/>
    <mergeCell ref="AG255:AG257"/>
    <mergeCell ref="AI250:AI251"/>
    <mergeCell ref="X252:X254"/>
    <mergeCell ref="AB252:AB254"/>
    <mergeCell ref="AC252:AC254"/>
    <mergeCell ref="AD252:AD254"/>
    <mergeCell ref="AF252:AF254"/>
    <mergeCell ref="AG252:AG254"/>
    <mergeCell ref="AI252:AI257"/>
    <mergeCell ref="AJ249:AJ251"/>
    <mergeCell ref="U250:W251"/>
    <mergeCell ref="X250:X251"/>
    <mergeCell ref="Y250:AA251"/>
    <mergeCell ref="AB250:AB251"/>
    <mergeCell ref="AC250:AC251"/>
    <mergeCell ref="AD250:AD251"/>
    <mergeCell ref="AE250:AE251"/>
    <mergeCell ref="AF250:AF251"/>
    <mergeCell ref="AG250:AG251"/>
    <mergeCell ref="X272:X274"/>
    <mergeCell ref="AB272:AB274"/>
    <mergeCell ref="AC272:AC274"/>
    <mergeCell ref="U276:AI276"/>
    <mergeCell ref="U277:W277"/>
    <mergeCell ref="X277:AC277"/>
    <mergeCell ref="AD277:AI277"/>
    <mergeCell ref="AJ266:AJ268"/>
    <mergeCell ref="X269:X271"/>
    <mergeCell ref="AB269:AB271"/>
    <mergeCell ref="AC269:AC271"/>
    <mergeCell ref="AD269:AD271"/>
    <mergeCell ref="AF269:AF271"/>
    <mergeCell ref="AG269:AG271"/>
    <mergeCell ref="AI264:AI265"/>
    <mergeCell ref="X266:X268"/>
    <mergeCell ref="AB266:AB268"/>
    <mergeCell ref="AC266:AC268"/>
    <mergeCell ref="AD266:AD268"/>
    <mergeCell ref="AF266:AF268"/>
    <mergeCell ref="AG266:AG268"/>
    <mergeCell ref="AI266:AI271"/>
    <mergeCell ref="AJ263:AJ265"/>
    <mergeCell ref="U264:W265"/>
    <mergeCell ref="X264:X265"/>
    <mergeCell ref="Y264:AA265"/>
    <mergeCell ref="AB264:AB265"/>
    <mergeCell ref="AC264:AC265"/>
    <mergeCell ref="AD264:AD265"/>
    <mergeCell ref="AE264:AE265"/>
    <mergeCell ref="AF264:AF265"/>
    <mergeCell ref="AG264:AG265"/>
    <mergeCell ref="X286:X288"/>
    <mergeCell ref="AB286:AB288"/>
    <mergeCell ref="AC286:AC288"/>
    <mergeCell ref="U290:AI290"/>
    <mergeCell ref="U291:W291"/>
    <mergeCell ref="X291:AC291"/>
    <mergeCell ref="AD291:AI291"/>
    <mergeCell ref="AJ280:AJ282"/>
    <mergeCell ref="X283:X285"/>
    <mergeCell ref="AB283:AB285"/>
    <mergeCell ref="AC283:AC285"/>
    <mergeCell ref="AD283:AD285"/>
    <mergeCell ref="AF283:AF285"/>
    <mergeCell ref="AG283:AG285"/>
    <mergeCell ref="AI278:AI279"/>
    <mergeCell ref="X280:X282"/>
    <mergeCell ref="AB280:AB282"/>
    <mergeCell ref="AC280:AC282"/>
    <mergeCell ref="AD280:AD282"/>
    <mergeCell ref="AF280:AF282"/>
    <mergeCell ref="AG280:AG282"/>
    <mergeCell ref="AI280:AI285"/>
    <mergeCell ref="AJ277:AJ279"/>
    <mergeCell ref="U278:W279"/>
    <mergeCell ref="X278:X279"/>
    <mergeCell ref="Y278:AA279"/>
    <mergeCell ref="AB278:AB279"/>
    <mergeCell ref="AC278:AC279"/>
    <mergeCell ref="AD278:AD279"/>
    <mergeCell ref="AE278:AE279"/>
    <mergeCell ref="AF278:AF279"/>
    <mergeCell ref="AG278:AG279"/>
    <mergeCell ref="X300:X302"/>
    <mergeCell ref="AB300:AB302"/>
    <mergeCell ref="AC300:AC302"/>
    <mergeCell ref="U304:AI304"/>
    <mergeCell ref="U305:W305"/>
    <mergeCell ref="X305:AC305"/>
    <mergeCell ref="AD305:AI305"/>
    <mergeCell ref="AJ294:AJ296"/>
    <mergeCell ref="X297:X299"/>
    <mergeCell ref="AB297:AB299"/>
    <mergeCell ref="AC297:AC299"/>
    <mergeCell ref="AD297:AD299"/>
    <mergeCell ref="AF297:AF299"/>
    <mergeCell ref="AG297:AG299"/>
    <mergeCell ref="AI292:AI293"/>
    <mergeCell ref="X294:X296"/>
    <mergeCell ref="AB294:AB296"/>
    <mergeCell ref="AC294:AC296"/>
    <mergeCell ref="AD294:AD296"/>
    <mergeCell ref="AF294:AF296"/>
    <mergeCell ref="AG294:AG296"/>
    <mergeCell ref="AI294:AI299"/>
    <mergeCell ref="AJ291:AJ293"/>
    <mergeCell ref="U292:W293"/>
    <mergeCell ref="X292:X293"/>
    <mergeCell ref="Y292:AA293"/>
    <mergeCell ref="AB292:AB293"/>
    <mergeCell ref="AC292:AC293"/>
    <mergeCell ref="AD292:AD293"/>
    <mergeCell ref="AE292:AE293"/>
    <mergeCell ref="AF292:AF293"/>
    <mergeCell ref="AG292:AG293"/>
    <mergeCell ref="X314:X316"/>
    <mergeCell ref="AB314:AB316"/>
    <mergeCell ref="AC314:AC316"/>
    <mergeCell ref="U318:AI318"/>
    <mergeCell ref="U319:W319"/>
    <mergeCell ref="X319:AC319"/>
    <mergeCell ref="AD319:AI319"/>
    <mergeCell ref="AJ308:AJ310"/>
    <mergeCell ref="X311:X313"/>
    <mergeCell ref="AB311:AB313"/>
    <mergeCell ref="AC311:AC313"/>
    <mergeCell ref="AD311:AD313"/>
    <mergeCell ref="AF311:AF313"/>
    <mergeCell ref="AG311:AG313"/>
    <mergeCell ref="AI306:AI307"/>
    <mergeCell ref="X308:X310"/>
    <mergeCell ref="AB308:AB310"/>
    <mergeCell ref="AC308:AC310"/>
    <mergeCell ref="AD308:AD310"/>
    <mergeCell ref="AF308:AF310"/>
    <mergeCell ref="AG308:AG310"/>
    <mergeCell ref="AI308:AI313"/>
    <mergeCell ref="AJ305:AJ307"/>
    <mergeCell ref="U306:W307"/>
    <mergeCell ref="X306:X307"/>
    <mergeCell ref="Y306:AA307"/>
    <mergeCell ref="AB306:AB307"/>
    <mergeCell ref="AC306:AC307"/>
    <mergeCell ref="AD306:AD307"/>
    <mergeCell ref="AE306:AE307"/>
    <mergeCell ref="AF306:AF307"/>
    <mergeCell ref="AG306:AG307"/>
    <mergeCell ref="X328:X330"/>
    <mergeCell ref="AB328:AB330"/>
    <mergeCell ref="AC328:AC330"/>
    <mergeCell ref="U332:AI332"/>
    <mergeCell ref="U333:W333"/>
    <mergeCell ref="X333:AC333"/>
    <mergeCell ref="AD333:AI333"/>
    <mergeCell ref="AJ322:AJ324"/>
    <mergeCell ref="X325:X327"/>
    <mergeCell ref="AB325:AB327"/>
    <mergeCell ref="AC325:AC327"/>
    <mergeCell ref="AD325:AD327"/>
    <mergeCell ref="AF325:AF327"/>
    <mergeCell ref="AG325:AG327"/>
    <mergeCell ref="AI320:AI321"/>
    <mergeCell ref="X322:X324"/>
    <mergeCell ref="AB322:AB324"/>
    <mergeCell ref="AC322:AC324"/>
    <mergeCell ref="AD322:AD324"/>
    <mergeCell ref="AF322:AF324"/>
    <mergeCell ref="AG322:AG324"/>
    <mergeCell ref="AI322:AI327"/>
    <mergeCell ref="AJ319:AJ321"/>
    <mergeCell ref="U320:W321"/>
    <mergeCell ref="X320:X321"/>
    <mergeCell ref="Y320:AA321"/>
    <mergeCell ref="AB320:AB321"/>
    <mergeCell ref="AC320:AC321"/>
    <mergeCell ref="AD320:AD321"/>
    <mergeCell ref="AE320:AE321"/>
    <mergeCell ref="AF320:AF321"/>
    <mergeCell ref="AG320:AG321"/>
    <mergeCell ref="X342:X344"/>
    <mergeCell ref="AB342:AB344"/>
    <mergeCell ref="AC342:AC344"/>
    <mergeCell ref="U346:AI346"/>
    <mergeCell ref="U347:W347"/>
    <mergeCell ref="X347:AC347"/>
    <mergeCell ref="AD347:AI347"/>
    <mergeCell ref="AJ336:AJ338"/>
    <mergeCell ref="X339:X341"/>
    <mergeCell ref="AB339:AB341"/>
    <mergeCell ref="AC339:AC341"/>
    <mergeCell ref="AD339:AD341"/>
    <mergeCell ref="AF339:AF341"/>
    <mergeCell ref="AG339:AG341"/>
    <mergeCell ref="AI334:AI335"/>
    <mergeCell ref="X336:X338"/>
    <mergeCell ref="AB336:AB338"/>
    <mergeCell ref="AC336:AC338"/>
    <mergeCell ref="AD336:AD338"/>
    <mergeCell ref="AF336:AF338"/>
    <mergeCell ref="AG336:AG338"/>
    <mergeCell ref="AI336:AI341"/>
    <mergeCell ref="AJ333:AJ335"/>
    <mergeCell ref="U334:W335"/>
    <mergeCell ref="X334:X335"/>
    <mergeCell ref="Y334:AA335"/>
    <mergeCell ref="AB334:AB335"/>
    <mergeCell ref="AC334:AC335"/>
    <mergeCell ref="AD334:AD335"/>
    <mergeCell ref="AE334:AE335"/>
    <mergeCell ref="AF334:AF335"/>
    <mergeCell ref="AG334:AG335"/>
    <mergeCell ref="X356:X358"/>
    <mergeCell ref="AB356:AB358"/>
    <mergeCell ref="AC356:AC358"/>
    <mergeCell ref="U360:AI360"/>
    <mergeCell ref="U361:W361"/>
    <mergeCell ref="X361:AC361"/>
    <mergeCell ref="AD361:AI361"/>
    <mergeCell ref="AJ350:AJ352"/>
    <mergeCell ref="X353:X355"/>
    <mergeCell ref="AB353:AB355"/>
    <mergeCell ref="AC353:AC355"/>
    <mergeCell ref="AD353:AD355"/>
    <mergeCell ref="AF353:AF355"/>
    <mergeCell ref="AG353:AG355"/>
    <mergeCell ref="AI348:AI349"/>
    <mergeCell ref="X350:X352"/>
    <mergeCell ref="AB350:AB352"/>
    <mergeCell ref="AC350:AC352"/>
    <mergeCell ref="AD350:AD352"/>
    <mergeCell ref="AF350:AF352"/>
    <mergeCell ref="AG350:AG352"/>
    <mergeCell ref="AI350:AI355"/>
    <mergeCell ref="AJ347:AJ349"/>
    <mergeCell ref="U348:W349"/>
    <mergeCell ref="X348:X349"/>
    <mergeCell ref="Y348:AA349"/>
    <mergeCell ref="AB348:AB349"/>
    <mergeCell ref="AC348:AC349"/>
    <mergeCell ref="AD348:AD349"/>
    <mergeCell ref="AE348:AE349"/>
    <mergeCell ref="AF348:AF349"/>
    <mergeCell ref="AG348:AG349"/>
    <mergeCell ref="AI362:AI363"/>
    <mergeCell ref="X364:X366"/>
    <mergeCell ref="AB364:AB366"/>
    <mergeCell ref="AC364:AC366"/>
    <mergeCell ref="AD364:AD366"/>
    <mergeCell ref="AF364:AF366"/>
    <mergeCell ref="AG364:AG366"/>
    <mergeCell ref="AI364:AI369"/>
    <mergeCell ref="AJ361:AJ363"/>
    <mergeCell ref="U362:W363"/>
    <mergeCell ref="X362:X363"/>
    <mergeCell ref="Y362:AA363"/>
    <mergeCell ref="AB362:AB363"/>
    <mergeCell ref="AC362:AC363"/>
    <mergeCell ref="AD362:AD363"/>
    <mergeCell ref="AE362:AE363"/>
    <mergeCell ref="AF362:AF363"/>
    <mergeCell ref="AG362:AG363"/>
    <mergeCell ref="U376:W377"/>
    <mergeCell ref="X376:X377"/>
    <mergeCell ref="Y376:AA377"/>
    <mergeCell ref="AB376:AB377"/>
    <mergeCell ref="AC376:AC377"/>
    <mergeCell ref="AD376:AD377"/>
    <mergeCell ref="AE376:AE377"/>
    <mergeCell ref="AF376:AF377"/>
    <mergeCell ref="AG376:AG377"/>
    <mergeCell ref="X370:X372"/>
    <mergeCell ref="AB370:AB372"/>
    <mergeCell ref="AC370:AC372"/>
    <mergeCell ref="U374:AI374"/>
    <mergeCell ref="U375:W375"/>
    <mergeCell ref="X375:AC375"/>
    <mergeCell ref="AD375:AI375"/>
    <mergeCell ref="AJ364:AJ366"/>
    <mergeCell ref="X367:X369"/>
    <mergeCell ref="AB367:AB369"/>
    <mergeCell ref="AC367:AC369"/>
    <mergeCell ref="AD367:AD369"/>
    <mergeCell ref="AF367:AF369"/>
    <mergeCell ref="AG367:AG369"/>
    <mergeCell ref="X384:X386"/>
    <mergeCell ref="AB384:AB386"/>
    <mergeCell ref="AC384:AC386"/>
    <mergeCell ref="AJ378:AJ380"/>
    <mergeCell ref="X381:X383"/>
    <mergeCell ref="AB381:AB383"/>
    <mergeCell ref="AC381:AC383"/>
    <mergeCell ref="AD381:AD383"/>
    <mergeCell ref="AF381:AF383"/>
    <mergeCell ref="AG381:AG383"/>
    <mergeCell ref="AI376:AI377"/>
    <mergeCell ref="X378:X380"/>
    <mergeCell ref="AB378:AB380"/>
    <mergeCell ref="AC378:AC380"/>
    <mergeCell ref="AD378:AD380"/>
    <mergeCell ref="AF378:AF380"/>
    <mergeCell ref="AG378:AG380"/>
    <mergeCell ref="AI378:AI383"/>
    <mergeCell ref="AJ375:AJ37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AAD9-7682-4228-B521-D501815D8086}">
  <dimension ref="A1:CS302"/>
  <sheetViews>
    <sheetView topLeftCell="A7" zoomScaleNormal="100" workbookViewId="0">
      <selection activeCell="F19" sqref="F19:L45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>
        <v>1</v>
      </c>
      <c r="C6" s="11">
        <v>1</v>
      </c>
      <c r="D6" s="103">
        <v>1</v>
      </c>
      <c r="E6" s="111">
        <v>1</v>
      </c>
      <c r="F6" s="106">
        <f ca="1">SUMPRODUCT($F$19:$H$21,B6:D8)</f>
        <v>5.0004904145210203</v>
      </c>
      <c r="G6" s="73">
        <f ca="1">1/(1+EXP(-F6+$I$19))</f>
        <v>0.98897086649071175</v>
      </c>
      <c r="H6" s="109" t="s">
        <v>0</v>
      </c>
      <c r="I6" s="86">
        <f ca="1">SUMPRODUCT($K$19:$K$27,G6:G14)</f>
        <v>5.4033986194929344</v>
      </c>
      <c r="J6" s="86">
        <f ca="1">1/(1+EXP(-I6+$L$19))</f>
        <v>0.98817013774922746</v>
      </c>
      <c r="K6" s="157"/>
      <c r="L6" s="409" t="str">
        <f ca="1">IF(J6&gt;J7,"〇","×")</f>
        <v>〇</v>
      </c>
    </row>
    <row r="7" spans="2:97" x14ac:dyDescent="0.2">
      <c r="B7" s="12">
        <v>1</v>
      </c>
      <c r="C7" s="2"/>
      <c r="D7" s="104">
        <v>1</v>
      </c>
      <c r="E7" s="14">
        <v>2</v>
      </c>
      <c r="F7" s="107">
        <f ca="1">SUMPRODUCT($F$22:$H$24,B6:D8)</f>
        <v>4.4171702588865349</v>
      </c>
      <c r="G7" s="74">
        <f ca="1">1/(1+EXP(-F7+$I$22))</f>
        <v>0.96882041157523791</v>
      </c>
      <c r="H7" s="110" t="s">
        <v>1</v>
      </c>
      <c r="I7" s="78">
        <f ca="1">SUMPRODUCT($K$28:$K$36,G6:G14)</f>
        <v>3.8392245463572476</v>
      </c>
      <c r="J7" s="78">
        <f ca="1">1/(1+EXP(-I7+$L$28))</f>
        <v>0.96353423206226596</v>
      </c>
      <c r="K7" s="158"/>
      <c r="L7" s="409"/>
    </row>
    <row r="8" spans="2:97" ht="13.8" thickBot="1" x14ac:dyDescent="0.25">
      <c r="B8" s="101">
        <v>1</v>
      </c>
      <c r="C8" s="102">
        <v>1</v>
      </c>
      <c r="D8" s="105">
        <v>1</v>
      </c>
      <c r="E8" s="14">
        <v>3</v>
      </c>
      <c r="F8" s="107">
        <f ca="1">SUMPRODUCT($F$25:$H$27,B6:D8)</f>
        <v>4.1793062221496591</v>
      </c>
      <c r="G8" s="74">
        <f ca="1">1/(1+EXP(-F8+$I$25))</f>
        <v>0.97013000069571542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 ca="1">SUMPRODUCT($F$28:$H$30,B6:D8)</f>
        <v>4.3359929094566771</v>
      </c>
      <c r="G9" s="74">
        <f ca="1">1/(1+EXP(-F9+$I$28))</f>
        <v>0.98209457007909151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 ca="1">SUMPRODUCT($F$31:$H$33,B6:D8)</f>
        <v>4.4047595439223528</v>
      </c>
      <c r="G10" s="74">
        <f ca="1">1/(1+EXP(-F10+$I$31))</f>
        <v>0.98095529682367111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 ca="1">SUMPRODUCT($F$34:$H$36,B6:D8)</f>
        <v>5.2530533704089128</v>
      </c>
      <c r="G11" s="74">
        <f ca="1">1/(1+EXP(-F11+$I$34))</f>
        <v>0.99026475228917132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 ca="1">SUMPRODUCT($F$37:$H$39,B6:D8)</f>
        <v>3.6598794449891856</v>
      </c>
      <c r="G12" s="74">
        <f ca="1">1/(1+EXP(-F12+$I$37))</f>
        <v>0.96729283520877829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 ca="1">SUMPRODUCT($F$40:$H$42,B6:D8)</f>
        <v>4.5933652563487257</v>
      </c>
      <c r="G13" s="74">
        <f ca="1">1/(1+EXP(-F13+$I$40))</f>
        <v>0.98580570440606519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 ca="1">SUMPRODUCT($F$43:$H$45,B6:D8)</f>
        <v>4.2134264699176134</v>
      </c>
      <c r="G14" s="75">
        <f ca="1">1/(1+EXP(-F14+$I$43))</f>
        <v>0.98370598315428692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21</v>
      </c>
      <c r="K16" s="269"/>
      <c r="L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16</v>
      </c>
      <c r="K17" s="335" t="s">
        <v>6</v>
      </c>
      <c r="L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f ca="1">RAND()</f>
        <v>0.59317978225531365</v>
      </c>
      <c r="G19" s="30">
        <f t="shared" ref="G19:I34" ca="1" si="0">RAND()</f>
        <v>0.90319236884397902</v>
      </c>
      <c r="H19" s="30">
        <f t="shared" ca="1" si="0"/>
        <v>0.77212981303692185</v>
      </c>
      <c r="I19" s="44">
        <f t="shared" ca="1" si="0"/>
        <v>0.50436581341925313</v>
      </c>
      <c r="J19" s="298" t="s">
        <v>0</v>
      </c>
      <c r="K19" s="72">
        <f ca="1">RAND()</f>
        <v>0.60188370520537648</v>
      </c>
      <c r="L19" s="44">
        <f ca="1">RAND()</f>
        <v>0.97817076623358301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f t="shared" ref="F20:I45" ca="1" si="1">RAND()</f>
        <v>0.13702133567535024</v>
      </c>
      <c r="G20" s="31">
        <f t="shared" ca="1" si="0"/>
        <v>0.39879343287854074</v>
      </c>
      <c r="H20" s="31">
        <f t="shared" ca="1" si="0"/>
        <v>0.81689193688015627</v>
      </c>
      <c r="I20" s="170"/>
      <c r="J20" s="299"/>
      <c r="K20" s="64">
        <f t="shared" ref="K20:K36" ca="1" si="2">RAND()</f>
        <v>0.86277815276198655</v>
      </c>
      <c r="L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f t="shared" ca="1" si="1"/>
        <v>0.63402803801051177</v>
      </c>
      <c r="G21" s="32">
        <f t="shared" ca="1" si="0"/>
        <v>0.97115520520661125</v>
      </c>
      <c r="H21" s="32">
        <f t="shared" ca="1" si="0"/>
        <v>0.17289193461217667</v>
      </c>
      <c r="I21" s="171"/>
      <c r="J21" s="299"/>
      <c r="K21" s="64">
        <f t="shared" ca="1" si="2"/>
        <v>0.50511611491898267</v>
      </c>
      <c r="L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f t="shared" ca="1" si="1"/>
        <v>0.61244369262461118</v>
      </c>
      <c r="G22" s="30">
        <f t="shared" ca="1" si="0"/>
        <v>0.85805231173811369</v>
      </c>
      <c r="H22" s="30">
        <f t="shared" ca="1" si="0"/>
        <v>0.50675902960707242</v>
      </c>
      <c r="I22" s="44">
        <f t="shared" ca="1" si="0"/>
        <v>0.9808546615108279</v>
      </c>
      <c r="J22" s="299"/>
      <c r="K22" s="64">
        <f t="shared" ca="1" si="2"/>
        <v>0.19554419231035569</v>
      </c>
      <c r="L22" s="172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f t="shared" ca="1" si="1"/>
        <v>0.47082474304976429</v>
      </c>
      <c r="G23" s="31">
        <f t="shared" ca="1" si="0"/>
        <v>0.38786964478670771</v>
      </c>
      <c r="H23" s="31">
        <f t="shared" ca="1" si="0"/>
        <v>0.2955285355220798</v>
      </c>
      <c r="I23" s="170"/>
      <c r="J23" s="299"/>
      <c r="K23" s="64">
        <f t="shared" ca="1" si="2"/>
        <v>0.73088171501834276</v>
      </c>
      <c r="L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f t="shared" ca="1" si="1"/>
        <v>0.21305204381181553</v>
      </c>
      <c r="G24" s="32">
        <f t="shared" ca="1" si="0"/>
        <v>0.59600183018347608</v>
      </c>
      <c r="H24" s="32">
        <f t="shared" ca="1" si="0"/>
        <v>0.86450807234960203</v>
      </c>
      <c r="I24" s="171"/>
      <c r="J24" s="299"/>
      <c r="K24" s="64">
        <f t="shared" ca="1" si="2"/>
        <v>0.25515013097239125</v>
      </c>
      <c r="L24" s="17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f t="shared" ca="1" si="1"/>
        <v>0.220374521397664</v>
      </c>
      <c r="G25" s="30">
        <f t="shared" ca="1" si="0"/>
        <v>0.15935080890902253</v>
      </c>
      <c r="H25" s="30">
        <f t="shared" ca="1" si="0"/>
        <v>0.56683802517289994</v>
      </c>
      <c r="I25" s="44">
        <f t="shared" ca="1" si="0"/>
        <v>0.69873074723307216</v>
      </c>
      <c r="J25" s="299"/>
      <c r="K25" s="64">
        <f t="shared" ca="1" si="2"/>
        <v>0.96410202509925857</v>
      </c>
      <c r="L25" s="172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f t="shared" ca="1" si="1"/>
        <v>0.96225801111352971</v>
      </c>
      <c r="G26" s="31">
        <f t="shared" ca="1" si="0"/>
        <v>0.50000400150965529</v>
      </c>
      <c r="H26" s="31">
        <f t="shared" ca="1" si="0"/>
        <v>0.87231657540756158</v>
      </c>
      <c r="I26" s="170"/>
      <c r="J26" s="299"/>
      <c r="K26" s="64">
        <f t="shared" ca="1" si="2"/>
        <v>0.47188125667703162</v>
      </c>
      <c r="L26" s="17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f t="shared" ca="1" si="1"/>
        <v>0.44246205225815816</v>
      </c>
      <c r="G27" s="32">
        <f t="shared" ca="1" si="0"/>
        <v>0.30814844606160618</v>
      </c>
      <c r="H27" s="32">
        <f t="shared" ca="1" si="0"/>
        <v>0.64755778182921686</v>
      </c>
      <c r="I27" s="171"/>
      <c r="J27" s="300"/>
      <c r="K27" s="64">
        <f t="shared" ca="1" si="2"/>
        <v>0.93810978840543269</v>
      </c>
      <c r="L27" s="17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f t="shared" ca="1" si="1"/>
        <v>0.9017091335152142</v>
      </c>
      <c r="G28" s="30">
        <f t="shared" ca="1" si="0"/>
        <v>0.52656964237071824</v>
      </c>
      <c r="H28" s="30">
        <f t="shared" ca="1" si="0"/>
        <v>0.90926534223239219</v>
      </c>
      <c r="I28" s="44">
        <f t="shared" ca="1" si="0"/>
        <v>0.33140931657916683</v>
      </c>
      <c r="J28" s="298" t="s">
        <v>1</v>
      </c>
      <c r="K28" s="72">
        <f t="shared" ca="1" si="2"/>
        <v>0.47243937517149437</v>
      </c>
      <c r="L28" s="44">
        <f ca="1">RAND()</f>
        <v>0.56499048606663371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f t="shared" ca="1" si="1"/>
        <v>0.43040516181783661</v>
      </c>
      <c r="G29" s="31">
        <f t="shared" ca="1" si="0"/>
        <v>0.88557780746186721</v>
      </c>
      <c r="H29" s="31">
        <f t="shared" ca="1" si="0"/>
        <v>0.62687088428775328</v>
      </c>
      <c r="I29" s="170"/>
      <c r="J29" s="299"/>
      <c r="K29" s="64">
        <f t="shared" ca="1" si="2"/>
        <v>0.69922050925549117</v>
      </c>
      <c r="L29" s="172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f t="shared" ca="1" si="1"/>
        <v>0.38313460506535546</v>
      </c>
      <c r="G30" s="32">
        <f t="shared" ca="1" si="0"/>
        <v>0.30491201142580071</v>
      </c>
      <c r="H30" s="32">
        <f t="shared" ca="1" si="0"/>
        <v>0.25312612874160656</v>
      </c>
      <c r="I30" s="171"/>
      <c r="J30" s="299"/>
      <c r="K30" s="64">
        <f t="shared" ca="1" si="2"/>
        <v>4.6931013593994431E-2</v>
      </c>
      <c r="L30" s="17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f t="shared" ca="1" si="1"/>
        <v>0.42020761214761904</v>
      </c>
      <c r="G31" s="30">
        <f t="shared" ca="1" si="0"/>
        <v>0.76183835785534204</v>
      </c>
      <c r="H31" s="30">
        <f t="shared" ca="1" si="0"/>
        <v>0.80897129326757322</v>
      </c>
      <c r="I31" s="44">
        <f t="shared" ca="1" si="0"/>
        <v>0.46302166880575524</v>
      </c>
      <c r="J31" s="299"/>
      <c r="K31" s="64">
        <f t="shared" ca="1" si="2"/>
        <v>0.20441632607276128</v>
      </c>
      <c r="L31" s="17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f t="shared" ca="1" si="1"/>
        <v>0.79780225862952137</v>
      </c>
      <c r="G32" s="31">
        <f t="shared" ca="1" si="0"/>
        <v>0.46194622568119281</v>
      </c>
      <c r="H32" s="31">
        <f t="shared" ca="1" si="0"/>
        <v>0.65635244371573498</v>
      </c>
      <c r="I32" s="170"/>
      <c r="J32" s="299"/>
      <c r="K32" s="64">
        <f t="shared" ca="1" si="2"/>
        <v>0.14591416988051098</v>
      </c>
      <c r="L32" s="172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f t="shared" ca="1" si="1"/>
        <v>2.6608865449736951E-2</v>
      </c>
      <c r="G33" s="32">
        <f t="shared" ca="1" si="0"/>
        <v>0.90559913166466766</v>
      </c>
      <c r="H33" s="32">
        <f t="shared" ca="1" si="0"/>
        <v>2.7379581192157665E-2</v>
      </c>
      <c r="I33" s="171"/>
      <c r="J33" s="299"/>
      <c r="K33" s="64">
        <f t="shared" ca="1" si="2"/>
        <v>0.1782445345308713</v>
      </c>
      <c r="L33" s="172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f t="shared" ca="1" si="1"/>
        <v>0.35380671177271084</v>
      </c>
      <c r="G34" s="30">
        <f t="shared" ca="1" si="0"/>
        <v>0.60354137887472858</v>
      </c>
      <c r="H34" s="30">
        <f t="shared" ca="1" si="0"/>
        <v>0.59667236597559636</v>
      </c>
      <c r="I34" s="44">
        <f t="shared" ca="1" si="0"/>
        <v>0.63083412036369424</v>
      </c>
      <c r="J34" s="299"/>
      <c r="K34" s="64">
        <f t="shared" ca="1" si="2"/>
        <v>0.83819325022043834</v>
      </c>
      <c r="L34" s="172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f t="shared" ca="1" si="1"/>
        <v>0.97940928853353804</v>
      </c>
      <c r="G35" s="31">
        <f t="shared" ca="1" si="1"/>
        <v>2.9448870166344232E-2</v>
      </c>
      <c r="H35" s="31">
        <f t="shared" ca="1" si="1"/>
        <v>0.6735134778624382</v>
      </c>
      <c r="I35" s="170"/>
      <c r="J35" s="299"/>
      <c r="K35" s="64">
        <f t="shared" ca="1" si="2"/>
        <v>0.60908608612606863</v>
      </c>
      <c r="L35" s="17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f t="shared" ca="1" si="1"/>
        <v>0.95750389382814827</v>
      </c>
      <c r="G36" s="32">
        <f t="shared" ca="1" si="1"/>
        <v>0.93897428630159274</v>
      </c>
      <c r="H36" s="32">
        <f t="shared" ca="1" si="1"/>
        <v>0.14963196726015948</v>
      </c>
      <c r="I36" s="171"/>
      <c r="J36" s="300"/>
      <c r="K36" s="65">
        <f t="shared" ca="1" si="2"/>
        <v>0.72931130788909793</v>
      </c>
      <c r="L36" s="17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f t="shared" ca="1" si="1"/>
        <v>0.23881072172681517</v>
      </c>
      <c r="G37" s="30">
        <f t="shared" ca="1" si="1"/>
        <v>0.63777376490747995</v>
      </c>
      <c r="H37" s="30">
        <f t="shared" ca="1" si="1"/>
        <v>0.81549172677213533</v>
      </c>
      <c r="I37" s="44">
        <f t="shared" ca="1" si="1"/>
        <v>0.27297232749625866</v>
      </c>
      <c r="L37" s="1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f t="shared" ca="1" si="1"/>
        <v>0.16180179754612156</v>
      </c>
      <c r="G38" s="31">
        <f t="shared" ca="1" si="1"/>
        <v>0.95408713264117451</v>
      </c>
      <c r="H38" s="31">
        <f t="shared" ca="1" si="1"/>
        <v>0.62093441174505171</v>
      </c>
      <c r="I38" s="170"/>
      <c r="L38" s="1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f t="shared" ca="1" si="1"/>
        <v>0.21118172529659074</v>
      </c>
      <c r="G39" s="32">
        <f t="shared" ca="1" si="1"/>
        <v>0.36843271675508704</v>
      </c>
      <c r="H39" s="32">
        <f t="shared" ca="1" si="1"/>
        <v>0.60545258023990389</v>
      </c>
      <c r="I39" s="171"/>
      <c r="L39" s="16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f t="shared" ca="1" si="1"/>
        <v>0.81279018813048787</v>
      </c>
      <c r="G40" s="30">
        <f t="shared" ca="1" si="1"/>
        <v>0.16584138308866248</v>
      </c>
      <c r="H40" s="30">
        <f t="shared" ca="1" si="1"/>
        <v>0.78055814639863086</v>
      </c>
      <c r="I40" s="44">
        <f t="shared" ca="1" si="1"/>
        <v>0.35274614067839827</v>
      </c>
      <c r="L40" s="1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f t="shared" ca="1" si="1"/>
        <v>4.4080838404495837E-2</v>
      </c>
      <c r="G41" s="31">
        <f t="shared" ca="1" si="1"/>
        <v>0.60694540275933551</v>
      </c>
      <c r="H41" s="31">
        <f t="shared" ca="1" si="1"/>
        <v>0.83926731749680972</v>
      </c>
      <c r="I41" s="170"/>
      <c r="L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f t="shared" ca="1" si="1"/>
        <v>0.74840593962670832</v>
      </c>
      <c r="G42" s="32">
        <f t="shared" ca="1" si="1"/>
        <v>0.67441355827837912</v>
      </c>
      <c r="H42" s="32">
        <f t="shared" ca="1" si="1"/>
        <v>0.52800788492455109</v>
      </c>
      <c r="I42" s="171"/>
      <c r="L42" s="16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f t="shared" ca="1" si="1"/>
        <v>0.93311332485529808</v>
      </c>
      <c r="G43" s="30">
        <f t="shared" ca="1" si="1"/>
        <v>0.48414502155287298</v>
      </c>
      <c r="H43" s="30">
        <f t="shared" ca="1" si="1"/>
        <v>0.64898151973963936</v>
      </c>
      <c r="I43" s="44">
        <f t="shared" ca="1" si="1"/>
        <v>0.11289739086949935</v>
      </c>
      <c r="L43" s="16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f t="shared" ca="1" si="1"/>
        <v>0.3449691967226366</v>
      </c>
      <c r="G44" s="31">
        <f t="shared" ca="1" si="1"/>
        <v>1.4076924376704048E-2</v>
      </c>
      <c r="H44" s="31">
        <f t="shared" ca="1" si="1"/>
        <v>0.9005597302089795</v>
      </c>
      <c r="I44" s="170"/>
      <c r="L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f t="shared" ca="1" si="1"/>
        <v>0.42170828009226713</v>
      </c>
      <c r="G45" s="32">
        <f t="shared" ca="1" si="1"/>
        <v>1.9006460790039537E-2</v>
      </c>
      <c r="H45" s="32">
        <f t="shared" ca="1" si="1"/>
        <v>0.46094293595588087</v>
      </c>
      <c r="I45" s="171"/>
      <c r="L45" s="16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268" t="s">
        <v>18</v>
      </c>
      <c r="C47" s="269"/>
      <c r="D47" s="269"/>
      <c r="E47" s="269"/>
      <c r="F47" s="269"/>
      <c r="G47" s="269"/>
      <c r="H47" s="269"/>
      <c r="I47" s="269"/>
      <c r="J47" s="269"/>
      <c r="K47" s="270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3</v>
      </c>
      <c r="I48" s="269"/>
      <c r="J48" s="269"/>
      <c r="K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2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7" t="s">
        <v>16</v>
      </c>
      <c r="I49" s="332" t="s">
        <v>14</v>
      </c>
      <c r="J49" s="332" t="s">
        <v>4</v>
      </c>
      <c r="K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2:40" ht="13.8" thickBot="1" x14ac:dyDescent="0.25">
      <c r="B50" s="326"/>
      <c r="C50" s="327"/>
      <c r="D50" s="328"/>
      <c r="E50" s="405"/>
      <c r="F50" s="406"/>
      <c r="G50" s="331"/>
      <c r="H50" s="408"/>
      <c r="I50" s="296"/>
      <c r="J50" s="296"/>
      <c r="K50" s="293"/>
      <c r="M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2:40" ht="13.8" thickBot="1" x14ac:dyDescent="0.25">
      <c r="B51" s="36">
        <v>1</v>
      </c>
      <c r="C51" s="24">
        <v>1</v>
      </c>
      <c r="D51" s="68">
        <v>1</v>
      </c>
      <c r="E51" s="111">
        <v>1</v>
      </c>
      <c r="F51" s="106">
        <f ca="1">SUMPRODUCT($F$19:$H$21,B51:D53)</f>
        <v>5.0004904145210203</v>
      </c>
      <c r="G51" s="73">
        <f ca="1">1/(1+EXP(-F51+$I$19))</f>
        <v>0.98897086649071175</v>
      </c>
      <c r="H51" s="85" t="s">
        <v>0</v>
      </c>
      <c r="I51" s="86">
        <f ca="1">SUMPRODUCT($K$19:$K$27,G51:G59)</f>
        <v>5.4033986194929344</v>
      </c>
      <c r="J51" s="168">
        <f ca="1">1/(1+EXP(-I51+$L$19))</f>
        <v>0.98817013774922746</v>
      </c>
      <c r="K51" s="87">
        <f ca="1">(C56-J51)^2+(C57-J52)^2</f>
        <v>0.92853816199669281</v>
      </c>
      <c r="M51" s="112">
        <f ca="1">SUM(K51:K302)</f>
        <v>26.164782893184981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2:40" x14ac:dyDescent="0.2">
      <c r="B52" s="39">
        <v>1</v>
      </c>
      <c r="C52" s="113"/>
      <c r="D52" s="69">
        <v>1</v>
      </c>
      <c r="E52" s="14">
        <v>2</v>
      </c>
      <c r="F52" s="107">
        <f ca="1">SUMPRODUCT($F$22:$H$24,B51:D53)</f>
        <v>4.4171702588865349</v>
      </c>
      <c r="G52" s="74">
        <f ca="1">1/(1+EXP(-F52+$I$22))</f>
        <v>0.96882041157523791</v>
      </c>
      <c r="H52" s="79" t="s">
        <v>1</v>
      </c>
      <c r="I52" s="78">
        <f ca="1">SUMPRODUCT($K$28:$K$36,G51:G59)</f>
        <v>3.8392245463572476</v>
      </c>
      <c r="J52" s="169">
        <f ca="1">1/(1+EXP(-I52+$L$28))</f>
        <v>0.96353423206226596</v>
      </c>
      <c r="K52" s="6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 ca="1">SUMPRODUCT($F$25:$H$27,B51:D53)</f>
        <v>4.1793062221496591</v>
      </c>
      <c r="G53" s="74">
        <f ca="1">1/(1+EXP(-F53+$I$25))</f>
        <v>0.97013000069571542</v>
      </c>
      <c r="H53" s="82"/>
      <c r="I53" s="83"/>
      <c r="J53" s="83"/>
      <c r="K53" s="8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">
      <c r="B54" s="13"/>
      <c r="C54" s="6"/>
      <c r="D54" s="114"/>
      <c r="E54" s="14">
        <v>4</v>
      </c>
      <c r="F54" s="107">
        <f ca="1">SUMPRODUCT($F$28:$H$30,B51:D53)</f>
        <v>4.3359929094566771</v>
      </c>
      <c r="G54" s="74">
        <f ca="1">1/(1+EXP(-F54+$I$28))</f>
        <v>0.98209457007909151</v>
      </c>
      <c r="H54" s="13"/>
      <c r="I54" s="76"/>
      <c r="J54" s="76"/>
      <c r="K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">
      <c r="B55" s="299" t="s">
        <v>23</v>
      </c>
      <c r="C55" s="389"/>
      <c r="D55" s="115"/>
      <c r="E55" s="14">
        <v>5</v>
      </c>
      <c r="F55" s="107">
        <f ca="1">SUMPRODUCT($F$31:$H$33,B51:D53)</f>
        <v>4.4047595439223528</v>
      </c>
      <c r="G55" s="74">
        <f ca="1">1/(1+EXP(-F55+$I$31))</f>
        <v>0.98095529682367111</v>
      </c>
      <c r="H55" s="80"/>
      <c r="I55" s="76"/>
      <c r="J55" s="76"/>
      <c r="K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">
      <c r="B56" s="160" t="s">
        <v>0</v>
      </c>
      <c r="C56" s="159">
        <v>1</v>
      </c>
      <c r="D56" s="115"/>
      <c r="E56" s="14">
        <v>6</v>
      </c>
      <c r="F56" s="107">
        <f ca="1">SUMPRODUCT($F$34:$H$36,B51:D53)</f>
        <v>5.2530533704089128</v>
      </c>
      <c r="G56" s="74">
        <f ca="1">1/(1+EXP(-F56+$I$34))</f>
        <v>0.99026475228917132</v>
      </c>
      <c r="H56" s="80"/>
      <c r="I56" s="76"/>
      <c r="J56" s="76"/>
      <c r="K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">
      <c r="B57" s="161" t="s">
        <v>1</v>
      </c>
      <c r="C57" s="159">
        <v>0</v>
      </c>
      <c r="D57" s="115"/>
      <c r="E57" s="14">
        <v>7</v>
      </c>
      <c r="F57" s="107">
        <f ca="1">SUMPRODUCT($F$37:$H$39,B51:D53)</f>
        <v>3.6598794449891856</v>
      </c>
      <c r="G57" s="74">
        <f ca="1">1/(1+EXP(-F57+$I$37))</f>
        <v>0.96729283520877829</v>
      </c>
      <c r="H57" s="80"/>
      <c r="I57" s="76"/>
      <c r="J57" s="6"/>
      <c r="K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">
      <c r="B58" s="55"/>
      <c r="C58" s="56"/>
      <c r="D58" s="115"/>
      <c r="E58" s="14">
        <v>8</v>
      </c>
      <c r="F58" s="107">
        <f ca="1">SUMPRODUCT($F$40:$H$42,B51:D53)</f>
        <v>4.5933652563487257</v>
      </c>
      <c r="G58" s="74">
        <f ca="1">1/(1+EXP(-F58+$I$40))</f>
        <v>0.98580570440606519</v>
      </c>
      <c r="H58" s="80"/>
      <c r="I58" s="76"/>
      <c r="J58" s="6"/>
      <c r="K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ht="13.8" thickBot="1" x14ac:dyDescent="0.25">
      <c r="B59" s="57"/>
      <c r="C59" s="58"/>
      <c r="D59" s="116"/>
      <c r="E59" s="15">
        <v>9</v>
      </c>
      <c r="F59" s="108">
        <f ca="1">SUMPRODUCT($F$43:$H$45,B51:D53)</f>
        <v>4.2134264699176134</v>
      </c>
      <c r="G59" s="75">
        <f ca="1">1/(1+EXP(-F59+$I$43))</f>
        <v>0.98370598315428692</v>
      </c>
      <c r="H59" s="81"/>
      <c r="I59" s="77"/>
      <c r="J59" s="8"/>
      <c r="K59" s="9"/>
    </row>
    <row r="60" spans="2:40" ht="13.2" customHeight="1" x14ac:dyDescent="0.2">
      <c r="B60" s="41"/>
      <c r="C60" s="24">
        <v>1</v>
      </c>
      <c r="D60" s="97"/>
      <c r="E60" s="111">
        <v>1</v>
      </c>
      <c r="F60" s="106">
        <f t="shared" ref="F60" ca="1" si="3">SUMPRODUCT($F$19:$H$21,B60:D62)</f>
        <v>2.8282608466060966</v>
      </c>
      <c r="G60" s="73">
        <f t="shared" ref="G60" ca="1" si="4">1/(1+EXP(-F60+$I$19))</f>
        <v>0.9108367751634453</v>
      </c>
      <c r="H60" s="85" t="s">
        <v>0</v>
      </c>
      <c r="I60" s="86">
        <f ca="1">SUMPRODUCT($K$19:$K$27,G60:G68)</f>
        <v>4.6712663050591061</v>
      </c>
      <c r="J60" s="168">
        <f ca="1">1/(1+EXP(-I60+$L$19))</f>
        <v>0.97570987843593682</v>
      </c>
      <c r="K60" s="87">
        <f t="shared" ref="K60" ca="1" si="5">(C65-J60)^2+(C66-J61)^2</f>
        <v>0.8786948333291591</v>
      </c>
    </row>
    <row r="61" spans="2:40" x14ac:dyDescent="0.2">
      <c r="B61" s="39">
        <v>1</v>
      </c>
      <c r="C61" s="113"/>
      <c r="D61" s="95">
        <v>1</v>
      </c>
      <c r="E61" s="14">
        <v>2</v>
      </c>
      <c r="F61" s="107">
        <f t="shared" ref="F61" ca="1" si="6">SUMPRODUCT($F$22:$H$24,B60:D62)</f>
        <v>2.2204074204934341</v>
      </c>
      <c r="G61" s="74">
        <f t="shared" ref="G61" ca="1" si="7">1/(1+EXP(-F61+$I$22))</f>
        <v>0.77548615590236969</v>
      </c>
      <c r="H61" s="79" t="s">
        <v>1</v>
      </c>
      <c r="I61" s="78">
        <f ca="1">SUMPRODUCT($K$28:$K$36,G60:G68)</f>
        <v>3.2657674451655452</v>
      </c>
      <c r="J61" s="169">
        <f ca="1">1/(1+EXP(-I61+$L$28))</f>
        <v>0.93707247495781354</v>
      </c>
      <c r="K61" s="63"/>
      <c r="X61" s="3"/>
      <c r="Y61" s="3"/>
      <c r="Z61" s="3"/>
    </row>
    <row r="62" spans="2:40" ht="13.8" thickBot="1" x14ac:dyDescent="0.25">
      <c r="B62" s="23"/>
      <c r="C62" s="25">
        <v>1</v>
      </c>
      <c r="D62" s="98"/>
      <c r="E62" s="14">
        <v>3</v>
      </c>
      <c r="F62" s="107">
        <f t="shared" ref="F62" ca="1" si="8">SUMPRODUCT($F$25:$H$27,B60:D62)</f>
        <v>2.3020738414917199</v>
      </c>
      <c r="G62" s="74">
        <f t="shared" ref="G62" ca="1" si="9">1/(1+EXP(-F62+$I$25))</f>
        <v>0.83248511017939675</v>
      </c>
      <c r="H62" s="82"/>
      <c r="I62" s="83"/>
      <c r="J62" s="83"/>
      <c r="K62" s="84"/>
    </row>
    <row r="63" spans="2:40" x14ac:dyDescent="0.2">
      <c r="B63" s="13"/>
      <c r="C63" s="6"/>
      <c r="D63" s="114"/>
      <c r="E63" s="14">
        <v>4</v>
      </c>
      <c r="F63" s="107">
        <f t="shared" ref="F63" ca="1" si="10">SUMPRODUCT($F$28:$H$30,B60:D62)</f>
        <v>1.8887576999021087</v>
      </c>
      <c r="G63" s="74">
        <f t="shared" ref="G63" ca="1" si="11">1/(1+EXP(-F63+$I$28))</f>
        <v>0.82597253392855297</v>
      </c>
      <c r="H63" s="13"/>
      <c r="I63" s="76"/>
      <c r="J63" s="76"/>
      <c r="K63" s="7"/>
    </row>
    <row r="64" spans="2:40" x14ac:dyDescent="0.2">
      <c r="B64" s="299" t="s">
        <v>23</v>
      </c>
      <c r="C64" s="389"/>
      <c r="D64" s="115"/>
      <c r="E64" s="14">
        <v>5</v>
      </c>
      <c r="F64" s="107">
        <f t="shared" ref="F64" ca="1" si="12">SUMPRODUCT($F$31:$H$33,B60:D62)</f>
        <v>3.121592191865266</v>
      </c>
      <c r="G64" s="74">
        <f t="shared" ref="G64" ca="1" si="13">1/(1+EXP(-F64+$I$31))</f>
        <v>0.93453726924938529</v>
      </c>
      <c r="H64" s="80"/>
      <c r="I64" s="76"/>
      <c r="J64" s="76"/>
      <c r="K64" s="7"/>
    </row>
    <row r="65" spans="2:11" x14ac:dyDescent="0.2">
      <c r="B65" s="160" t="s">
        <v>0</v>
      </c>
      <c r="C65" s="159">
        <v>1</v>
      </c>
      <c r="D65" s="115"/>
      <c r="E65" s="14">
        <v>6</v>
      </c>
      <c r="F65" s="107">
        <f t="shared" ref="F65" ca="1" si="14">SUMPRODUCT($F$34:$H$36,B60:D62)</f>
        <v>3.1954384315722977</v>
      </c>
      <c r="G65" s="74">
        <f t="shared" ref="G65" ca="1" si="15">1/(1+EXP(-F65+$I$34))</f>
        <v>0.92854853946602633</v>
      </c>
      <c r="H65" s="80"/>
      <c r="I65" s="76"/>
      <c r="J65" s="76"/>
      <c r="K65" s="7"/>
    </row>
    <row r="66" spans="2:11" x14ac:dyDescent="0.2">
      <c r="B66" s="161" t="s">
        <v>1</v>
      </c>
      <c r="C66" s="159">
        <v>0</v>
      </c>
      <c r="D66" s="115"/>
      <c r="E66" s="14">
        <v>7</v>
      </c>
      <c r="F66" s="107">
        <f t="shared" ref="F66" ca="1" si="16">SUMPRODUCT($F$37:$H$39,B60:D62)</f>
        <v>1.7889426909537405</v>
      </c>
      <c r="G66" s="74">
        <f t="shared" ref="G66" ca="1" si="17">1/(1+EXP(-F66+$I$37))</f>
        <v>0.81994432949792184</v>
      </c>
      <c r="H66" s="80"/>
      <c r="I66" s="76"/>
      <c r="J66" s="6"/>
      <c r="K66" s="7"/>
    </row>
    <row r="67" spans="2:11" x14ac:dyDescent="0.2">
      <c r="B67" s="55"/>
      <c r="C67" s="56"/>
      <c r="D67" s="115"/>
      <c r="E67" s="14">
        <v>8</v>
      </c>
      <c r="F67" s="107">
        <f t="shared" ref="F67" ca="1" si="18">SUMPRODUCT($F$40:$H$42,B60:D62)</f>
        <v>1.7236030972683469</v>
      </c>
      <c r="G67" s="74">
        <f t="shared" ref="G67" ca="1" si="19">1/(1+EXP(-F67+$I$40))</f>
        <v>0.79751857251484071</v>
      </c>
      <c r="H67" s="80"/>
      <c r="I67" s="76"/>
      <c r="J67" s="6"/>
      <c r="K67" s="7"/>
    </row>
    <row r="68" spans="2:11" ht="13.8" thickBot="1" x14ac:dyDescent="0.25">
      <c r="B68" s="57"/>
      <c r="C68" s="58"/>
      <c r="D68" s="116"/>
      <c r="E68" s="15">
        <v>9</v>
      </c>
      <c r="F68" s="108">
        <f t="shared" ref="F68" ca="1" si="20">SUMPRODUCT($F$43:$H$45,B60:D62)</f>
        <v>1.7486804092745287</v>
      </c>
      <c r="G68" s="75">
        <f t="shared" ref="G68" ca="1" si="21">1/(1+EXP(-F68+$I$43))</f>
        <v>0.83696031497981227</v>
      </c>
      <c r="H68" s="81"/>
      <c r="I68" s="77"/>
      <c r="J68" s="8"/>
      <c r="K68" s="9"/>
    </row>
    <row r="69" spans="2:11" x14ac:dyDescent="0.2">
      <c r="B69" s="41"/>
      <c r="C69" s="24">
        <v>1</v>
      </c>
      <c r="D69" s="97"/>
      <c r="E69" s="111">
        <v>1</v>
      </c>
      <c r="F69" s="106">
        <f t="shared" ref="F69" ca="1" si="22">SUMPRODUCT($F$19:$H$21,B69:D71)</f>
        <v>3.6351808192287853</v>
      </c>
      <c r="G69" s="73">
        <f t="shared" ref="G69" ca="1" si="23">1/(1+EXP(-F69+$I$19))</f>
        <v>0.958146088643267</v>
      </c>
      <c r="H69" s="85" t="s">
        <v>0</v>
      </c>
      <c r="I69" s="86">
        <f ca="1">SUMPRODUCT($K$19:$K$27,G69:G77)</f>
        <v>5.1329485904452481</v>
      </c>
      <c r="J69" s="168">
        <f ca="1">1/(1+EXP(-I69+$L$19))</f>
        <v>0.98455307456473329</v>
      </c>
      <c r="K69" s="87">
        <f t="shared" ref="K69" ca="1" si="24">(C74-J69)^2+(C75-J70)^2</f>
        <v>0.91351920427521349</v>
      </c>
    </row>
    <row r="70" spans="2:11" x14ac:dyDescent="0.2">
      <c r="B70" s="39">
        <v>1</v>
      </c>
      <c r="C70" s="113"/>
      <c r="D70" s="95">
        <v>1</v>
      </c>
      <c r="E70" s="14">
        <v>2</v>
      </c>
      <c r="F70" s="107">
        <f t="shared" ref="F70" ca="1" si="25">SUMPRODUCT($F$22:$H$24,B69:D71)</f>
        <v>3.2979675366548515</v>
      </c>
      <c r="G70" s="74">
        <f t="shared" ref="G70" ca="1" si="26">1/(1+EXP(-F70+$I$22))</f>
        <v>0.91028443789124358</v>
      </c>
      <c r="H70" s="79" t="s">
        <v>1</v>
      </c>
      <c r="I70" s="78">
        <f ca="1">SUMPRODUCT($K$28:$K$36,G69:G77)</f>
        <v>3.6354383309193143</v>
      </c>
      <c r="J70" s="169">
        <f ca="1">1/(1+EXP(-I70+$L$28))</f>
        <v>0.95565715440727528</v>
      </c>
      <c r="K70" s="63"/>
    </row>
    <row r="71" spans="2:11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ca="1" si="27">SUMPRODUCT($F$25:$H$27,B69:D71)</f>
        <v>3.3920936755790954</v>
      </c>
      <c r="G71" s="74">
        <f t="shared" ref="G71" ca="1" si="28">1/(1+EXP(-F71+$I$25))</f>
        <v>0.93663386769112766</v>
      </c>
      <c r="H71" s="82"/>
      <c r="I71" s="83"/>
      <c r="J71" s="83"/>
      <c r="K71" s="84"/>
    </row>
    <row r="72" spans="2:11" x14ac:dyDescent="0.2">
      <c r="B72" s="13"/>
      <c r="C72" s="6"/>
      <c r="D72" s="114"/>
      <c r="E72" s="14">
        <v>4</v>
      </c>
      <c r="F72" s="107">
        <f t="shared" ref="F72" ca="1" si="29">SUMPRODUCT($F$28:$H$30,B69:D71)</f>
        <v>2.5250184337090711</v>
      </c>
      <c r="G72" s="74">
        <f t="shared" ref="G72" ca="1" si="30">1/(1+EXP(-F72+$I$28))</f>
        <v>0.899674137679491</v>
      </c>
      <c r="H72" s="13"/>
      <c r="I72" s="76"/>
      <c r="J72" s="76"/>
      <c r="K72" s="7"/>
    </row>
    <row r="73" spans="2:11" x14ac:dyDescent="0.2">
      <c r="B73" s="299" t="s">
        <v>23</v>
      </c>
      <c r="C73" s="389"/>
      <c r="D73" s="115"/>
      <c r="E73" s="14">
        <v>5</v>
      </c>
      <c r="F73" s="107">
        <f t="shared" ref="F73" ca="1" si="31">SUMPRODUCT($F$31:$H$33,B69:D71)</f>
        <v>3.175580638507161</v>
      </c>
      <c r="G73" s="74">
        <f t="shared" ref="G73" ca="1" si="32">1/(1+EXP(-F73+$I$31))</f>
        <v>0.93776366511126241</v>
      </c>
      <c r="H73" s="80"/>
      <c r="I73" s="76"/>
      <c r="J73" s="76"/>
      <c r="K73" s="7"/>
    </row>
    <row r="74" spans="2:11" x14ac:dyDescent="0.2">
      <c r="B74" s="160" t="s">
        <v>0</v>
      </c>
      <c r="C74" s="159">
        <v>1</v>
      </c>
      <c r="D74" s="115"/>
      <c r="E74" s="14">
        <v>6</v>
      </c>
      <c r="F74" s="107">
        <f t="shared" ref="F74" ca="1" si="33">SUMPRODUCT($F$34:$H$36,B69:D71)</f>
        <v>4.3025742926606059</v>
      </c>
      <c r="G74" s="74">
        <f t="shared" ref="G74" ca="1" si="34">1/(1+EXP(-F74+$I$34))</f>
        <v>0.97519857902864759</v>
      </c>
      <c r="H74" s="80"/>
      <c r="I74" s="76"/>
      <c r="J74" s="76"/>
      <c r="K74" s="7"/>
    </row>
    <row r="75" spans="2:11" x14ac:dyDescent="0.2">
      <c r="B75" s="161" t="s">
        <v>1</v>
      </c>
      <c r="C75" s="159">
        <v>0</v>
      </c>
      <c r="D75" s="115"/>
      <c r="E75" s="14">
        <v>7</v>
      </c>
      <c r="F75" s="107">
        <f t="shared" ref="F75" ca="1" si="35">SUMPRODUCT($F$37:$H$39,B69:D71)</f>
        <v>2.6055769964902349</v>
      </c>
      <c r="G75" s="74">
        <f t="shared" ref="G75" ca="1" si="36">1/(1+EXP(-F75+$I$37))</f>
        <v>0.91154158563640553</v>
      </c>
      <c r="H75" s="80"/>
      <c r="I75" s="76"/>
      <c r="J75" s="6"/>
      <c r="K75" s="7"/>
    </row>
    <row r="76" spans="2:11" x14ac:dyDescent="0.2">
      <c r="B76" s="55"/>
      <c r="C76" s="56"/>
      <c r="D76" s="115"/>
      <c r="E76" s="14">
        <v>8</v>
      </c>
      <c r="F76" s="107">
        <f t="shared" ref="F76" ca="1" si="37">SUMPRODUCT($F$40:$H$42,B69:D71)</f>
        <v>3.0000169218196064</v>
      </c>
      <c r="G76" s="74">
        <f t="shared" ref="G76" ca="1" si="38">1/(1+EXP(-F76+$I$40))</f>
        <v>0.93384257719499486</v>
      </c>
      <c r="H76" s="80"/>
      <c r="I76" s="76"/>
      <c r="J76" s="6"/>
      <c r="K76" s="7"/>
    </row>
    <row r="77" spans="2:11" ht="13.8" thickBot="1" x14ac:dyDescent="0.25">
      <c r="B77" s="57"/>
      <c r="C77" s="58"/>
      <c r="D77" s="116"/>
      <c r="E77" s="15">
        <v>9</v>
      </c>
      <c r="F77" s="108">
        <f t="shared" ref="F77" ca="1" si="39">SUMPRODUCT($F$43:$H$45,B69:D71)</f>
        <v>2.6313316253226771</v>
      </c>
      <c r="G77" s="75">
        <f t="shared" ref="G77" ca="1" si="40">1/(1+EXP(-F77+$I$43))</f>
        <v>0.92542406647576902</v>
      </c>
      <c r="H77" s="81"/>
      <c r="I77" s="77"/>
      <c r="J77" s="8"/>
      <c r="K77" s="9"/>
    </row>
    <row r="78" spans="2:11" x14ac:dyDescent="0.2">
      <c r="B78" s="36">
        <v>1</v>
      </c>
      <c r="C78" s="24">
        <v>1</v>
      </c>
      <c r="D78" s="99"/>
      <c r="E78" s="111">
        <v>1</v>
      </c>
      <c r="F78" s="106">
        <f t="shared" ref="F78" ca="1" si="41">SUMPRODUCT($F$19:$H$21,B78:D80)</f>
        <v>4.0554686668719224</v>
      </c>
      <c r="G78" s="73">
        <f t="shared" ref="G78" ca="1" si="42">1/(1+EXP(-F78+$I$19))</f>
        <v>0.97210734528107912</v>
      </c>
      <c r="H78" s="85" t="s">
        <v>0</v>
      </c>
      <c r="I78" s="86">
        <f ca="1">SUMPRODUCT($K$19:$K$27,G78:G86)</f>
        <v>5.1296220246442417</v>
      </c>
      <c r="J78" s="168">
        <f ca="1">1/(1+EXP(-I78+$L$19))</f>
        <v>0.98450240146128809</v>
      </c>
      <c r="K78" s="87">
        <f t="shared" ref="K78" ca="1" si="43">(C83-J78)^2+(C84-J79)^2</f>
        <v>0.91370184745763461</v>
      </c>
    </row>
    <row r="79" spans="2:11" x14ac:dyDescent="0.2">
      <c r="B79" s="39">
        <v>1</v>
      </c>
      <c r="C79" s="113"/>
      <c r="D79" s="95">
        <v>1</v>
      </c>
      <c r="E79" s="14">
        <v>2</v>
      </c>
      <c r="F79" s="107">
        <f t="shared" ref="F79" ca="1" si="44">SUMPRODUCT($F$22:$H$24,B78:D80)</f>
        <v>3.0459031569298602</v>
      </c>
      <c r="G79" s="74">
        <f t="shared" ref="G79" ca="1" si="45">1/(1+EXP(-F79+$I$22))</f>
        <v>0.88745937673140718</v>
      </c>
      <c r="H79" s="79" t="s">
        <v>1</v>
      </c>
      <c r="I79" s="78">
        <f ca="1">SUMPRODUCT($K$28:$K$36,G78:G86)</f>
        <v>3.637676136133801</v>
      </c>
      <c r="J79" s="169">
        <f ca="1">1/(1+EXP(-I79+$L$28))</f>
        <v>0.95575188825194979</v>
      </c>
      <c r="K79" s="63"/>
    </row>
    <row r="80" spans="2:11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ca="1" si="46">SUMPRODUCT($F$25:$H$27,B78:D80)</f>
        <v>2.9649104151475418</v>
      </c>
      <c r="G80" s="74">
        <f t="shared" ref="G80" ca="1" si="47">1/(1+EXP(-F80+$I$25))</f>
        <v>0.90603705206914731</v>
      </c>
      <c r="H80" s="82"/>
      <c r="I80" s="83"/>
      <c r="J80" s="83"/>
      <c r="K80" s="84"/>
    </row>
    <row r="81" spans="2:12" x14ac:dyDescent="0.2">
      <c r="B81" s="13"/>
      <c r="C81" s="6"/>
      <c r="D81" s="114"/>
      <c r="E81" s="14">
        <v>4</v>
      </c>
      <c r="F81" s="107">
        <f t="shared" ref="F81" ca="1" si="48">SUMPRODUCT($F$28:$H$30,B78:D80)</f>
        <v>3.1736014384826783</v>
      </c>
      <c r="G81" s="74">
        <f t="shared" ref="G81" ca="1" si="49">1/(1+EXP(-F81+$I$28))</f>
        <v>0.94491367749987132</v>
      </c>
      <c r="H81" s="13"/>
      <c r="I81" s="76"/>
      <c r="J81" s="76"/>
      <c r="K81" s="7"/>
    </row>
    <row r="82" spans="2:12" x14ac:dyDescent="0.2">
      <c r="B82" s="299" t="s">
        <v>23</v>
      </c>
      <c r="C82" s="389"/>
      <c r="D82" s="115"/>
      <c r="E82" s="14">
        <v>5</v>
      </c>
      <c r="F82" s="107">
        <f t="shared" ref="F82" ca="1" si="50">SUMPRODUCT($F$31:$H$33,B78:D80)</f>
        <v>3.5684086694626216</v>
      </c>
      <c r="G82" s="74">
        <f t="shared" ref="G82" ca="1" si="51">1/(1+EXP(-F82+$I$31))</f>
        <v>0.9571144074445409</v>
      </c>
      <c r="H82" s="80"/>
      <c r="I82" s="76"/>
      <c r="J82" s="76"/>
      <c r="K82" s="7"/>
    </row>
    <row r="83" spans="2:12" x14ac:dyDescent="0.2">
      <c r="B83" s="160" t="s">
        <v>0</v>
      </c>
      <c r="C83" s="159">
        <v>1</v>
      </c>
      <c r="D83" s="115"/>
      <c r="E83" s="14">
        <v>6</v>
      </c>
      <c r="F83" s="107">
        <f t="shared" ref="F83" ca="1" si="52">SUMPRODUCT($F$34:$H$36,B78:D80)</f>
        <v>4.5067490371731571</v>
      </c>
      <c r="G83" s="74">
        <f t="shared" ref="G83" ca="1" si="53">1/(1+EXP(-F83+$I$34))</f>
        <v>0.97968586284282688</v>
      </c>
      <c r="H83" s="80"/>
      <c r="I83" s="76"/>
      <c r="J83" s="76"/>
      <c r="K83" s="7"/>
    </row>
    <row r="84" spans="2:12" x14ac:dyDescent="0.2">
      <c r="B84" s="161" t="s">
        <v>1</v>
      </c>
      <c r="C84" s="159">
        <v>0</v>
      </c>
      <c r="D84" s="115"/>
      <c r="E84" s="14">
        <v>7</v>
      </c>
      <c r="F84" s="107">
        <f t="shared" ref="F84" ca="1" si="54">SUMPRODUCT($F$37:$H$39,B78:D80)</f>
        <v>2.2389351379771463</v>
      </c>
      <c r="G84" s="74">
        <f t="shared" ref="G84" ca="1" si="55">1/(1+EXP(-F84+$I$37))</f>
        <v>0.87717681777948198</v>
      </c>
      <c r="H84" s="80"/>
      <c r="I84" s="76"/>
      <c r="J84" s="6"/>
      <c r="K84" s="7"/>
    </row>
    <row r="85" spans="2:12" x14ac:dyDescent="0.2">
      <c r="B85" s="55"/>
      <c r="C85" s="56"/>
      <c r="D85" s="115"/>
      <c r="E85" s="14">
        <v>8</v>
      </c>
      <c r="F85" s="107">
        <f t="shared" ref="F85" ca="1" si="56">SUMPRODUCT($F$40:$H$42,B78:D80)</f>
        <v>3.2847992250255431</v>
      </c>
      <c r="G85" s="74">
        <f t="shared" ref="G85" ca="1" si="57">1/(1+EXP(-F85+$I$40))</f>
        <v>0.9494083800754799</v>
      </c>
      <c r="H85" s="80"/>
      <c r="I85" s="76"/>
      <c r="J85" s="6"/>
      <c r="K85" s="7"/>
      <c r="L85" s="17"/>
    </row>
    <row r="86" spans="2:12" ht="13.2" customHeight="1" thickBot="1" x14ac:dyDescent="0.25">
      <c r="B86" s="57"/>
      <c r="C86" s="58"/>
      <c r="D86" s="116"/>
      <c r="E86" s="15">
        <v>9</v>
      </c>
      <c r="F86" s="108">
        <f t="shared" ref="F86" ca="1" si="58">SUMPRODUCT($F$43:$H$45,B78:D80)</f>
        <v>3.1035020142220939</v>
      </c>
      <c r="G86" s="75">
        <f t="shared" ref="G86" ca="1" si="59">1/(1+EXP(-F86+$I$43))</f>
        <v>0.95214786571748855</v>
      </c>
      <c r="H86" s="81"/>
      <c r="I86" s="77"/>
      <c r="J86" s="8"/>
      <c r="K86" s="9"/>
      <c r="L86" s="17"/>
    </row>
    <row r="87" spans="2:12" x14ac:dyDescent="0.2">
      <c r="B87" s="36">
        <v>1</v>
      </c>
      <c r="C87" s="24">
        <v>1</v>
      </c>
      <c r="D87" s="94">
        <v>1</v>
      </c>
      <c r="E87" s="111">
        <v>1</v>
      </c>
      <c r="F87" s="106">
        <f t="shared" ref="F87" ca="1" si="60">SUMPRODUCT($F$19:$H$21,B87:D89)</f>
        <v>4.1935704418983324</v>
      </c>
      <c r="G87" s="73">
        <f t="shared" ref="G87" ca="1" si="61">1/(1+EXP(-F87+$I$19))</f>
        <v>0.97561749254205488</v>
      </c>
      <c r="H87" s="85" t="s">
        <v>0</v>
      </c>
      <c r="I87" s="86">
        <f ca="1">SUMPRODUCT($K$19:$K$27,G87:G95)</f>
        <v>5.2375208500752777</v>
      </c>
      <c r="J87" s="168">
        <f ca="1">1/(1+EXP(-I87+$L$19))</f>
        <v>0.98606543240895583</v>
      </c>
      <c r="K87" s="87">
        <f t="shared" ref="K87" ca="1" si="62">(C92-J87)^2+(C93-J88)^2</f>
        <v>0.91973711553670767</v>
      </c>
      <c r="L87" s="17"/>
    </row>
    <row r="88" spans="2:12" x14ac:dyDescent="0.2">
      <c r="B88" s="39">
        <v>1</v>
      </c>
      <c r="C88" s="113"/>
      <c r="D88" s="95">
        <v>1</v>
      </c>
      <c r="E88" s="14">
        <v>2</v>
      </c>
      <c r="F88" s="107">
        <f t="shared" ref="F88" ca="1" si="63">SUMPRODUCT($F$22:$H$24,B87:D89)</f>
        <v>3.3396101427251175</v>
      </c>
      <c r="G88" s="74">
        <f t="shared" ref="G88" ca="1" si="64">1/(1+EXP(-F88+$I$22))</f>
        <v>0.91362764836871801</v>
      </c>
      <c r="H88" s="79" t="s">
        <v>1</v>
      </c>
      <c r="I88" s="78">
        <f ca="1">SUMPRODUCT($K$28:$K$36,G87:G95)</f>
        <v>3.7154803082858301</v>
      </c>
      <c r="J88" s="169">
        <f ca="1">1/(1+EXP(-I88+$L$28))</f>
        <v>0.95892801782133696</v>
      </c>
      <c r="K88" s="63"/>
    </row>
    <row r="89" spans="2:12" ht="13.8" thickBot="1" x14ac:dyDescent="0.25">
      <c r="B89" s="23"/>
      <c r="C89" s="25">
        <v>1</v>
      </c>
      <c r="D89" s="98"/>
      <c r="E89" s="14">
        <v>3</v>
      </c>
      <c r="F89" s="107">
        <f t="shared" ref="F89" ca="1" si="65">SUMPRODUCT($F$25:$H$27,B87:D89)</f>
        <v>3.0892863880622841</v>
      </c>
      <c r="G89" s="74">
        <f t="shared" ref="G89" ca="1" si="66">1/(1+EXP(-F89+$I$25))</f>
        <v>0.91610428298982471</v>
      </c>
      <c r="H89" s="82"/>
      <c r="I89" s="83"/>
      <c r="J89" s="83"/>
      <c r="K89" s="84"/>
    </row>
    <row r="90" spans="2:12" x14ac:dyDescent="0.2">
      <c r="B90" s="13"/>
      <c r="C90" s="6"/>
      <c r="D90" s="114"/>
      <c r="E90" s="14">
        <v>4</v>
      </c>
      <c r="F90" s="107">
        <f t="shared" ref="F90" ca="1" si="67">SUMPRODUCT($F$28:$H$30,B87:D89)</f>
        <v>3.6997321756497152</v>
      </c>
      <c r="G90" s="74">
        <f t="shared" ref="G90" ca="1" si="68">1/(1+EXP(-F90+$I$28))</f>
        <v>0.96669974396983716</v>
      </c>
      <c r="H90" s="13"/>
      <c r="I90" s="76"/>
      <c r="J90" s="76"/>
      <c r="K90" s="7"/>
    </row>
    <row r="91" spans="2:12" x14ac:dyDescent="0.2">
      <c r="B91" s="299" t="s">
        <v>23</v>
      </c>
      <c r="C91" s="389"/>
      <c r="D91" s="115"/>
      <c r="E91" s="14">
        <v>5</v>
      </c>
      <c r="F91" s="107">
        <f t="shared" ref="F91" ca="1" si="69">SUMPRODUCT($F$31:$H$33,B87:D89)</f>
        <v>4.3507710972804583</v>
      </c>
      <c r="G91" s="74">
        <f t="shared" ref="G91" ca="1" si="70">1/(1+EXP(-F91+$I$31))</f>
        <v>0.97992005485132638</v>
      </c>
      <c r="H91" s="80"/>
      <c r="I91" s="76"/>
      <c r="J91" s="76"/>
      <c r="K91" s="7"/>
    </row>
    <row r="92" spans="2:12" x14ac:dyDescent="0.2">
      <c r="B92" s="160" t="s">
        <v>0</v>
      </c>
      <c r="C92" s="159">
        <v>1</v>
      </c>
      <c r="D92" s="115"/>
      <c r="E92" s="14">
        <v>6</v>
      </c>
      <c r="F92" s="107">
        <f t="shared" ref="F92" ca="1" si="71">SUMPRODUCT($F$34:$H$36,B87:D89)</f>
        <v>4.1459175093206051</v>
      </c>
      <c r="G92" s="74">
        <f t="shared" ref="G92" ca="1" si="72">1/(1+EXP(-F92+$I$34))</f>
        <v>0.9711139038248976</v>
      </c>
      <c r="H92" s="80"/>
      <c r="I92" s="76"/>
      <c r="J92" s="76"/>
      <c r="K92" s="7"/>
    </row>
    <row r="93" spans="2:12" x14ac:dyDescent="0.2">
      <c r="B93" s="161" t="s">
        <v>1</v>
      </c>
      <c r="C93" s="159">
        <v>0</v>
      </c>
      <c r="D93" s="115"/>
      <c r="E93" s="14">
        <v>7</v>
      </c>
      <c r="F93" s="107">
        <f t="shared" ref="F93" ca="1" si="73">SUMPRODUCT($F$37:$H$39,B87:D89)</f>
        <v>2.8432451394526912</v>
      </c>
      <c r="G93" s="74">
        <f t="shared" ref="G93" ca="1" si="74">1/(1+EXP(-F93+$I$37))</f>
        <v>0.92892371028314513</v>
      </c>
      <c r="H93" s="80"/>
      <c r="I93" s="76"/>
      <c r="J93" s="6"/>
      <c r="K93" s="7"/>
    </row>
    <row r="94" spans="2:12" x14ac:dyDescent="0.2">
      <c r="B94" s="55"/>
      <c r="C94" s="56"/>
      <c r="D94" s="115"/>
      <c r="E94" s="14">
        <v>8</v>
      </c>
      <c r="F94" s="107">
        <f t="shared" ref="F94" ca="1" si="75">SUMPRODUCT($F$40:$H$42,B87:D89)</f>
        <v>3.3169514317974658</v>
      </c>
      <c r="G94" s="74">
        <f t="shared" ref="G94" ca="1" si="76">1/(1+EXP(-F94+$I$40))</f>
        <v>0.95093059205111885</v>
      </c>
      <c r="H94" s="80"/>
      <c r="I94" s="76"/>
      <c r="J94" s="6"/>
      <c r="K94" s="7"/>
    </row>
    <row r="95" spans="2:12" ht="13.8" thickBot="1" x14ac:dyDescent="0.25">
      <c r="B95" s="57"/>
      <c r="C95" s="58"/>
      <c r="D95" s="116"/>
      <c r="E95" s="15">
        <v>9</v>
      </c>
      <c r="F95" s="108">
        <f t="shared" ref="F95" ca="1" si="77">SUMPRODUCT($F$43:$H$45,B87:D89)</f>
        <v>3.3307752538694659</v>
      </c>
      <c r="G95" s="75">
        <f t="shared" ref="G95" ca="1" si="78">1/(1+EXP(-F95+$I$43))</f>
        <v>0.96150153766064439</v>
      </c>
      <c r="H95" s="81"/>
      <c r="I95" s="77"/>
      <c r="J95" s="8"/>
      <c r="K95" s="9"/>
    </row>
    <row r="96" spans="2:12" x14ac:dyDescent="0.2">
      <c r="B96" s="38"/>
      <c r="C96" s="24">
        <v>1</v>
      </c>
      <c r="D96" s="94">
        <v>1</v>
      </c>
      <c r="E96" s="111">
        <v>1</v>
      </c>
      <c r="F96" s="106">
        <f t="shared" ref="F96" ca="1" si="79">SUMPRODUCT($F$19:$H$21,B96:D98)</f>
        <v>3.7732825942551953</v>
      </c>
      <c r="G96" s="73">
        <f t="shared" ref="G96" ca="1" si="80">1/(1+EXP(-F96+$I$19))</f>
        <v>0.9633469428697462</v>
      </c>
      <c r="H96" s="85" t="s">
        <v>0</v>
      </c>
      <c r="I96" s="86">
        <f ca="1">SUMPRODUCT($K$19:$K$27,G96:G104)</f>
        <v>5.2378185821503136</v>
      </c>
      <c r="J96" s="168">
        <f ca="1">1/(1+EXP(-I96+$L$19))</f>
        <v>0.98606952277341853</v>
      </c>
      <c r="K96" s="87">
        <f t="shared" ref="K96" ca="1" si="81">(C101-J96)^2+(C102-J97)^2</f>
        <v>0.91912567564839975</v>
      </c>
    </row>
    <row r="97" spans="2:11" x14ac:dyDescent="0.2">
      <c r="B97" s="39">
        <v>1</v>
      </c>
      <c r="C97" s="113"/>
      <c r="D97" s="95">
        <v>1</v>
      </c>
      <c r="E97" s="14">
        <v>2</v>
      </c>
      <c r="F97" s="107">
        <f t="shared" ref="F97" ca="1" si="82">SUMPRODUCT($F$22:$H$24,B96:D98)</f>
        <v>3.5916745224501083</v>
      </c>
      <c r="G97" s="74">
        <f t="shared" ref="G97" ca="1" si="83">1/(1+EXP(-F97+$I$22))</f>
        <v>0.93155468955923015</v>
      </c>
      <c r="H97" s="79" t="s">
        <v>1</v>
      </c>
      <c r="I97" s="78">
        <f ca="1">SUMPRODUCT($K$28:$K$36,G96:G104)</f>
        <v>3.7074155876120765</v>
      </c>
      <c r="J97" s="169">
        <f ca="1">1/(1+EXP(-I97+$L$28))</f>
        <v>0.95860920997695376</v>
      </c>
      <c r="K97" s="63"/>
    </row>
    <row r="98" spans="2:11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ca="1" si="84">SUMPRODUCT($F$25:$H$27,B96:D98)</f>
        <v>3.5164696484938367</v>
      </c>
      <c r="G98" s="74">
        <f t="shared" ref="G98" ca="1" si="85">1/(1+EXP(-F98+$I$25))</f>
        <v>0.94362690748262856</v>
      </c>
      <c r="H98" s="82"/>
      <c r="I98" s="83"/>
      <c r="J98" s="83"/>
      <c r="K98" s="84"/>
    </row>
    <row r="99" spans="2:11" x14ac:dyDescent="0.2">
      <c r="B99" s="13"/>
      <c r="C99" s="6"/>
      <c r="D99" s="114"/>
      <c r="E99" s="14">
        <v>4</v>
      </c>
      <c r="F99" s="107">
        <f t="shared" ref="F99" ca="1" si="86">SUMPRODUCT($F$28:$H$30,B96:D98)</f>
        <v>3.0511491708761076</v>
      </c>
      <c r="G99" s="74">
        <f t="shared" ref="G99" ca="1" si="87">1/(1+EXP(-F99+$I$28))</f>
        <v>0.93818144778092349</v>
      </c>
      <c r="H99" s="13"/>
      <c r="I99" s="76"/>
      <c r="J99" s="76"/>
      <c r="K99" s="7"/>
    </row>
    <row r="100" spans="2:11" x14ac:dyDescent="0.2">
      <c r="B100" s="299" t="s">
        <v>23</v>
      </c>
      <c r="C100" s="389"/>
      <c r="D100" s="115"/>
      <c r="E100" s="14">
        <v>5</v>
      </c>
      <c r="F100" s="107">
        <f t="shared" ref="F100" ca="1" si="88">SUMPRODUCT($F$31:$H$33,B96:D98)</f>
        <v>3.9579430663249968</v>
      </c>
      <c r="G100" s="74">
        <f t="shared" ref="G100" ca="1" si="89">1/(1+EXP(-F100+$I$31))</f>
        <v>0.97054292171353784</v>
      </c>
      <c r="H100" s="80"/>
      <c r="I100" s="76"/>
      <c r="J100" s="76"/>
      <c r="K100" s="7"/>
    </row>
    <row r="101" spans="2:11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ca="1" si="90">SUMPRODUCT($F$34:$H$36,B96:D98)</f>
        <v>3.9417427648080534</v>
      </c>
      <c r="G101" s="74">
        <f t="shared" ref="G101" ca="1" si="91">1/(1+EXP(-F101+$I$34))</f>
        <v>0.96480115129492727</v>
      </c>
      <c r="H101" s="80"/>
      <c r="I101" s="76"/>
      <c r="J101" s="76"/>
      <c r="K101" s="7"/>
    </row>
    <row r="102" spans="2:11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ca="1" si="92">SUMPRODUCT($F$37:$H$39,B96:D98)</f>
        <v>3.2098869979657798</v>
      </c>
      <c r="G102" s="74">
        <f t="shared" ref="G102" ca="1" si="93">1/(1+EXP(-F102+$I$37))</f>
        <v>0.94964138277280286</v>
      </c>
      <c r="H102" s="80"/>
      <c r="I102" s="76"/>
      <c r="J102" s="6"/>
      <c r="K102" s="7"/>
    </row>
    <row r="103" spans="2:11" x14ac:dyDescent="0.2">
      <c r="B103" s="55"/>
      <c r="C103" s="56"/>
      <c r="D103" s="115"/>
      <c r="E103" s="14">
        <v>8</v>
      </c>
      <c r="F103" s="107">
        <f t="shared" ref="F103" ca="1" si="94">SUMPRODUCT($F$40:$H$42,B96:D98)</f>
        <v>3.0321691285915291</v>
      </c>
      <c r="G103" s="74">
        <f t="shared" ref="G103" ca="1" si="95">1/(1+EXP(-F103+$I$40))</f>
        <v>0.93580146710856738</v>
      </c>
      <c r="H103" s="80"/>
      <c r="I103" s="76"/>
      <c r="J103" s="6"/>
      <c r="K103" s="7"/>
    </row>
    <row r="104" spans="2:11" ht="13.8" thickBot="1" x14ac:dyDescent="0.25">
      <c r="B104" s="57"/>
      <c r="C104" s="58"/>
      <c r="D104" s="116"/>
      <c r="E104" s="15">
        <v>9</v>
      </c>
      <c r="F104" s="108">
        <f t="shared" ref="F104" ca="1" si="96">SUMPRODUCT($F$43:$H$45,B96:D98)</f>
        <v>2.8586048649700491</v>
      </c>
      <c r="G104" s="75">
        <f t="shared" ref="G104" ca="1" si="97">1/(1+EXP(-F104+$I$43))</f>
        <v>0.93967046580862323</v>
      </c>
      <c r="H104" s="81"/>
      <c r="I104" s="77"/>
      <c r="J104" s="8"/>
      <c r="K104" s="9"/>
    </row>
    <row r="105" spans="2:11" x14ac:dyDescent="0.2">
      <c r="B105" s="41"/>
      <c r="C105" s="24">
        <v>1</v>
      </c>
      <c r="D105" s="94">
        <v>1</v>
      </c>
      <c r="E105" s="111">
        <v>1</v>
      </c>
      <c r="F105" s="106">
        <f t="shared" ref="F105" ca="1" si="98">SUMPRODUCT($F$19:$H$21,B105:D107)</f>
        <v>4.4073106322657081</v>
      </c>
      <c r="G105" s="73">
        <f t="shared" ref="G105" ca="1" si="99">1/(1+EXP(-F105+$I$19))</f>
        <v>0.98021688027896225</v>
      </c>
      <c r="H105" s="85" t="s">
        <v>0</v>
      </c>
      <c r="I105" s="86">
        <f ca="1">SUMPRODUCT($K$19:$K$27,G105:G113)</f>
        <v>5.3211699463332369</v>
      </c>
      <c r="J105" s="168">
        <f ca="1">1/(1+EXP(-I105+$L$19))</f>
        <v>0.98716927925615106</v>
      </c>
      <c r="K105" s="87">
        <f t="shared" ref="K105" ca="1" si="100">(C110-J105)^2+(C111-J106)^2</f>
        <v>0.92408227098645013</v>
      </c>
    </row>
    <row r="106" spans="2:11" x14ac:dyDescent="0.2">
      <c r="B106" s="39">
        <v>1</v>
      </c>
      <c r="C106" s="113"/>
      <c r="D106" s="95">
        <v>1</v>
      </c>
      <c r="E106" s="14">
        <v>2</v>
      </c>
      <c r="F106" s="107">
        <f t="shared" ref="F106" ca="1" si="101">SUMPRODUCT($F$22:$H$24,B105:D107)</f>
        <v>3.8047265662619236</v>
      </c>
      <c r="G106" s="74">
        <f t="shared" ref="G106" ca="1" si="102">1/(1+EXP(-F106+$I$22))</f>
        <v>0.94395226737947358</v>
      </c>
      <c r="H106" s="79" t="s">
        <v>1</v>
      </c>
      <c r="I106" s="78">
        <f ca="1">SUMPRODUCT($K$28:$K$36,G105:G113)</f>
        <v>3.7749229713335737</v>
      </c>
      <c r="J106" s="169">
        <f ca="1">1/(1+EXP(-I106+$L$28))</f>
        <v>0.96120634808122418</v>
      </c>
      <c r="K106" s="63"/>
    </row>
    <row r="107" spans="2:11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ca="1" si="103">SUMPRODUCT($F$25:$H$27,B105:D107)</f>
        <v>3.9589317007519953</v>
      </c>
      <c r="G107" s="74">
        <f t="shared" ref="G107" ca="1" si="104">1/(1+EXP(-F107+$I$25))</f>
        <v>0.96303794448267344</v>
      </c>
      <c r="H107" s="82"/>
      <c r="I107" s="83"/>
      <c r="J107" s="83"/>
      <c r="K107" s="84"/>
    </row>
    <row r="108" spans="2:11" x14ac:dyDescent="0.2">
      <c r="B108" s="13"/>
      <c r="C108" s="6"/>
      <c r="D108" s="114"/>
      <c r="E108" s="14">
        <v>4</v>
      </c>
      <c r="F108" s="107">
        <f t="shared" ref="F108" ca="1" si="105">SUMPRODUCT($F$28:$H$30,B105:D107)</f>
        <v>3.4342837759414628</v>
      </c>
      <c r="G108" s="74">
        <f t="shared" ref="G108" ca="1" si="106">1/(1+EXP(-F108+$I$28))</f>
        <v>0.95701115809354209</v>
      </c>
      <c r="H108" s="13"/>
      <c r="I108" s="76"/>
      <c r="J108" s="76"/>
      <c r="K108" s="7"/>
    </row>
    <row r="109" spans="2:11" x14ac:dyDescent="0.2">
      <c r="B109" s="299" t="s">
        <v>23</v>
      </c>
      <c r="C109" s="389"/>
      <c r="D109" s="115"/>
      <c r="E109" s="14">
        <v>5</v>
      </c>
      <c r="F109" s="107">
        <f t="shared" ref="F109" ca="1" si="107">SUMPRODUCT($F$31:$H$33,B105:D107)</f>
        <v>3.9845519317747335</v>
      </c>
      <c r="G109" s="74">
        <f t="shared" ref="G109" ca="1" si="108">1/(1+EXP(-F109+$I$31))</f>
        <v>0.97129420130758393</v>
      </c>
      <c r="H109" s="80"/>
      <c r="I109" s="76"/>
      <c r="J109" s="76"/>
      <c r="K109" s="7"/>
    </row>
    <row r="110" spans="2:11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ca="1" si="109">SUMPRODUCT($F$34:$H$36,B105:D107)</f>
        <v>4.8992466586362022</v>
      </c>
      <c r="G110" s="74">
        <f t="shared" ref="G110" ca="1" si="110">1/(1+EXP(-F110+$I$34))</f>
        <v>0.98618940716571379</v>
      </c>
      <c r="H110" s="80"/>
      <c r="I110" s="76"/>
      <c r="J110" s="76"/>
      <c r="K110" s="7"/>
    </row>
    <row r="111" spans="2:11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ca="1" si="111">SUMPRODUCT($F$37:$H$39,B105:D107)</f>
        <v>3.4210687232623704</v>
      </c>
      <c r="G111" s="74">
        <f t="shared" ref="G111" ca="1" si="112">1/(1+EXP(-F111+$I$37))</f>
        <v>0.95883364893154499</v>
      </c>
      <c r="H111" s="80"/>
      <c r="I111" s="76"/>
      <c r="J111" s="6"/>
      <c r="K111" s="7"/>
    </row>
    <row r="112" spans="2:11" x14ac:dyDescent="0.2">
      <c r="B112" s="55"/>
      <c r="C112" s="56"/>
      <c r="D112" s="115"/>
      <c r="E112" s="14">
        <v>8</v>
      </c>
      <c r="F112" s="107">
        <f t="shared" ref="F112" ca="1" si="113">SUMPRODUCT($F$40:$H$42,B105:D107)</f>
        <v>3.7805750682182375</v>
      </c>
      <c r="G112" s="74">
        <f t="shared" ref="G112" ca="1" si="114">1/(1+EXP(-F112+$I$40))</f>
        <v>0.96856302864992583</v>
      </c>
      <c r="H112" s="80"/>
      <c r="I112" s="76"/>
      <c r="J112" s="6"/>
      <c r="K112" s="7"/>
    </row>
    <row r="113" spans="2:11" ht="13.8" thickBot="1" x14ac:dyDescent="0.25">
      <c r="B113" s="57"/>
      <c r="C113" s="58"/>
      <c r="D113" s="116"/>
      <c r="E113" s="15">
        <v>9</v>
      </c>
      <c r="F113" s="108">
        <f t="shared" ref="F113" ca="1" si="115">SUMPRODUCT($F$43:$H$45,B105:D107)</f>
        <v>3.280313145062316</v>
      </c>
      <c r="G113" s="75">
        <f t="shared" ref="G113" ca="1" si="116">1/(1+EXP(-F113+$I$43))</f>
        <v>0.95958949292446927</v>
      </c>
      <c r="H113" s="81"/>
      <c r="I113" s="77"/>
      <c r="J113" s="8"/>
      <c r="K113" s="9"/>
    </row>
    <row r="114" spans="2:11" x14ac:dyDescent="0.2">
      <c r="B114" s="36">
        <v>1</v>
      </c>
      <c r="C114" s="24">
        <v>1</v>
      </c>
      <c r="D114" s="97"/>
      <c r="E114" s="111">
        <v>1</v>
      </c>
      <c r="F114" s="106">
        <f t="shared" ref="F114" ca="1" si="117">SUMPRODUCT($F$19:$H$21,B114:D116)</f>
        <v>4.2283606014840993</v>
      </c>
      <c r="G114" s="73">
        <f t="shared" ref="G114" ca="1" si="118">1/(1+EXP(-F114+$I$19))</f>
        <v>0.97643152907464914</v>
      </c>
      <c r="H114" s="85" t="s">
        <v>0</v>
      </c>
      <c r="I114" s="86">
        <f ca="1">SUMPRODUCT($K$19:$K$27,G114:G122)</f>
        <v>5.2863784736508714</v>
      </c>
      <c r="J114" s="168">
        <f ca="1">1/(1+EXP(-I114+$L$19))</f>
        <v>0.98672105532883869</v>
      </c>
      <c r="K114" s="87">
        <f t="shared" ref="K114" ca="1" si="119">(C119-J114)^2+(C120-J115)^2</f>
        <v>0.92274037476673076</v>
      </c>
    </row>
    <row r="115" spans="2:11" x14ac:dyDescent="0.2">
      <c r="B115" s="39">
        <v>1</v>
      </c>
      <c r="C115" s="113"/>
      <c r="D115" s="95">
        <v>1</v>
      </c>
      <c r="E115" s="14">
        <v>2</v>
      </c>
      <c r="F115" s="107">
        <f t="shared" ref="F115" ca="1" si="120">SUMPRODUCT($F$22:$H$24,B114:D116)</f>
        <v>3.9104112292794624</v>
      </c>
      <c r="G115" s="74">
        <f t="shared" ref="G115" ca="1" si="121">1/(1+EXP(-F115+$I$22))</f>
        <v>0.94928833249607425</v>
      </c>
      <c r="H115" s="79" t="s">
        <v>1</v>
      </c>
      <c r="I115" s="78">
        <f ca="1">SUMPRODUCT($K$28:$K$36,G114:G122)</f>
        <v>3.7561958595483467</v>
      </c>
      <c r="J115" s="169">
        <f ca="1">1/(1+EXP(-I115+$L$28))</f>
        <v>0.96050197521668379</v>
      </c>
      <c r="K115" s="63"/>
    </row>
    <row r="116" spans="2:11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ca="1" si="122">SUMPRODUCT($F$25:$H$27,B114:D116)</f>
        <v>3.6124681969767587</v>
      </c>
      <c r="G116" s="74">
        <f t="shared" ref="G116" ca="1" si="123">1/(1+EXP(-F116+$I$25))</f>
        <v>0.9485213651370934</v>
      </c>
      <c r="H116" s="82"/>
      <c r="I116" s="83"/>
      <c r="J116" s="83"/>
      <c r="K116" s="84"/>
    </row>
    <row r="117" spans="2:11" x14ac:dyDescent="0.2">
      <c r="B117" s="13"/>
      <c r="C117" s="6"/>
      <c r="D117" s="114"/>
      <c r="E117" s="14">
        <v>4</v>
      </c>
      <c r="F117" s="107">
        <f t="shared" ref="F117" ca="1" si="124">SUMPRODUCT($F$28:$H$30,B114:D116)</f>
        <v>3.426727567224285</v>
      </c>
      <c r="G117" s="74">
        <f t="shared" ref="G117" ca="1" si="125">1/(1+EXP(-F117+$I$28))</f>
        <v>0.95669921386760837</v>
      </c>
      <c r="H117" s="13"/>
      <c r="I117" s="76"/>
      <c r="J117" s="76"/>
      <c r="K117" s="7"/>
    </row>
    <row r="118" spans="2:11" x14ac:dyDescent="0.2">
      <c r="B118" s="299" t="s">
        <v>23</v>
      </c>
      <c r="C118" s="389"/>
      <c r="D118" s="115"/>
      <c r="E118" s="14">
        <v>5</v>
      </c>
      <c r="F118" s="107">
        <f t="shared" ref="F118" ca="1" si="126">SUMPRODUCT($F$31:$H$33,B114:D116)</f>
        <v>3.5957882506547794</v>
      </c>
      <c r="G118" s="74">
        <f t="shared" ref="G118" ca="1" si="127">1/(1+EXP(-F118+$I$31))</f>
        <v>0.95822428112345037</v>
      </c>
      <c r="H118" s="80"/>
      <c r="I118" s="76"/>
      <c r="J118" s="76"/>
      <c r="K118" s="7"/>
    </row>
    <row r="119" spans="2:11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ca="1" si="128">SUMPRODUCT($F$34:$H$36,B114:D116)</f>
        <v>4.6563810044333165</v>
      </c>
      <c r="G119" s="74">
        <f t="shared" ref="G119" ca="1" si="129">1/(1+EXP(-F119+$I$34))</f>
        <v>0.98245950440055785</v>
      </c>
      <c r="H119" s="80"/>
      <c r="I119" s="76"/>
      <c r="J119" s="76"/>
      <c r="K119" s="7"/>
    </row>
    <row r="120" spans="2:11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ca="1" si="130">SUMPRODUCT($F$37:$H$39,B114:D116)</f>
        <v>2.8443877182170501</v>
      </c>
      <c r="G120" s="74">
        <f t="shared" ref="G120" ca="1" si="131">1/(1+EXP(-F120+$I$37))</f>
        <v>0.92899911145776393</v>
      </c>
      <c r="H120" s="80"/>
      <c r="I120" s="76"/>
      <c r="J120" s="6"/>
      <c r="K120" s="7"/>
    </row>
    <row r="121" spans="2:11" x14ac:dyDescent="0.2">
      <c r="B121" s="55"/>
      <c r="C121" s="56"/>
      <c r="D121" s="115"/>
      <c r="E121" s="14">
        <v>8</v>
      </c>
      <c r="F121" s="107">
        <f t="shared" ref="F121" ca="1" si="132">SUMPRODUCT($F$40:$H$42,B114:D116)</f>
        <v>3.8128071099500942</v>
      </c>
      <c r="G121" s="74">
        <f t="shared" ref="G121" ca="1" si="133">1/(1+EXP(-F121+$I$40))</f>
        <v>0.96952976792876722</v>
      </c>
      <c r="H121" s="80"/>
      <c r="I121" s="76"/>
      <c r="J121" s="6"/>
      <c r="K121" s="7"/>
    </row>
    <row r="122" spans="2:11" ht="13.8" thickBot="1" x14ac:dyDescent="0.25">
      <c r="B122" s="57"/>
      <c r="C122" s="58"/>
      <c r="D122" s="116"/>
      <c r="E122" s="15">
        <v>9</v>
      </c>
      <c r="F122" s="108">
        <f t="shared" ref="F122" ca="1" si="134">SUMPRODUCT($F$43:$H$45,B114:D116)</f>
        <v>3.5644449501779749</v>
      </c>
      <c r="G122" s="75">
        <f t="shared" ref="G122" ca="1" si="135">1/(1+EXP(-F122+$I$43))</f>
        <v>0.96927725866961512</v>
      </c>
      <c r="H122" s="81"/>
      <c r="I122" s="77"/>
      <c r="J122" s="8"/>
      <c r="K122" s="9"/>
    </row>
    <row r="123" spans="2:11" x14ac:dyDescent="0.2">
      <c r="B123" s="36">
        <v>1</v>
      </c>
      <c r="C123" s="24">
        <v>1</v>
      </c>
      <c r="D123" s="94">
        <v>1</v>
      </c>
      <c r="E123" s="111">
        <v>1</v>
      </c>
      <c r="F123" s="106">
        <f t="shared" ref="F123" ca="1" si="136">SUMPRODUCT($F$19:$H$21,B123:D125)</f>
        <v>4.8275984799088434</v>
      </c>
      <c r="G123" s="73">
        <f t="shared" ref="G123" ca="1" si="137">1/(1+EXP(-F123+$I$19))</f>
        <v>0.98691648869867776</v>
      </c>
      <c r="H123" s="85" t="s">
        <v>0</v>
      </c>
      <c r="I123" s="86">
        <f ca="1">SUMPRODUCT($K$19:$K$27,G123:G131)</f>
        <v>5.3151105577642097</v>
      </c>
      <c r="J123" s="168">
        <f ca="1">1/(1+EXP(-I123+$L$19))</f>
        <v>0.98709230348193933</v>
      </c>
      <c r="K123" s="87">
        <f t="shared" ref="K123" ca="1" si="138">(C128-J123)^2+(C129-J124)^2</f>
        <v>0.92399713113250936</v>
      </c>
    </row>
    <row r="124" spans="2:11" x14ac:dyDescent="0.2">
      <c r="B124" s="39">
        <v>1</v>
      </c>
      <c r="C124" s="113"/>
      <c r="D124" s="95">
        <v>1</v>
      </c>
      <c r="E124" s="14">
        <v>2</v>
      </c>
      <c r="F124" s="107">
        <f t="shared" ref="F124" ca="1" si="139">SUMPRODUCT($F$22:$H$24,B123:D125)</f>
        <v>3.5526621865369332</v>
      </c>
      <c r="G124" s="74">
        <f t="shared" ref="G124" ca="1" si="140">1/(1+EXP(-F124+$I$22))</f>
        <v>0.92902497219259861</v>
      </c>
      <c r="H124" s="79" t="s">
        <v>1</v>
      </c>
      <c r="I124" s="78">
        <f ca="1">SUMPRODUCT($K$28:$K$36,G123:G131)</f>
        <v>3.7737082789915646</v>
      </c>
      <c r="J124" s="169">
        <f ca="1">1/(1+EXP(-I124+$L$28))</f>
        <v>0.96116102839384154</v>
      </c>
      <c r="K124" s="63"/>
    </row>
    <row r="125" spans="2:11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ca="1" si="141">SUMPRODUCT($F$25:$H$27,B123:D125)</f>
        <v>3.5317484403204418</v>
      </c>
      <c r="G125" s="74">
        <f t="shared" ref="G125" ca="1" si="142">1/(1+EXP(-F125+$I$25))</f>
        <v>0.94443417791448658</v>
      </c>
      <c r="H125" s="82"/>
      <c r="I125" s="83"/>
      <c r="J125" s="83"/>
      <c r="K125" s="84"/>
    </row>
    <row r="126" spans="2:11" x14ac:dyDescent="0.2">
      <c r="B126" s="13"/>
      <c r="C126" s="6"/>
      <c r="D126" s="114"/>
      <c r="E126" s="14">
        <v>4</v>
      </c>
      <c r="F126" s="107">
        <f t="shared" ref="F126" ca="1" si="143">SUMPRODUCT($F$28:$H$30,B123:D125)</f>
        <v>4.0828667807150705</v>
      </c>
      <c r="G126" s="74">
        <f t="shared" ref="G126" ca="1" si="144">1/(1+EXP(-F126+$I$28))</f>
        <v>0.97705532656268446</v>
      </c>
      <c r="H126" s="13"/>
      <c r="I126" s="76"/>
      <c r="J126" s="76"/>
      <c r="K126" s="7"/>
    </row>
    <row r="127" spans="2:11" x14ac:dyDescent="0.2">
      <c r="B127" s="299" t="s">
        <v>23</v>
      </c>
      <c r="C127" s="389"/>
      <c r="D127" s="115"/>
      <c r="E127" s="14">
        <v>5</v>
      </c>
      <c r="F127" s="107">
        <f t="shared" ref="F127" ca="1" si="145">SUMPRODUCT($F$31:$H$33,B123:D125)</f>
        <v>4.3773799627301955</v>
      </c>
      <c r="G127" s="74">
        <f t="shared" ref="G127" ca="1" si="146">1/(1+EXP(-F127+$I$31))</f>
        <v>0.98043699866435563</v>
      </c>
      <c r="H127" s="80"/>
      <c r="I127" s="76"/>
      <c r="J127" s="76"/>
      <c r="K127" s="7"/>
    </row>
    <row r="128" spans="2:11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ca="1" si="147">SUMPRODUCT($F$34:$H$36,B123:D125)</f>
        <v>5.1034214031487535</v>
      </c>
      <c r="G128" s="74">
        <f t="shared" ref="G128" ca="1" si="148">1/(1+EXP(-F128+$I$34))</f>
        <v>0.98871115635565088</v>
      </c>
      <c r="H128" s="80"/>
      <c r="I128" s="76"/>
      <c r="J128" s="76"/>
      <c r="K128" s="7"/>
    </row>
    <row r="129" spans="2:11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ca="1" si="149">SUMPRODUCT($F$37:$H$39,B123:D125)</f>
        <v>3.0544268647492818</v>
      </c>
      <c r="G129" s="74">
        <f t="shared" ref="G129" ca="1" si="150">1/(1+EXP(-F129+$I$37))</f>
        <v>0.94166539597788101</v>
      </c>
      <c r="H129" s="80"/>
      <c r="I129" s="76"/>
      <c r="J129" s="6"/>
      <c r="K129" s="7"/>
    </row>
    <row r="130" spans="2:11" x14ac:dyDescent="0.2">
      <c r="B130" s="55"/>
      <c r="C130" s="56"/>
      <c r="D130" s="115"/>
      <c r="E130" s="14">
        <v>8</v>
      </c>
      <c r="F130" s="107">
        <f t="shared" ref="F130" ca="1" si="151">SUMPRODUCT($F$40:$H$42,B123:D125)</f>
        <v>4.0653573714241746</v>
      </c>
      <c r="G130" s="74">
        <f t="shared" ref="G130" ca="1" si="152">1/(1+EXP(-F130+$I$40))</f>
        <v>0.97616813361450683</v>
      </c>
      <c r="H130" s="80"/>
      <c r="I130" s="76"/>
      <c r="J130" s="6"/>
      <c r="K130" s="7"/>
    </row>
    <row r="131" spans="2:11" ht="13.8" thickBot="1" x14ac:dyDescent="0.25">
      <c r="B131" s="57"/>
      <c r="C131" s="58"/>
      <c r="D131" s="116"/>
      <c r="E131" s="15">
        <v>9</v>
      </c>
      <c r="F131" s="108">
        <f t="shared" ref="F131" ca="1" si="153">SUMPRODUCT($F$43:$H$45,B123:D125)</f>
        <v>3.7524835339617328</v>
      </c>
      <c r="G131" s="75">
        <f t="shared" ref="G131" ca="1" si="154">1/(1+EXP(-F131+$I$43))</f>
        <v>0.97440889369466888</v>
      </c>
      <c r="H131" s="81"/>
      <c r="I131" s="77"/>
      <c r="J131" s="8"/>
      <c r="K131" s="9"/>
    </row>
    <row r="132" spans="2:11" x14ac:dyDescent="0.2">
      <c r="B132" s="36">
        <v>1</v>
      </c>
      <c r="C132" s="24">
        <v>1</v>
      </c>
      <c r="D132" s="94">
        <v>1</v>
      </c>
      <c r="E132" s="111">
        <v>1</v>
      </c>
      <c r="F132" s="106">
        <f t="shared" ref="F132" ca="1" si="155">SUMPRODUCT($F$19:$H$21,B132:D134)</f>
        <v>4.3664623765105093</v>
      </c>
      <c r="G132" s="73">
        <f t="shared" ref="G132" ca="1" si="156">1/(1+EXP(-F132+$I$19))</f>
        <v>0.97940902665455365</v>
      </c>
      <c r="H132" s="85" t="s">
        <v>0</v>
      </c>
      <c r="I132" s="86">
        <f ca="1">SUMPRODUCT($K$19:$K$27,G132:G140)</f>
        <v>5.3554629991535432</v>
      </c>
      <c r="J132" s="168">
        <f ca="1">1/(1+EXP(-I132+$L$19))</f>
        <v>0.98759645970161836</v>
      </c>
      <c r="K132" s="87">
        <f t="shared" ref="K132" ca="1" si="157">(C137-J132)^2+(C138-J133)^2</f>
        <v>0.92605372532206798</v>
      </c>
    </row>
    <row r="133" spans="2:11" x14ac:dyDescent="0.2">
      <c r="B133" s="39">
        <v>1</v>
      </c>
      <c r="C133" s="113"/>
      <c r="D133" s="95">
        <v>1</v>
      </c>
      <c r="E133" s="14">
        <v>2</v>
      </c>
      <c r="F133" s="107">
        <f t="shared" ref="F133" ca="1" si="158">SUMPRODUCT($F$22:$H$24,B132:D134)</f>
        <v>4.2041182150747192</v>
      </c>
      <c r="G133" s="74">
        <f t="shared" ref="G133" ca="1" si="159">1/(1+EXP(-F133+$I$22))</f>
        <v>0.96170040140639368</v>
      </c>
      <c r="H133" s="79" t="s">
        <v>1</v>
      </c>
      <c r="I133" s="78">
        <f ca="1">SUMPRODUCT($K$28:$K$36,G132:G140)</f>
        <v>3.8029190976249336</v>
      </c>
      <c r="J133" s="169">
        <f ca="1">1/(1+EXP(-I133+$L$28))</f>
        <v>0.96223691340029893</v>
      </c>
      <c r="K133" s="63"/>
    </row>
    <row r="134" spans="2:11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ca="1" si="160">SUMPRODUCT($F$25:$H$27,B132:D134)</f>
        <v>3.7368441698915009</v>
      </c>
      <c r="G134" s="74">
        <f t="shared" ref="G134" ca="1" si="161">1/(1+EXP(-F134+$I$25))</f>
        <v>0.95426656594504011</v>
      </c>
      <c r="H134" s="82"/>
      <c r="I134" s="83"/>
      <c r="J134" s="83"/>
      <c r="K134" s="84"/>
    </row>
    <row r="135" spans="2:11" x14ac:dyDescent="0.2">
      <c r="B135" s="13"/>
      <c r="C135" s="6"/>
      <c r="D135" s="114"/>
      <c r="E135" s="14">
        <v>4</v>
      </c>
      <c r="F135" s="107">
        <f t="shared" ref="F135" ca="1" si="162">SUMPRODUCT($F$28:$H$30,B132:D134)</f>
        <v>3.9528583043913219</v>
      </c>
      <c r="G135" s="74">
        <f t="shared" ref="G135" ca="1" si="163">1/(1+EXP(-F135+$I$28))</f>
        <v>0.97395270923354049</v>
      </c>
      <c r="H135" s="13"/>
      <c r="I135" s="76"/>
      <c r="J135" s="76"/>
      <c r="K135" s="7"/>
    </row>
    <row r="136" spans="2:11" x14ac:dyDescent="0.2">
      <c r="B136" s="299" t="s">
        <v>23</v>
      </c>
      <c r="C136" s="389"/>
      <c r="D136" s="115"/>
      <c r="E136" s="14">
        <v>5</v>
      </c>
      <c r="F136" s="107">
        <f t="shared" ref="F136" ca="1" si="164">SUMPRODUCT($F$31:$H$33,B132:D134)</f>
        <v>4.3781506784726156</v>
      </c>
      <c r="G136" s="74">
        <f t="shared" ref="G136" ca="1" si="165">1/(1+EXP(-F136+$I$31))</f>
        <v>0.98045177574365128</v>
      </c>
      <c r="H136" s="80"/>
      <c r="I136" s="76"/>
      <c r="J136" s="76"/>
      <c r="K136" s="7"/>
    </row>
    <row r="137" spans="2:11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ca="1" si="166">SUMPRODUCT($F$34:$H$36,B132:D134)</f>
        <v>4.2955494765807645</v>
      </c>
      <c r="G137" s="74">
        <f t="shared" ref="G137" ca="1" si="167">1/(1+EXP(-F137+$I$34))</f>
        <v>0.97502810627767778</v>
      </c>
      <c r="H137" s="80"/>
      <c r="I137" s="76"/>
      <c r="J137" s="76"/>
      <c r="K137" s="7"/>
    </row>
    <row r="138" spans="2:11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ca="1" si="168">SUMPRODUCT($F$37:$H$39,B132:D134)</f>
        <v>3.448697719692595</v>
      </c>
      <c r="G138" s="74">
        <f t="shared" ref="G138" ca="1" si="169">1/(1+EXP(-F138+$I$37))</f>
        <v>0.95991049214520618</v>
      </c>
      <c r="H138" s="80"/>
      <c r="I138" s="76"/>
      <c r="J138" s="6"/>
      <c r="K138" s="7"/>
    </row>
    <row r="139" spans="2:11" x14ac:dyDescent="0.2">
      <c r="B139" s="55"/>
      <c r="C139" s="56"/>
      <c r="D139" s="115"/>
      <c r="E139" s="14">
        <v>8</v>
      </c>
      <c r="F139" s="107">
        <f t="shared" ref="F139" ca="1" si="170">SUMPRODUCT($F$40:$H$42,B132:D134)</f>
        <v>3.8449593167220169</v>
      </c>
      <c r="G139" s="74">
        <f t="shared" ref="G139" ca="1" si="171">1/(1+EXP(-F139+$I$40))</f>
        <v>0.97046539665252107</v>
      </c>
      <c r="H139" s="80"/>
      <c r="I139" s="76"/>
      <c r="J139" s="6"/>
      <c r="K139" s="7"/>
    </row>
    <row r="140" spans="2:11" ht="13.8" thickBot="1" x14ac:dyDescent="0.25">
      <c r="B140" s="57"/>
      <c r="C140" s="58"/>
      <c r="D140" s="116"/>
      <c r="E140" s="15">
        <v>9</v>
      </c>
      <c r="F140" s="108">
        <f t="shared" ref="F140" ca="1" si="172">SUMPRODUCT($F$43:$H$45,B132:D134)</f>
        <v>3.7917181898253469</v>
      </c>
      <c r="G140" s="75">
        <f t="shared" ref="G140" ca="1" si="173">1/(1+EXP(-F140+$I$43))</f>
        <v>0.97536925826532761</v>
      </c>
      <c r="H140" s="81"/>
      <c r="I140" s="77"/>
      <c r="J140" s="8"/>
      <c r="K140" s="9"/>
    </row>
    <row r="141" spans="2:11" x14ac:dyDescent="0.2">
      <c r="B141" s="36">
        <v>1</v>
      </c>
      <c r="C141" s="24">
        <v>1</v>
      </c>
      <c r="D141" s="99"/>
      <c r="E141" s="111">
        <v>1</v>
      </c>
      <c r="F141" s="106">
        <f t="shared" ref="F141" ca="1" si="174">SUMPRODUCT($F$19:$H$21,B141:D143)</f>
        <v>2.0321869196531837</v>
      </c>
      <c r="G141" s="73">
        <f t="shared" ref="G141" ca="1" si="175">1/(1+EXP(-F141+$I$19))</f>
        <v>0.82168729234859228</v>
      </c>
      <c r="H141" s="85" t="s">
        <v>0</v>
      </c>
      <c r="I141" s="86">
        <f ca="1">SUMPRODUCT($K$19:$K$27,G141:G149)</f>
        <v>4.5613575683066268</v>
      </c>
      <c r="J141" s="168">
        <f ca="1">1/(1+EXP(-I141+$L$19))</f>
        <v>0.9729642375541967</v>
      </c>
      <c r="K141" s="87">
        <f t="shared" ref="K141" ca="1" si="176">(C146-J141)^2+(C147-J142)^2</f>
        <v>0.87550862034620636</v>
      </c>
    </row>
    <row r="142" spans="2:11" x14ac:dyDescent="0.2">
      <c r="B142" s="39">
        <v>1</v>
      </c>
      <c r="C142" s="18">
        <v>1</v>
      </c>
      <c r="D142" s="88"/>
      <c r="E142" s="14">
        <v>2</v>
      </c>
      <c r="F142" s="107">
        <f t="shared" ref="F142" ca="1" si="177">SUMPRODUCT($F$22:$H$24,B141:D143)</f>
        <v>2.3291903921991968</v>
      </c>
      <c r="G142" s="74">
        <f t="shared" ref="G142" ca="1" si="178">1/(1+EXP(-F142+$I$22))</f>
        <v>0.7938574073419884</v>
      </c>
      <c r="H142" s="79" t="s">
        <v>1</v>
      </c>
      <c r="I142" s="78">
        <f ca="1">SUMPRODUCT($K$28:$K$36,G141:G149)</f>
        <v>3.2360223949221387</v>
      </c>
      <c r="J142" s="169">
        <f ca="1">1/(1+EXP(-I142+$L$28))</f>
        <v>0.93529550832620834</v>
      </c>
      <c r="K142" s="63"/>
    </row>
    <row r="143" spans="2:11" ht="13.8" thickBot="1" x14ac:dyDescent="0.25">
      <c r="B143" s="40"/>
      <c r="C143" s="92"/>
      <c r="D143" s="100"/>
      <c r="E143" s="14">
        <v>3</v>
      </c>
      <c r="F143" s="107">
        <f t="shared" ref="F143" ca="1" si="179">SUMPRODUCT($F$25:$H$27,B141:D143)</f>
        <v>1.8419873429298717</v>
      </c>
      <c r="G143" s="74">
        <f t="shared" ref="G143" ca="1" si="180">1/(1+EXP(-F143+$I$25))</f>
        <v>0.75827705204126039</v>
      </c>
      <c r="H143" s="82"/>
      <c r="I143" s="83"/>
      <c r="J143" s="83"/>
      <c r="K143" s="84"/>
    </row>
    <row r="144" spans="2:11" x14ac:dyDescent="0.2">
      <c r="B144" s="13"/>
      <c r="C144" s="6"/>
      <c r="D144" s="114"/>
      <c r="E144" s="14">
        <v>4</v>
      </c>
      <c r="F144" s="107">
        <f t="shared" ref="F144" ca="1" si="181">SUMPRODUCT($F$28:$H$30,B141:D143)</f>
        <v>2.7442617451656366</v>
      </c>
      <c r="G144" s="74">
        <f t="shared" ref="G144" ca="1" si="182">1/(1+EXP(-F144+$I$28))</f>
        <v>0.9178021296362987</v>
      </c>
      <c r="H144" s="13"/>
      <c r="I144" s="76"/>
      <c r="J144" s="76"/>
      <c r="K144" s="7"/>
    </row>
    <row r="145" spans="2:11" x14ac:dyDescent="0.2">
      <c r="B145" s="299" t="s">
        <v>23</v>
      </c>
      <c r="C145" s="389"/>
      <c r="D145" s="115"/>
      <c r="E145" s="14">
        <v>5</v>
      </c>
      <c r="F145" s="107">
        <f t="shared" ref="F145" ca="1" si="183">SUMPRODUCT($F$31:$H$33,B141:D143)</f>
        <v>2.4417944543136754</v>
      </c>
      <c r="G145" s="74">
        <f t="shared" ref="G145" ca="1" si="184">1/(1+EXP(-F145+$I$31))</f>
        <v>0.87855027952701403</v>
      </c>
      <c r="H145" s="80"/>
      <c r="I145" s="76"/>
      <c r="J145" s="76"/>
      <c r="K145" s="7"/>
    </row>
    <row r="146" spans="2:11" x14ac:dyDescent="0.2">
      <c r="B146" s="160" t="s">
        <v>0</v>
      </c>
      <c r="C146" s="159">
        <v>1</v>
      </c>
      <c r="D146" s="115"/>
      <c r="E146" s="14">
        <v>6</v>
      </c>
      <c r="F146" s="107">
        <f t="shared" ref="F146" ca="1" si="185">SUMPRODUCT($F$34:$H$36,B141:D143)</f>
        <v>1.9662062493473216</v>
      </c>
      <c r="G146" s="74">
        <f t="shared" ref="G146" ca="1" si="186">1/(1+EXP(-F146+$I$34))</f>
        <v>0.79172785954652447</v>
      </c>
      <c r="H146" s="80"/>
      <c r="I146" s="76"/>
      <c r="J146" s="76"/>
      <c r="K146" s="7"/>
    </row>
    <row r="147" spans="2:11" x14ac:dyDescent="0.2">
      <c r="B147" s="161" t="s">
        <v>1</v>
      </c>
      <c r="C147" s="159">
        <v>0</v>
      </c>
      <c r="D147" s="115"/>
      <c r="E147" s="14">
        <v>7</v>
      </c>
      <c r="F147" s="107">
        <f t="shared" ref="F147" ca="1" si="187">SUMPRODUCT($F$37:$H$39,B141:D143)</f>
        <v>1.992473416821591</v>
      </c>
      <c r="G147" s="74">
        <f t="shared" ref="G147" ca="1" si="188">1/(1+EXP(-F147+$I$37))</f>
        <v>0.84806456233655769</v>
      </c>
      <c r="H147" s="80"/>
      <c r="I147" s="76"/>
      <c r="J147" s="6"/>
      <c r="K147" s="7"/>
    </row>
    <row r="148" spans="2:11" x14ac:dyDescent="0.2">
      <c r="B148" s="55"/>
      <c r="C148" s="56"/>
      <c r="D148" s="115"/>
      <c r="E148" s="14">
        <v>8</v>
      </c>
      <c r="F148" s="107">
        <f t="shared" ref="F148" ca="1" si="189">SUMPRODUCT($F$40:$H$42,B141:D143)</f>
        <v>1.6296578123829817</v>
      </c>
      <c r="G148" s="74">
        <f t="shared" ref="G148" ca="1" si="190">1/(1+EXP(-F148+$I$40))</f>
        <v>0.78192361607144811</v>
      </c>
      <c r="H148" s="80"/>
      <c r="I148" s="76"/>
      <c r="J148" s="6"/>
      <c r="K148" s="7"/>
    </row>
    <row r="149" spans="2:11" ht="13.8" thickBot="1" x14ac:dyDescent="0.25">
      <c r="B149" s="57"/>
      <c r="C149" s="58"/>
      <c r="D149" s="116"/>
      <c r="E149" s="15">
        <v>9</v>
      </c>
      <c r="F149" s="108">
        <f t="shared" ref="F149" ca="1" si="191">SUMPRODUCT($F$43:$H$45,B141:D143)</f>
        <v>1.7763044675075117</v>
      </c>
      <c r="G149" s="75">
        <f t="shared" ref="G149" ca="1" si="192">1/(1+EXP(-F149+$I$43))</f>
        <v>0.84069483254871591</v>
      </c>
      <c r="H149" s="81"/>
      <c r="I149" s="77"/>
      <c r="J149" s="8"/>
      <c r="K149" s="9"/>
    </row>
    <row r="150" spans="2:11" x14ac:dyDescent="0.2">
      <c r="B150" s="52"/>
      <c r="C150" s="24">
        <v>1</v>
      </c>
      <c r="D150" s="94">
        <v>1</v>
      </c>
      <c r="E150" s="111">
        <v>1</v>
      </c>
      <c r="F150" s="106">
        <f t="shared" ref="F150" ca="1" si="193">SUMPRODUCT($F$19:$H$21,B150:D152)</f>
        <v>2.8910075516395977</v>
      </c>
      <c r="G150" s="73">
        <f t="shared" ref="G150" ca="1" si="194">1/(1+EXP(-F150+$I$19))</f>
        <v>0.91580298098042978</v>
      </c>
      <c r="H150" s="85" t="s">
        <v>0</v>
      </c>
      <c r="I150" s="86">
        <f ca="1">SUMPRODUCT($K$19:$K$27,G150:G158)</f>
        <v>4.7833335449644787</v>
      </c>
      <c r="J150" s="168">
        <f ca="1">1/(1+EXP(-I150+$L$19))</f>
        <v>0.97822895301318114</v>
      </c>
      <c r="K150" s="87">
        <f t="shared" ref="K150" ca="1" si="195">(C155-J150)^2+(C156-J151)^2</f>
        <v>0.89423546724514835</v>
      </c>
    </row>
    <row r="151" spans="2:11" x14ac:dyDescent="0.2">
      <c r="B151" s="60"/>
      <c r="C151" s="18">
        <v>1</v>
      </c>
      <c r="D151" s="95">
        <v>1</v>
      </c>
      <c r="E151" s="14">
        <v>2</v>
      </c>
      <c r="F151" s="107">
        <f t="shared" ref="F151" ca="1" si="196">SUMPRODUCT($F$22:$H$24,B150:D152)</f>
        <v>2.0482095216539733</v>
      </c>
      <c r="G151" s="74">
        <f t="shared" ref="G151" ca="1" si="197">1/(1+EXP(-F151+$I$22))</f>
        <v>0.74409355799254728</v>
      </c>
      <c r="H151" s="79" t="s">
        <v>1</v>
      </c>
      <c r="I151" s="78">
        <f ca="1">SUMPRODUCT($K$28:$K$36,G150:G158)</f>
        <v>3.4163631909125565</v>
      </c>
      <c r="J151" s="169">
        <f ca="1">1/(1+EXP(-I151+$L$28))</f>
        <v>0.9453895962820017</v>
      </c>
      <c r="K151" s="63"/>
    </row>
    <row r="152" spans="2:11" ht="13.8" thickBot="1" x14ac:dyDescent="0.25">
      <c r="B152" s="40"/>
      <c r="C152" s="92"/>
      <c r="D152" s="100"/>
      <c r="E152" s="14">
        <v>3</v>
      </c>
      <c r="F152" s="107">
        <f t="shared" ref="F152" ca="1" si="198">SUMPRODUCT($F$25:$H$27,B150:D152)</f>
        <v>2.0985094109991396</v>
      </c>
      <c r="G152" s="74">
        <f t="shared" ref="G152" ca="1" si="199">1/(1+EXP(-F152+$I$25))</f>
        <v>0.80214876349181785</v>
      </c>
      <c r="H152" s="82"/>
      <c r="I152" s="83"/>
      <c r="J152" s="83"/>
      <c r="K152" s="84"/>
    </row>
    <row r="153" spans="2:11" x14ac:dyDescent="0.2">
      <c r="B153" s="13"/>
      <c r="C153" s="6"/>
      <c r="D153" s="114"/>
      <c r="E153" s="14">
        <v>4</v>
      </c>
      <c r="F153" s="107">
        <f t="shared" ref="F153" ca="1" si="200">SUMPRODUCT($F$28:$H$30,B150:D152)</f>
        <v>2.9482836763527311</v>
      </c>
      <c r="G153" s="74">
        <f t="shared" ref="G153" ca="1" si="201">1/(1+EXP(-F153+$I$28))</f>
        <v>0.93193972053105922</v>
      </c>
      <c r="H153" s="13"/>
      <c r="I153" s="76"/>
      <c r="J153" s="76"/>
      <c r="K153" s="7"/>
    </row>
    <row r="154" spans="2:11" x14ac:dyDescent="0.2">
      <c r="B154" s="299" t="s">
        <v>23</v>
      </c>
      <c r="C154" s="389"/>
      <c r="D154" s="115"/>
      <c r="E154" s="14">
        <v>5</v>
      </c>
      <c r="F154" s="107">
        <f t="shared" ref="F154" ca="1" si="202">SUMPRODUCT($F$31:$H$33,B150:D152)</f>
        <v>2.6891083205198432</v>
      </c>
      <c r="G154" s="74">
        <f t="shared" ref="G154" ca="1" si="203">1/(1+EXP(-F154+$I$31))</f>
        <v>0.90256776404794936</v>
      </c>
      <c r="H154" s="80"/>
      <c r="I154" s="76"/>
      <c r="J154" s="76"/>
      <c r="K154" s="7"/>
    </row>
    <row r="155" spans="2:11" x14ac:dyDescent="0.2">
      <c r="B155" s="160" t="s">
        <v>0</v>
      </c>
      <c r="C155" s="159">
        <v>1</v>
      </c>
      <c r="D155" s="115"/>
      <c r="E155" s="14">
        <v>6</v>
      </c>
      <c r="F155" s="107">
        <f t="shared" ref="F155" ca="1" si="204">SUMPRODUCT($F$34:$H$36,B150:D152)</f>
        <v>1.9031760928791073</v>
      </c>
      <c r="G155" s="74">
        <f t="shared" ref="G155" ca="1" si="205">1/(1+EXP(-F155+$I$34))</f>
        <v>0.78114339138353805</v>
      </c>
      <c r="H155" s="80"/>
      <c r="I155" s="76"/>
      <c r="J155" s="76"/>
      <c r="K155" s="7"/>
    </row>
    <row r="156" spans="2:11" x14ac:dyDescent="0.2">
      <c r="B156" s="161" t="s">
        <v>1</v>
      </c>
      <c r="C156" s="159">
        <v>0</v>
      </c>
      <c r="D156" s="115"/>
      <c r="E156" s="14">
        <v>7</v>
      </c>
      <c r="F156" s="107">
        <f t="shared" ref="F156" ca="1" si="206">SUMPRODUCT($F$37:$H$39,B150:D152)</f>
        <v>3.0282870360658416</v>
      </c>
      <c r="G156" s="74">
        <f t="shared" ref="G156" ca="1" si="207">1/(1+EXP(-F156+$I$37))</f>
        <v>0.94021280377581329</v>
      </c>
      <c r="H156" s="80"/>
      <c r="I156" s="76"/>
      <c r="J156" s="6"/>
      <c r="K156" s="7"/>
    </row>
    <row r="157" spans="2:11" x14ac:dyDescent="0.2">
      <c r="B157" s="55"/>
      <c r="C157" s="56"/>
      <c r="D157" s="115"/>
      <c r="E157" s="14">
        <v>8</v>
      </c>
      <c r="F157" s="107">
        <f t="shared" ref="F157" ca="1" si="208">SUMPRODUCT($F$40:$H$42,B150:D152)</f>
        <v>2.3926122497434386</v>
      </c>
      <c r="G157" s="74">
        <f t="shared" ref="G157" ca="1" si="209">1/(1+EXP(-F157+$I$40))</f>
        <v>0.88491963362265202</v>
      </c>
      <c r="H157" s="80"/>
      <c r="I157" s="76"/>
      <c r="J157" s="6"/>
      <c r="K157" s="7"/>
    </row>
    <row r="158" spans="2:11" ht="13.8" thickBot="1" x14ac:dyDescent="0.25">
      <c r="B158" s="57"/>
      <c r="C158" s="58"/>
      <c r="D158" s="116"/>
      <c r="E158" s="15">
        <v>9</v>
      </c>
      <c r="F158" s="108">
        <f t="shared" ref="F158" ca="1" si="210">SUMPRODUCT($F$43:$H$45,B150:D152)</f>
        <v>2.0477631958781961</v>
      </c>
      <c r="G158" s="75">
        <f t="shared" ref="G158" ca="1" si="211">1/(1+EXP(-F158+$I$43))</f>
        <v>0.87378701345938081</v>
      </c>
      <c r="H158" s="81"/>
      <c r="I158" s="77"/>
      <c r="J158" s="8"/>
      <c r="K158" s="9"/>
    </row>
    <row r="159" spans="2:11" x14ac:dyDescent="0.2">
      <c r="B159" s="52"/>
      <c r="C159" s="29"/>
      <c r="D159" s="99"/>
      <c r="E159" s="111">
        <v>1</v>
      </c>
      <c r="F159" s="106">
        <f t="shared" ref="F159" ca="1" si="212">SUMPRODUCT($F$19:$H$21,B159:D161)</f>
        <v>2.3597325095774853</v>
      </c>
      <c r="G159" s="73">
        <f t="shared" ref="G159" ca="1" si="213">1/(1+EXP(-F159+$I$19))</f>
        <v>0.86475598414046473</v>
      </c>
      <c r="H159" s="85" t="s">
        <v>0</v>
      </c>
      <c r="I159" s="86">
        <f ca="1">SUMPRODUCT($K$19:$K$27,G159:G167)</f>
        <v>4.6049749894486105</v>
      </c>
      <c r="J159" s="168">
        <f ca="1">1/(1+EXP(-I159+$L$19))</f>
        <v>0.97408822101677506</v>
      </c>
      <c r="K159" s="87">
        <f t="shared" ref="K159" ca="1" si="214">(C164-J159)^2+(C165-J160)^2</f>
        <v>0.88203706504211532</v>
      </c>
    </row>
    <row r="160" spans="2:11" x14ac:dyDescent="0.2">
      <c r="B160" s="60"/>
      <c r="C160" s="18">
        <v>1</v>
      </c>
      <c r="D160" s="95">
        <v>1</v>
      </c>
      <c r="E160" s="14">
        <v>2</v>
      </c>
      <c r="F160" s="107">
        <f t="shared" ref="F160" ca="1" si="215">SUMPRODUCT($F$22:$H$24,B159:D161)</f>
        <v>2.1439080828418655</v>
      </c>
      <c r="G160" s="74">
        <f t="shared" ref="G160" ca="1" si="216">1/(1+EXP(-F160+$I$22))</f>
        <v>0.76188709461067228</v>
      </c>
      <c r="H160" s="79" t="s">
        <v>1</v>
      </c>
      <c r="I160" s="78">
        <f ca="1">SUMPRODUCT($K$28:$K$36,G159:G167)</f>
        <v>3.2956330697434844</v>
      </c>
      <c r="J160" s="169">
        <f ca="1">1/(1+EXP(-I160+$L$28))</f>
        <v>0.93881076088423687</v>
      </c>
      <c r="K160" s="63"/>
    </row>
    <row r="161" spans="2:11" ht="13.8" thickBot="1" x14ac:dyDescent="0.25">
      <c r="B161" s="40"/>
      <c r="C161" s="25">
        <v>1</v>
      </c>
      <c r="D161" s="96">
        <v>1</v>
      </c>
      <c r="E161" s="14">
        <v>3</v>
      </c>
      <c r="F161" s="107">
        <f t="shared" ref="F161" ca="1" si="217">SUMPRODUCT($F$25:$H$27,B159:D161)</f>
        <v>2.3280268048080401</v>
      </c>
      <c r="G161" s="74">
        <f t="shared" ref="G161" ca="1" si="218">1/(1+EXP(-F161+$I$25))</f>
        <v>0.8360731829004352</v>
      </c>
      <c r="H161" s="82"/>
      <c r="I161" s="83"/>
      <c r="J161" s="83"/>
      <c r="K161" s="84"/>
    </row>
    <row r="162" spans="2:11" x14ac:dyDescent="0.2">
      <c r="B162" s="13"/>
      <c r="C162" s="6"/>
      <c r="D162" s="114"/>
      <c r="E162" s="14">
        <v>4</v>
      </c>
      <c r="F162" s="107">
        <f t="shared" ref="F162" ca="1" si="219">SUMPRODUCT($F$28:$H$30,B159:D161)</f>
        <v>2.070486831917028</v>
      </c>
      <c r="G162" s="74">
        <f t="shared" ref="G162" ca="1" si="220">1/(1+EXP(-F162+$I$28))</f>
        <v>0.85056985486562942</v>
      </c>
      <c r="H162" s="13"/>
      <c r="I162" s="76"/>
      <c r="J162" s="76"/>
      <c r="K162" s="7"/>
    </row>
    <row r="163" spans="2:11" x14ac:dyDescent="0.2">
      <c r="B163" s="299" t="s">
        <v>23</v>
      </c>
      <c r="C163" s="389"/>
      <c r="D163" s="115"/>
      <c r="E163" s="14">
        <v>5</v>
      </c>
      <c r="F163" s="107">
        <f t="shared" ref="F163" ca="1" si="221">SUMPRODUCT($F$31:$H$33,B159:D161)</f>
        <v>2.0512773822537533</v>
      </c>
      <c r="G163" s="74">
        <f t="shared" ref="G163" ca="1" si="222">1/(1+EXP(-F163+$I$31))</f>
        <v>0.83037055262735493</v>
      </c>
      <c r="H163" s="80"/>
      <c r="I163" s="76"/>
      <c r="J163" s="76"/>
      <c r="K163" s="7"/>
    </row>
    <row r="164" spans="2:11" x14ac:dyDescent="0.2">
      <c r="B164" s="160" t="s">
        <v>0</v>
      </c>
      <c r="C164" s="159">
        <v>1</v>
      </c>
      <c r="D164" s="115"/>
      <c r="E164" s="14">
        <v>6</v>
      </c>
      <c r="F164" s="107">
        <f t="shared" ref="F164" ca="1" si="223">SUMPRODUCT($F$34:$H$36,B159:D161)</f>
        <v>1.7915686015905345</v>
      </c>
      <c r="G164" s="74">
        <f t="shared" ref="G164" ca="1" si="224">1/(1+EXP(-F164+$I$34))</f>
        <v>0.76146614829231085</v>
      </c>
      <c r="H164" s="80"/>
      <c r="I164" s="76"/>
      <c r="J164" s="76"/>
      <c r="K164" s="7"/>
    </row>
    <row r="165" spans="2:11" x14ac:dyDescent="0.2">
      <c r="B165" s="161" t="s">
        <v>1</v>
      </c>
      <c r="C165" s="159">
        <v>0</v>
      </c>
      <c r="D165" s="115"/>
      <c r="E165" s="14">
        <v>7</v>
      </c>
      <c r="F165" s="107">
        <f t="shared" ref="F165" ca="1" si="225">SUMPRODUCT($F$37:$H$39,B159:D161)</f>
        <v>2.5489068413812173</v>
      </c>
      <c r="G165" s="74">
        <f t="shared" ref="G165" ca="1" si="226">1/(1+EXP(-F165+$I$37))</f>
        <v>0.90686423737213895</v>
      </c>
      <c r="H165" s="80"/>
      <c r="I165" s="76"/>
      <c r="J165" s="6"/>
      <c r="K165" s="7"/>
    </row>
    <row r="166" spans="2:11" x14ac:dyDescent="0.2">
      <c r="B166" s="55"/>
      <c r="C166" s="56"/>
      <c r="D166" s="115"/>
      <c r="E166" s="14">
        <v>8</v>
      </c>
      <c r="F166" s="107">
        <f t="shared" ref="F166" ca="1" si="227">SUMPRODUCT($F$40:$H$42,B159:D161)</f>
        <v>2.6486341634590755</v>
      </c>
      <c r="G166" s="74">
        <f t="shared" ref="G166" ca="1" si="228">1/(1+EXP(-F166+$I$40))</f>
        <v>0.90853591376154486</v>
      </c>
      <c r="H166" s="80"/>
      <c r="I166" s="76"/>
      <c r="J166" s="6"/>
      <c r="K166" s="7"/>
    </row>
    <row r="167" spans="2:11" ht="13.8" thickBot="1" x14ac:dyDescent="0.25">
      <c r="B167" s="57"/>
      <c r="C167" s="58"/>
      <c r="D167" s="116"/>
      <c r="E167" s="15">
        <v>9</v>
      </c>
      <c r="F167" s="108">
        <f t="shared" ref="F167" ca="1" si="229">SUMPRODUCT($F$43:$H$45,B159:D161)</f>
        <v>1.394586051331604</v>
      </c>
      <c r="G167" s="75">
        <f t="shared" ref="G167" ca="1" si="230">1/(1+EXP(-F167+$I$43))</f>
        <v>0.78273708668905961</v>
      </c>
      <c r="H167" s="81"/>
      <c r="I167" s="77"/>
      <c r="J167" s="8"/>
      <c r="K167" s="9"/>
    </row>
    <row r="168" spans="2:11" x14ac:dyDescent="0.2">
      <c r="B168" s="52"/>
      <c r="C168" s="29"/>
      <c r="D168" s="99"/>
      <c r="E168" s="111">
        <v>1</v>
      </c>
      <c r="F168" s="106">
        <f t="shared" ref="F168" ca="1" si="231">SUMPRODUCT($F$19:$H$21,B168:D170)</f>
        <v>2.1409980117710141</v>
      </c>
      <c r="G168" s="73">
        <f t="shared" ref="G168" ca="1" si="232">1/(1+EXP(-F168+$I$19))</f>
        <v>0.8370761590068363</v>
      </c>
      <c r="H168" s="85" t="s">
        <v>0</v>
      </c>
      <c r="I168" s="86">
        <f ca="1">SUMPRODUCT($K$19:$K$27,G168:G176)</f>
        <v>4.309736653191524</v>
      </c>
      <c r="J168" s="168">
        <f ca="1">1/(1+EXP(-I168+$L$19))</f>
        <v>0.96549597292861522</v>
      </c>
      <c r="K168" s="87">
        <f t="shared" ref="K168" ca="1" si="233">(C173-J168)^2+(C174-J169)^2</f>
        <v>0.85116167188053293</v>
      </c>
    </row>
    <row r="169" spans="2:11" x14ac:dyDescent="0.2">
      <c r="B169" s="39">
        <v>1</v>
      </c>
      <c r="C169" s="18">
        <v>1</v>
      </c>
      <c r="D169" s="88"/>
      <c r="E169" s="14">
        <v>2</v>
      </c>
      <c r="F169" s="107">
        <f t="shared" ref="F169" ca="1" si="234">SUMPRODUCT($F$22:$H$24,B168:D170)</f>
        <v>1.6677482618317634</v>
      </c>
      <c r="G169" s="74">
        <f t="shared" ref="G169" ca="1" si="235">1/(1+EXP(-F169+$I$22))</f>
        <v>0.66527553677898388</v>
      </c>
      <c r="H169" s="79" t="s">
        <v>1</v>
      </c>
      <c r="I169" s="78">
        <f ca="1">SUMPRODUCT($K$28:$K$36,G168:G176)</f>
        <v>3.0339761431885317</v>
      </c>
      <c r="J169" s="169">
        <f ca="1">1/(1+EXP(-I169+$L$28))</f>
        <v>0.92193879623128461</v>
      </c>
      <c r="K169" s="63"/>
    </row>
    <row r="170" spans="2:11" ht="13.8" thickBot="1" x14ac:dyDescent="0.25">
      <c r="B170" s="37">
        <v>1</v>
      </c>
      <c r="C170" s="25">
        <v>1</v>
      </c>
      <c r="D170" s="100"/>
      <c r="E170" s="14">
        <v>3</v>
      </c>
      <c r="F170" s="107">
        <f t="shared" ref="F170" ca="1" si="236">SUMPRODUCT($F$25:$H$27,B168:D170)</f>
        <v>2.2128725109429492</v>
      </c>
      <c r="G170" s="74">
        <f t="shared" ref="G170" ca="1" si="237">1/(1+EXP(-F170+$I$25))</f>
        <v>0.81967420506838007</v>
      </c>
      <c r="H170" s="82"/>
      <c r="I170" s="83"/>
      <c r="J170" s="83"/>
      <c r="K170" s="84"/>
    </row>
    <row r="171" spans="2:11" x14ac:dyDescent="0.2">
      <c r="B171" s="13"/>
      <c r="C171" s="6"/>
      <c r="D171" s="114"/>
      <c r="E171" s="14">
        <v>4</v>
      </c>
      <c r="F171" s="107">
        <f t="shared" ref="F171" ca="1" si="238">SUMPRODUCT($F$28:$H$30,B168:D170)</f>
        <v>2.0040295857708599</v>
      </c>
      <c r="G171" s="74">
        <f t="shared" ref="G171" ca="1" si="239">1/(1+EXP(-F171+$I$28))</f>
        <v>0.84192485846101728</v>
      </c>
      <c r="H171" s="13"/>
      <c r="I171" s="76"/>
      <c r="J171" s="76"/>
      <c r="K171" s="7"/>
    </row>
    <row r="172" spans="2:11" x14ac:dyDescent="0.2">
      <c r="B172" s="299" t="s">
        <v>23</v>
      </c>
      <c r="C172" s="389"/>
      <c r="D172" s="115"/>
      <c r="E172" s="14">
        <v>5</v>
      </c>
      <c r="F172" s="107">
        <f t="shared" ref="F172" ca="1" si="240">SUMPRODUCT($F$31:$H$33,B168:D170)</f>
        <v>2.1919564814251187</v>
      </c>
      <c r="G172" s="74">
        <f t="shared" ref="G172" ca="1" si="241">1/(1+EXP(-F172+$I$31))</f>
        <v>0.84927612039659373</v>
      </c>
      <c r="H172" s="80"/>
      <c r="I172" s="76"/>
      <c r="J172" s="76"/>
      <c r="K172" s="7"/>
    </row>
    <row r="173" spans="2:11" x14ac:dyDescent="0.2">
      <c r="B173" s="160" t="s">
        <v>0</v>
      </c>
      <c r="C173" s="159">
        <v>1</v>
      </c>
      <c r="D173" s="115"/>
      <c r="E173" s="14">
        <v>6</v>
      </c>
      <c r="F173" s="107">
        <f t="shared" ref="F173" ca="1" si="242">SUMPRODUCT($F$34:$H$36,B168:D170)</f>
        <v>2.9053363388296232</v>
      </c>
      <c r="G173" s="74">
        <f t="shared" ref="G173" ca="1" si="243">1/(1+EXP(-F173+$I$34))</f>
        <v>0.90674319304570339</v>
      </c>
      <c r="H173" s="80"/>
      <c r="I173" s="76"/>
      <c r="J173" s="76"/>
      <c r="K173" s="7"/>
    </row>
    <row r="174" spans="2:11" x14ac:dyDescent="0.2">
      <c r="B174" s="161" t="s">
        <v>1</v>
      </c>
      <c r="C174" s="159">
        <v>0</v>
      </c>
      <c r="D174" s="115"/>
      <c r="E174" s="14">
        <v>7</v>
      </c>
      <c r="F174" s="107">
        <f t="shared" ref="F174" ca="1" si="244">SUMPRODUCT($F$37:$H$39,B168:D170)</f>
        <v>1.6955033722389738</v>
      </c>
      <c r="G174" s="74">
        <f t="shared" ref="G174" ca="1" si="245">1/(1+EXP(-F174+$I$37))</f>
        <v>0.80573489775089524</v>
      </c>
      <c r="H174" s="80"/>
      <c r="I174" s="76"/>
      <c r="J174" s="6"/>
      <c r="K174" s="7"/>
    </row>
    <row r="175" spans="2:11" x14ac:dyDescent="0.2">
      <c r="B175" s="55"/>
      <c r="C175" s="56"/>
      <c r="D175" s="115"/>
      <c r="E175" s="14">
        <v>8</v>
      </c>
      <c r="F175" s="107">
        <f t="shared" ref="F175" ca="1" si="246">SUMPRODUCT($F$40:$H$42,B168:D170)</f>
        <v>2.0738457390689189</v>
      </c>
      <c r="G175" s="74">
        <f t="shared" ref="G175" ca="1" si="247">1/(1+EXP(-F175+$I$40))</f>
        <v>0.8482704173463973</v>
      </c>
      <c r="H175" s="80"/>
      <c r="I175" s="76"/>
      <c r="J175" s="6"/>
      <c r="K175" s="7"/>
    </row>
    <row r="176" spans="2:11" ht="13.8" thickBot="1" x14ac:dyDescent="0.25">
      <c r="B176" s="55"/>
      <c r="C176" s="56"/>
      <c r="D176" s="115"/>
      <c r="E176" s="15">
        <v>9</v>
      </c>
      <c r="F176" s="108">
        <f t="shared" ref="F176" ca="1" si="248">SUMPRODUCT($F$43:$H$45,B168:D170)</f>
        <v>0.79976086198164731</v>
      </c>
      <c r="G176" s="75">
        <f t="shared" ref="G176" ca="1" si="249">1/(1+EXP(-F176+$I$43))</f>
        <v>0.66526882745293692</v>
      </c>
      <c r="H176" s="80"/>
      <c r="I176" s="76"/>
      <c r="J176" s="8"/>
      <c r="K176" s="9"/>
    </row>
    <row r="177" spans="1:12" ht="13.8" thickTop="1" x14ac:dyDescent="0.2">
      <c r="A177" s="162" t="s">
        <v>24</v>
      </c>
      <c r="B177" s="163">
        <v>1</v>
      </c>
      <c r="C177" s="164"/>
      <c r="D177" s="165">
        <v>1</v>
      </c>
      <c r="E177" s="111">
        <v>1</v>
      </c>
      <c r="F177" s="106">
        <f t="shared" ref="F177" ca="1" si="250">SUMPRODUCT($F$19:$H$21,B177:D179)</f>
        <v>2.5710230007934642</v>
      </c>
      <c r="G177" s="73">
        <f t="shared" ref="G177" ca="1" si="251">1/(1+EXP(-F177+$I$19))</f>
        <v>0.88761994509531883</v>
      </c>
      <c r="H177" s="166" t="s">
        <v>0</v>
      </c>
      <c r="I177" s="167">
        <f ca="1">SUMPRODUCT($K$19:$K$27,G177:G185)</f>
        <v>4.8475689384270115</v>
      </c>
      <c r="J177" s="168">
        <f ca="1">1/(1+EXP(-I177+$L$19))</f>
        <v>0.97955576379794851</v>
      </c>
      <c r="K177" s="87">
        <f t="shared" ref="K177" ca="1" si="252">(C182-J177)^2+(C183-J178)^2</f>
        <v>0.96196912160159997</v>
      </c>
      <c r="L177" s="162"/>
    </row>
    <row r="178" spans="1:12" x14ac:dyDescent="0.2">
      <c r="A178" s="6"/>
      <c r="B178" s="22"/>
      <c r="C178" s="18">
        <v>1</v>
      </c>
      <c r="D178" s="88"/>
      <c r="E178" s="14">
        <v>2</v>
      </c>
      <c r="F178" s="107">
        <f t="shared" ref="F178" ca="1" si="253">SUMPRODUCT($F$22:$H$24,B177:D179)</f>
        <v>2.5846324831798086</v>
      </c>
      <c r="G178" s="74">
        <f t="shared" ref="G178" ca="1" si="254">1/(1+EXP(-F178+$I$22))</f>
        <v>0.83254572574182706</v>
      </c>
      <c r="H178" s="79" t="s">
        <v>1</v>
      </c>
      <c r="I178" s="78">
        <f ca="1">SUMPRODUCT($K$28:$K$36,G177:G185)</f>
        <v>3.5222913908344315</v>
      </c>
      <c r="J178" s="169">
        <f ca="1">1/(1+EXP(-I178+$L$28))</f>
        <v>0.9506074174413035</v>
      </c>
      <c r="K178" s="63"/>
      <c r="L178" s="6"/>
    </row>
    <row r="179" spans="1:12" ht="13.8" thickBot="1" x14ac:dyDescent="0.25">
      <c r="A179" s="6"/>
      <c r="B179" s="37">
        <v>1</v>
      </c>
      <c r="C179" s="92"/>
      <c r="D179" s="96">
        <v>1</v>
      </c>
      <c r="E179" s="14">
        <v>3</v>
      </c>
      <c r="F179" s="107">
        <f t="shared" ref="F179" ca="1" si="255">SUMPRODUCT($F$25:$H$27,B177:D179)</f>
        <v>2.3772363821675944</v>
      </c>
      <c r="G179" s="74">
        <f t="shared" ref="G179" ca="1" si="256">1/(1+EXP(-F179+$I$25))</f>
        <v>0.84270655113598536</v>
      </c>
      <c r="H179" s="82"/>
      <c r="I179" s="83"/>
      <c r="J179" s="83"/>
      <c r="K179" s="84"/>
      <c r="L179" s="6"/>
    </row>
    <row r="180" spans="1:12" x14ac:dyDescent="0.2">
      <c r="A180" s="6"/>
      <c r="B180" s="13"/>
      <c r="C180" s="6"/>
      <c r="D180" s="114"/>
      <c r="E180" s="14">
        <v>4</v>
      </c>
      <c r="F180" s="107">
        <f t="shared" ref="F180" ca="1" si="257">SUMPRODUCT($F$28:$H$30,B177:D179)</f>
        <v>3.3328130170164361</v>
      </c>
      <c r="G180" s="74">
        <f t="shared" ref="G180" ca="1" si="258">1/(1+EXP(-F180+$I$28))</f>
        <v>0.95263750104876244</v>
      </c>
      <c r="H180" s="13"/>
      <c r="I180" s="76"/>
      <c r="J180" s="76"/>
      <c r="K180" s="7"/>
      <c r="L180" s="6"/>
    </row>
    <row r="181" spans="1:12" x14ac:dyDescent="0.2">
      <c r="A181" s="6"/>
      <c r="B181" s="299" t="s">
        <v>23</v>
      </c>
      <c r="C181" s="389"/>
      <c r="D181" s="115"/>
      <c r="E181" s="14">
        <v>5</v>
      </c>
      <c r="F181" s="107">
        <f t="shared" ref="F181" ca="1" si="259">SUMPRODUCT($F$31:$H$33,B177:D179)</f>
        <v>1.7451135777382798</v>
      </c>
      <c r="G181" s="74">
        <f t="shared" ref="G181" ca="1" si="260">1/(1+EXP(-F181+$I$31))</f>
        <v>0.78280565520036705</v>
      </c>
      <c r="H181" s="80"/>
      <c r="I181" s="76"/>
      <c r="J181" s="76"/>
      <c r="K181" s="7"/>
      <c r="L181" s="6"/>
    </row>
    <row r="182" spans="1:12" x14ac:dyDescent="0.2">
      <c r="A182" s="6"/>
      <c r="B182" s="160" t="s">
        <v>0</v>
      </c>
      <c r="C182" s="159">
        <v>0</v>
      </c>
      <c r="D182" s="115"/>
      <c r="E182" s="14">
        <v>6</v>
      </c>
      <c r="F182" s="107">
        <f t="shared" ref="F182" ca="1" si="261">SUMPRODUCT($F$34:$H$36,B177:D179)</f>
        <v>2.087063809002959</v>
      </c>
      <c r="G182" s="74">
        <f t="shared" ref="G182" ca="1" si="262">1/(1+EXP(-F182+$I$34))</f>
        <v>0.81095533805300624</v>
      </c>
      <c r="H182" s="80"/>
      <c r="I182" s="76"/>
      <c r="J182" s="76"/>
      <c r="K182" s="7"/>
      <c r="L182" s="6"/>
    </row>
    <row r="183" spans="1:12" x14ac:dyDescent="0.2">
      <c r="A183" s="6"/>
      <c r="B183" s="161" t="s">
        <v>1</v>
      </c>
      <c r="C183" s="159">
        <v>1</v>
      </c>
      <c r="D183" s="115"/>
      <c r="E183" s="14">
        <v>7</v>
      </c>
      <c r="F183" s="107">
        <f t="shared" ref="F183" ca="1" si="263">SUMPRODUCT($F$37:$H$39,B177:D179)</f>
        <v>2.8250238866766195</v>
      </c>
      <c r="G183" s="74">
        <f t="shared" ref="G183" ca="1" si="264">1/(1+EXP(-F183+$I$37))</f>
        <v>0.92771121936740819</v>
      </c>
      <c r="H183" s="80"/>
      <c r="I183" s="76"/>
      <c r="J183" s="6"/>
      <c r="K183" s="7"/>
      <c r="L183" s="6"/>
    </row>
    <row r="184" spans="1:12" x14ac:dyDescent="0.2">
      <c r="A184" s="6"/>
      <c r="B184" s="55"/>
      <c r="C184" s="56"/>
      <c r="D184" s="115"/>
      <c r="E184" s="14">
        <v>8</v>
      </c>
      <c r="F184" s="107">
        <f t="shared" ref="F184" ca="1" si="265">SUMPRODUCT($F$40:$H$42,B177:D179)</f>
        <v>3.4767075618397141</v>
      </c>
      <c r="G184" s="74">
        <f t="shared" ref="G184" ca="1" si="266">1/(1+EXP(-F184+$I$40))</f>
        <v>0.95787038045633133</v>
      </c>
      <c r="H184" s="80"/>
      <c r="I184" s="76"/>
      <c r="J184" s="6"/>
      <c r="K184" s="7"/>
      <c r="L184" s="6"/>
    </row>
    <row r="185" spans="1:12" ht="13.8" thickBot="1" x14ac:dyDescent="0.25">
      <c r="A185" s="6"/>
      <c r="B185" s="57"/>
      <c r="C185" s="58"/>
      <c r="D185" s="116"/>
      <c r="E185" s="15">
        <v>9</v>
      </c>
      <c r="F185" s="108">
        <f t="shared" ref="F185" ca="1" si="267">SUMPRODUCT($F$43:$H$45,B177:D179)</f>
        <v>2.4788229850197894</v>
      </c>
      <c r="G185" s="75">
        <f t="shared" ref="G185" ca="1" si="268">1/(1+EXP(-F185+$I$43))</f>
        <v>0.91419178202873419</v>
      </c>
      <c r="H185" s="81"/>
      <c r="I185" s="77"/>
      <c r="J185" s="8"/>
      <c r="K185" s="9"/>
      <c r="L185" s="6"/>
    </row>
    <row r="186" spans="1:12" x14ac:dyDescent="0.2">
      <c r="B186" s="38"/>
      <c r="C186" s="24">
        <v>1</v>
      </c>
      <c r="D186" s="99"/>
      <c r="E186" s="111">
        <v>1</v>
      </c>
      <c r="F186" s="106">
        <f t="shared" ref="F186" ca="1" si="269">SUMPRODUCT($F$19:$H$21,B186:D188)</f>
        <v>3.2270542794846375</v>
      </c>
      <c r="G186" s="73">
        <f t="shared" ref="G186" ca="1" si="270">1/(1+EXP(-F186+$I$19))</f>
        <v>0.93835223768424902</v>
      </c>
      <c r="H186" s="85" t="s">
        <v>0</v>
      </c>
      <c r="I186" s="86">
        <f ca="1">SUMPRODUCT($K$19:$K$27,G186:G194)</f>
        <v>4.9437793667240708</v>
      </c>
      <c r="J186" s="168">
        <f ca="1">1/(1+EXP(-I186+$L$19))</f>
        <v>0.9813961673148488</v>
      </c>
      <c r="K186" s="87">
        <f t="shared" ref="K186" ca="1" si="271">(C191-J186)^2+(C192-J187)^2</f>
        <v>0.9657675557131814</v>
      </c>
    </row>
    <row r="187" spans="1:12" x14ac:dyDescent="0.2">
      <c r="B187" s="39">
        <v>1</v>
      </c>
      <c r="C187" s="18">
        <v>1</v>
      </c>
      <c r="D187" s="95">
        <v>1</v>
      </c>
      <c r="E187" s="14">
        <v>2</v>
      </c>
      <c r="F187" s="107">
        <f t="shared" ref="F187" ca="1" si="272">SUMPRODUCT($F$22:$H$24,B186:D188)</f>
        <v>2.6082770652801415</v>
      </c>
      <c r="G187" s="74">
        <f t="shared" ref="G187" ca="1" si="273">1/(1+EXP(-F187+$I$22))</f>
        <v>0.83581622789786247</v>
      </c>
      <c r="H187" s="79" t="s">
        <v>1</v>
      </c>
      <c r="I187" s="78">
        <f ca="1">SUMPRODUCT($K$28:$K$36,G186:G194)</f>
        <v>3.4829075896800639</v>
      </c>
      <c r="J187" s="169">
        <f ca="1">1/(1+EXP(-I187+$L$28))</f>
        <v>0.94872506954751945</v>
      </c>
      <c r="K187" s="63"/>
    </row>
    <row r="188" spans="1:12" ht="13.8" thickBot="1" x14ac:dyDescent="0.25">
      <c r="B188" s="40"/>
      <c r="C188" s="25">
        <v>1</v>
      </c>
      <c r="D188" s="100"/>
      <c r="E188" s="14">
        <v>3</v>
      </c>
      <c r="F188" s="107">
        <f t="shared" ref="F188" ca="1" si="274">SUMPRODUCT($F$25:$H$27,B186:D188)</f>
        <v>2.8020778430013751</v>
      </c>
      <c r="G188" s="74">
        <f t="shared" ref="G188" ca="1" si="275">1/(1+EXP(-F188+$I$25))</f>
        <v>0.89122807339725074</v>
      </c>
      <c r="H188" s="82"/>
      <c r="I188" s="83"/>
      <c r="J188" s="83"/>
      <c r="K188" s="84"/>
    </row>
    <row r="189" spans="1:12" x14ac:dyDescent="0.2">
      <c r="B189" s="13"/>
      <c r="C189" s="6"/>
      <c r="D189" s="114"/>
      <c r="E189" s="14">
        <v>4</v>
      </c>
      <c r="F189" s="107">
        <f t="shared" ref="F189" ca="1" si="276">SUMPRODUCT($F$28:$H$30,B186:D188)</f>
        <v>2.7743355073639759</v>
      </c>
      <c r="G189" s="74">
        <f t="shared" ref="G189" ca="1" si="277">1/(1+EXP(-F189+$I$28))</f>
        <v>0.92004261547138533</v>
      </c>
      <c r="H189" s="13"/>
      <c r="I189" s="76"/>
      <c r="J189" s="76"/>
      <c r="K189" s="7"/>
    </row>
    <row r="190" spans="1:12" x14ac:dyDescent="0.2">
      <c r="B190" s="299" t="s">
        <v>23</v>
      </c>
      <c r="C190" s="389"/>
      <c r="D190" s="115"/>
      <c r="E190" s="14">
        <v>5</v>
      </c>
      <c r="F190" s="107">
        <f t="shared" ref="F190" ca="1" si="278">SUMPRODUCT($F$31:$H$33,B186:D188)</f>
        <v>3.5835384175464586</v>
      </c>
      <c r="G190" s="74">
        <f t="shared" ref="G190" ca="1" si="279">1/(1+EXP(-F190+$I$31))</f>
        <v>0.95773115222859417</v>
      </c>
      <c r="H190" s="80"/>
      <c r="I190" s="76"/>
      <c r="J190" s="76"/>
      <c r="K190" s="7"/>
    </row>
    <row r="191" spans="1:12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ca="1" si="280">SUMPRODUCT($F$34:$H$36,B186:D188)</f>
        <v>3.2248873017386419</v>
      </c>
      <c r="G191" s="74">
        <f t="shared" ref="G191" ca="1" si="281">1/(1+EXP(-F191+$I$34))</f>
        <v>0.93047787049427333</v>
      </c>
      <c r="H191" s="80"/>
      <c r="I191" s="76"/>
      <c r="J191" s="76"/>
      <c r="K191" s="7"/>
    </row>
    <row r="192" spans="1:12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ca="1" si="282">SUMPRODUCT($F$37:$H$39,B186:D188)</f>
        <v>2.7430298235949149</v>
      </c>
      <c r="G192" s="74">
        <f t="shared" ref="G192" ca="1" si="283">1/(1+EXP(-F192+$I$37))</f>
        <v>0.9220158990888323</v>
      </c>
      <c r="H192" s="80"/>
      <c r="I192" s="76"/>
      <c r="J192" s="6"/>
      <c r="K192" s="7"/>
    </row>
    <row r="193" spans="2:11" x14ac:dyDescent="0.2">
      <c r="B193" s="55"/>
      <c r="C193" s="56"/>
      <c r="D193" s="115"/>
      <c r="E193" s="14">
        <v>8</v>
      </c>
      <c r="F193" s="107">
        <f t="shared" ref="F193" ca="1" si="284">SUMPRODUCT($F$40:$H$42,B186:D188)</f>
        <v>2.3305485000276827</v>
      </c>
      <c r="G193" s="74">
        <f t="shared" ref="G193" ca="1" si="285">1/(1+EXP(-F193+$I$40))</f>
        <v>0.8784466973174041</v>
      </c>
      <c r="H193" s="80"/>
      <c r="I193" s="76"/>
      <c r="J193" s="6"/>
      <c r="K193" s="7"/>
    </row>
    <row r="194" spans="2:11" ht="13.8" thickBot="1" x14ac:dyDescent="0.25">
      <c r="B194" s="57"/>
      <c r="C194" s="58"/>
      <c r="D194" s="116"/>
      <c r="E194" s="15">
        <v>9</v>
      </c>
      <c r="F194" s="108">
        <f t="shared" ref="F194" ca="1" si="286">SUMPRODUCT($F$43:$H$45,B186:D188)</f>
        <v>1.7627573336512325</v>
      </c>
      <c r="G194" s="75">
        <f t="shared" ref="G194" ca="1" si="287">1/(1+EXP(-F194+$I$43))</f>
        <v>0.83887212039190395</v>
      </c>
      <c r="H194" s="81"/>
      <c r="I194" s="77"/>
      <c r="J194" s="8"/>
      <c r="K194" s="9"/>
    </row>
    <row r="195" spans="2:11" x14ac:dyDescent="0.2">
      <c r="B195" s="36">
        <v>1</v>
      </c>
      <c r="C195" s="91"/>
      <c r="D195" s="94">
        <v>1</v>
      </c>
      <c r="E195" s="111">
        <v>1</v>
      </c>
      <c r="F195" s="106">
        <f t="shared" ref="F195" ca="1" si="288">SUMPRODUCT($F$19:$H$21,B195:D197)</f>
        <v>2.7080443364688147</v>
      </c>
      <c r="G195" s="73">
        <f t="shared" ref="G195" ca="1" si="289">1/(1+EXP(-F195+$I$19))</f>
        <v>0.90057935744658058</v>
      </c>
      <c r="H195" s="85" t="s">
        <v>0</v>
      </c>
      <c r="I195" s="86">
        <f ca="1">SUMPRODUCT($K$19:$K$27,G195:G203)</f>
        <v>5.0904082445278762</v>
      </c>
      <c r="J195" s="168">
        <f ca="1">1/(1+EXP(-I195+$L$19))</f>
        <v>0.98389259250809669</v>
      </c>
      <c r="K195" s="87">
        <f t="shared" ref="K195" ca="1" si="290">(C200-J195)^2+(C201-J196)^2</f>
        <v>0.97000686385018486</v>
      </c>
    </row>
    <row r="196" spans="2:11" x14ac:dyDescent="0.2">
      <c r="B196" s="39">
        <v>1</v>
      </c>
      <c r="C196" s="18">
        <v>1</v>
      </c>
      <c r="D196" s="88"/>
      <c r="E196" s="14">
        <v>2</v>
      </c>
      <c r="F196" s="107">
        <f t="shared" ref="F196" ca="1" si="291">SUMPRODUCT($F$22:$H$24,B195:D197)</f>
        <v>3.0554572262295729</v>
      </c>
      <c r="G196" s="74">
        <f t="shared" ref="G196" ca="1" si="292">1/(1+EXP(-F196+$I$22))</f>
        <v>0.88841006511048626</v>
      </c>
      <c r="H196" s="79" t="s">
        <v>1</v>
      </c>
      <c r="I196" s="78">
        <f ca="1">SUMPRODUCT($K$28:$K$36,G195:G203)</f>
        <v>3.6365191139550812</v>
      </c>
      <c r="J196" s="169">
        <f ca="1">1/(1+EXP(-I196+$L$28))</f>
        <v>0.95570293172363219</v>
      </c>
      <c r="K196" s="63"/>
    </row>
    <row r="197" spans="2:11" ht="13.8" thickBot="1" x14ac:dyDescent="0.25">
      <c r="B197" s="37">
        <v>1</v>
      </c>
      <c r="C197" s="92"/>
      <c r="D197" s="96">
        <v>1</v>
      </c>
      <c r="E197" s="14">
        <v>3</v>
      </c>
      <c r="F197" s="107">
        <f t="shared" ref="F197" ca="1" si="293">SUMPRODUCT($F$25:$H$27,B195:D197)</f>
        <v>3.3394943932811239</v>
      </c>
      <c r="G197" s="74">
        <f t="shared" ref="G197" ca="1" si="294">1/(1+EXP(-F197+$I$25))</f>
        <v>0.93343942566278504</v>
      </c>
      <c r="H197" s="82"/>
      <c r="I197" s="83"/>
      <c r="J197" s="83"/>
      <c r="K197" s="84"/>
    </row>
    <row r="198" spans="2:11" x14ac:dyDescent="0.2">
      <c r="B198" s="13"/>
      <c r="C198" s="6"/>
      <c r="D198" s="114"/>
      <c r="E198" s="14">
        <v>4</v>
      </c>
      <c r="F198" s="107">
        <f t="shared" ref="F198" ca="1" si="295">SUMPRODUCT($F$28:$H$30,B195:D197)</f>
        <v>3.7632181788342729</v>
      </c>
      <c r="G198" s="74">
        <f t="shared" ref="G198" ca="1" si="296">1/(1+EXP(-F198+$I$28))</f>
        <v>0.9686839867127186</v>
      </c>
      <c r="H198" s="13"/>
      <c r="I198" s="76"/>
      <c r="J198" s="76"/>
      <c r="K198" s="7"/>
    </row>
    <row r="199" spans="2:11" x14ac:dyDescent="0.2">
      <c r="B199" s="299" t="s">
        <v>23</v>
      </c>
      <c r="C199" s="389"/>
      <c r="D199" s="115"/>
      <c r="E199" s="14">
        <v>5</v>
      </c>
      <c r="F199" s="107">
        <f t="shared" ref="F199" ca="1" si="297">SUMPRODUCT($F$31:$H$33,B195:D197)</f>
        <v>2.5429158363678011</v>
      </c>
      <c r="G199" s="74">
        <f t="shared" ref="G199" ca="1" si="298">1/(1+EXP(-F199+$I$31))</f>
        <v>0.88893358481153251</v>
      </c>
      <c r="H199" s="80"/>
      <c r="I199" s="76"/>
      <c r="J199" s="76"/>
      <c r="K199" s="7"/>
    </row>
    <row r="200" spans="2:11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ca="1" si="299">SUMPRODUCT($F$34:$H$36,B195:D197)</f>
        <v>3.0664730975364973</v>
      </c>
      <c r="G200" s="74">
        <f t="shared" ref="G200" ca="1" si="300">1/(1+EXP(-F200+$I$34))</f>
        <v>0.91950489386900003</v>
      </c>
      <c r="H200" s="80"/>
      <c r="I200" s="76"/>
      <c r="J200" s="76"/>
      <c r="K200" s="7"/>
    </row>
    <row r="201" spans="2:11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ca="1" si="301">SUMPRODUCT($F$37:$H$39,B195:D197)</f>
        <v>2.9868256842227408</v>
      </c>
      <c r="G201" s="74">
        <f t="shared" ref="G201" ca="1" si="302">1/(1+EXP(-F201+$I$37))</f>
        <v>0.93783916659454614</v>
      </c>
      <c r="H201" s="80"/>
      <c r="I201" s="76"/>
      <c r="J201" s="6"/>
      <c r="K201" s="7"/>
    </row>
    <row r="202" spans="2:11" x14ac:dyDescent="0.2">
      <c r="B202" s="55"/>
      <c r="C202" s="56"/>
      <c r="D202" s="115"/>
      <c r="E202" s="14">
        <v>8</v>
      </c>
      <c r="F202" s="107">
        <f t="shared" ref="F202" ca="1" si="303">SUMPRODUCT($F$40:$H$42,B195:D197)</f>
        <v>3.5207884002442094</v>
      </c>
      <c r="G202" s="74">
        <f t="shared" ref="G202" ca="1" si="304">1/(1+EXP(-F202+$I$40))</f>
        <v>0.95961378024134347</v>
      </c>
      <c r="H202" s="80"/>
      <c r="I202" s="76"/>
      <c r="J202" s="6"/>
      <c r="K202" s="7"/>
    </row>
    <row r="203" spans="2:11" ht="13.8" thickBot="1" x14ac:dyDescent="0.25">
      <c r="B203" s="57"/>
      <c r="C203" s="58"/>
      <c r="D203" s="116"/>
      <c r="E203" s="15">
        <v>9</v>
      </c>
      <c r="F203" s="108">
        <f t="shared" ref="F203" ca="1" si="305">SUMPRODUCT($F$43:$H$45,B195:D197)</f>
        <v>2.8237921817424261</v>
      </c>
      <c r="G203" s="75">
        <f t="shared" ref="G203" ca="1" si="306">1/(1+EXP(-F203+$I$43))</f>
        <v>0.93766646789899122</v>
      </c>
      <c r="H203" s="81"/>
      <c r="I203" s="77"/>
      <c r="J203" s="8"/>
      <c r="K203" s="9"/>
    </row>
    <row r="204" spans="2:11" x14ac:dyDescent="0.2">
      <c r="B204" s="36">
        <v>1</v>
      </c>
      <c r="C204" s="24">
        <v>1</v>
      </c>
      <c r="D204" s="94">
        <v>1</v>
      </c>
      <c r="E204" s="111">
        <v>1</v>
      </c>
      <c r="F204" s="106">
        <f t="shared" ref="F204" ca="1" si="307">SUMPRODUCT($F$19:$H$21,B204:D206)</f>
        <v>3.4742153696374443</v>
      </c>
      <c r="G204" s="73">
        <f t="shared" ref="G204" ca="1" si="308">1/(1+EXP(-F204+$I$19))</f>
        <v>0.95119329318104273</v>
      </c>
      <c r="H204" s="85" t="s">
        <v>0</v>
      </c>
      <c r="I204" s="86">
        <f ca="1">SUMPRODUCT($K$19:$K$27,G204:G212)</f>
        <v>5.1343096207588781</v>
      </c>
      <c r="J204" s="168">
        <f ca="1">1/(1+EXP(-I204+$L$19))</f>
        <v>0.9845737599014599</v>
      </c>
      <c r="K204" s="87">
        <f t="shared" ref="K204" ca="1" si="309">(C209-J204)^2+(C210-J205)^2</f>
        <v>0.97111760481956244</v>
      </c>
    </row>
    <row r="205" spans="2:11" x14ac:dyDescent="0.2">
      <c r="B205" s="22"/>
      <c r="C205" s="18">
        <v>1</v>
      </c>
      <c r="D205" s="88"/>
      <c r="E205" s="14">
        <v>2</v>
      </c>
      <c r="F205" s="107">
        <f t="shared" ref="F205" ca="1" si="310">SUMPRODUCT($F$22:$H$24,B204:D206)</f>
        <v>3.4426847949179229</v>
      </c>
      <c r="G205" s="74">
        <f t="shared" ref="G205" ca="1" si="311">1/(1+EXP(-F205+$I$22))</f>
        <v>0.92142227270868016</v>
      </c>
      <c r="H205" s="79" t="s">
        <v>1</v>
      </c>
      <c r="I205" s="78">
        <f ca="1">SUMPRODUCT($K$28:$K$36,G204:G212)</f>
        <v>3.701686633112343</v>
      </c>
      <c r="J205" s="169">
        <f ca="1">1/(1+EXP(-I205+$L$28))</f>
        <v>0.95838130068028593</v>
      </c>
      <c r="K205" s="63"/>
    </row>
    <row r="206" spans="2:11" ht="13.8" thickBot="1" x14ac:dyDescent="0.25">
      <c r="B206" s="37">
        <v>1</v>
      </c>
      <c r="C206" s="92"/>
      <c r="D206" s="96">
        <v>1</v>
      </c>
      <c r="E206" s="14">
        <v>3</v>
      </c>
      <c r="F206" s="107">
        <f t="shared" ref="F206" ca="1" si="312">SUMPRODUCT($F$25:$H$27,B204:D206)</f>
        <v>2.5365871910766167</v>
      </c>
      <c r="G206" s="74">
        <f t="shared" ref="G206" ca="1" si="313">1/(1+EXP(-F206+$I$25))</f>
        <v>0.8626949955286779</v>
      </c>
      <c r="H206" s="82"/>
      <c r="I206" s="83"/>
      <c r="J206" s="83"/>
      <c r="K206" s="84"/>
    </row>
    <row r="207" spans="2:11" x14ac:dyDescent="0.2">
      <c r="B207" s="13"/>
      <c r="C207" s="6"/>
      <c r="D207" s="114"/>
      <c r="E207" s="14">
        <v>4</v>
      </c>
      <c r="F207" s="107">
        <f t="shared" ref="F207" ca="1" si="314">SUMPRODUCT($F$28:$H$30,B204:D206)</f>
        <v>3.8593826593871539</v>
      </c>
      <c r="G207" s="74">
        <f t="shared" ref="G207" ca="1" si="315">1/(1+EXP(-F207+$I$28))</f>
        <v>0.97147330134293075</v>
      </c>
      <c r="H207" s="13"/>
      <c r="I207" s="76"/>
      <c r="J207" s="76"/>
      <c r="K207" s="7"/>
    </row>
    <row r="208" spans="2:11" x14ac:dyDescent="0.2">
      <c r="B208" s="299" t="s">
        <v>23</v>
      </c>
      <c r="C208" s="389"/>
      <c r="D208" s="115"/>
      <c r="E208" s="14">
        <v>5</v>
      </c>
      <c r="F208" s="107">
        <f t="shared" ref="F208" ca="1" si="316">SUMPRODUCT($F$31:$H$33,B204:D206)</f>
        <v>2.5069519355936216</v>
      </c>
      <c r="G208" s="74">
        <f t="shared" ref="G208" ca="1" si="317">1/(1+EXP(-F208+$I$31))</f>
        <v>0.88533286772577691</v>
      </c>
      <c r="H208" s="80"/>
      <c r="I208" s="76"/>
      <c r="J208" s="76"/>
      <c r="K208" s="7"/>
    </row>
    <row r="209" spans="2:11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ca="1" si="318">SUMPRODUCT($F$34:$H$36,B204:D206)</f>
        <v>2.6906051878776878</v>
      </c>
      <c r="G209" s="74">
        <f t="shared" ref="G209" ca="1" si="319">1/(1+EXP(-F209+$I$34))</f>
        <v>0.88693121364208083</v>
      </c>
      <c r="H209" s="80"/>
      <c r="I209" s="76"/>
      <c r="J209" s="76"/>
      <c r="K209" s="7"/>
    </row>
    <row r="210" spans="2:11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ca="1" si="320">SUMPRODUCT($F$37:$H$39,B204:D206)</f>
        <v>3.4627976515840992</v>
      </c>
      <c r="G210" s="74">
        <f t="shared" ref="G210" ca="1" si="321">1/(1+EXP(-F210+$I$37))</f>
        <v>0.96044958571222272</v>
      </c>
      <c r="H210" s="80"/>
      <c r="I210" s="76"/>
      <c r="J210" s="6"/>
      <c r="K210" s="7"/>
    </row>
    <row r="211" spans="2:11" x14ac:dyDescent="0.2">
      <c r="B211" s="55"/>
      <c r="C211" s="56"/>
      <c r="D211" s="115"/>
      <c r="E211" s="14">
        <v>8</v>
      </c>
      <c r="F211" s="107">
        <f t="shared" ref="F211" ca="1" si="322">SUMPRODUCT($F$40:$H$42,B204:D206)</f>
        <v>3.6425489449283766</v>
      </c>
      <c r="G211" s="74">
        <f t="shared" ref="G211" ca="1" si="323">1/(1+EXP(-F211+$I$40))</f>
        <v>0.96407732541242275</v>
      </c>
      <c r="H211" s="80"/>
      <c r="I211" s="76"/>
      <c r="J211" s="6"/>
      <c r="K211" s="7"/>
    </row>
    <row r="212" spans="2:11" ht="13.8" thickBot="1" x14ac:dyDescent="0.25">
      <c r="B212" s="57"/>
      <c r="C212" s="58"/>
      <c r="D212" s="116"/>
      <c r="E212" s="15">
        <v>9</v>
      </c>
      <c r="F212" s="108">
        <f t="shared" ref="F212" ca="1" si="324">SUMPRODUCT($F$43:$H$45,B204:D206)</f>
        <v>2.9629680065726625</v>
      </c>
      <c r="G212" s="75">
        <f t="shared" ref="G212" ca="1" si="325">1/(1+EXP(-F212+$I$43))</f>
        <v>0.94532233288470724</v>
      </c>
      <c r="H212" s="81"/>
      <c r="I212" s="77"/>
      <c r="J212" s="8"/>
      <c r="K212" s="9"/>
    </row>
    <row r="213" spans="2:11" x14ac:dyDescent="0.2">
      <c r="B213" s="36">
        <v>1</v>
      </c>
      <c r="C213" s="91"/>
      <c r="D213" s="94">
        <v>1</v>
      </c>
      <c r="E213" s="111">
        <v>1</v>
      </c>
      <c r="F213" s="106">
        <f t="shared" ref="F213" ca="1" si="326">SUMPRODUCT($F$19:$H$21,B213:D215)</f>
        <v>3.3879149376736208</v>
      </c>
      <c r="G213" s="73">
        <f t="shared" ref="G213" ca="1" si="327">1/(1+EXP(-F213+$I$19))</f>
        <v>0.94702719415401426</v>
      </c>
      <c r="H213" s="85" t="s">
        <v>0</v>
      </c>
      <c r="I213" s="86">
        <f ca="1">SUMPRODUCT($K$19:$K$27,G213:G221)</f>
        <v>5.1385431889988542</v>
      </c>
      <c r="J213" s="168">
        <f ca="1">1/(1+EXP(-I213+$L$19))</f>
        <v>0.9846379287474013</v>
      </c>
      <c r="K213" s="87">
        <f t="shared" ref="K213" ca="1" si="328">(C218-J213)^2+(C219-J214)^2</f>
        <v>0.97128361454132139</v>
      </c>
    </row>
    <row r="214" spans="2:11" x14ac:dyDescent="0.2">
      <c r="B214" s="22"/>
      <c r="C214" s="18">
        <v>1</v>
      </c>
      <c r="D214" s="95">
        <v>1</v>
      </c>
      <c r="E214" s="14">
        <v>2</v>
      </c>
      <c r="F214" s="107">
        <f t="shared" ref="F214" ca="1" si="329">SUMPRODUCT($F$22:$H$24,B213:D215)</f>
        <v>2.8801610187018887</v>
      </c>
      <c r="G214" s="74">
        <f t="shared" ref="G214" ca="1" si="330">1/(1+EXP(-F214+$I$22))</f>
        <v>0.86981299881937013</v>
      </c>
      <c r="H214" s="79" t="s">
        <v>1</v>
      </c>
      <c r="I214" s="78">
        <f ca="1">SUMPRODUCT($K$28:$K$36,G213:G221)</f>
        <v>3.6898764698211286</v>
      </c>
      <c r="J214" s="169">
        <f ca="1">1/(1+EXP(-I214+$L$28))</f>
        <v>0.95790767512539943</v>
      </c>
      <c r="K214" s="63"/>
    </row>
    <row r="215" spans="2:11" ht="13.8" thickBot="1" x14ac:dyDescent="0.25">
      <c r="B215" s="37">
        <v>1</v>
      </c>
      <c r="C215" s="92"/>
      <c r="D215" s="96">
        <v>1</v>
      </c>
      <c r="E215" s="14">
        <v>3</v>
      </c>
      <c r="F215" s="107">
        <f t="shared" ref="F215" ca="1" si="331">SUMPRODUCT($F$25:$H$27,B213:D215)</f>
        <v>3.2495529575751561</v>
      </c>
      <c r="G215" s="74">
        <f t="shared" ref="G215" ca="1" si="332">1/(1+EXP(-F215+$I$25))</f>
        <v>0.92762873204559859</v>
      </c>
      <c r="H215" s="82"/>
      <c r="I215" s="83"/>
      <c r="J215" s="83"/>
      <c r="K215" s="84"/>
    </row>
    <row r="216" spans="2:11" x14ac:dyDescent="0.2">
      <c r="B216" s="13"/>
      <c r="C216" s="6"/>
      <c r="D216" s="114"/>
      <c r="E216" s="14">
        <v>4</v>
      </c>
      <c r="F216" s="107">
        <f t="shared" ref="F216" ca="1" si="333">SUMPRODUCT($F$28:$H$30,B213:D215)</f>
        <v>3.9596839013041887</v>
      </c>
      <c r="G216" s="74">
        <f t="shared" ref="G216" ca="1" si="334">1/(1+EXP(-F216+$I$28))</f>
        <v>0.97412530760965232</v>
      </c>
      <c r="H216" s="13"/>
      <c r="I216" s="76"/>
      <c r="J216" s="76"/>
      <c r="K216" s="7"/>
    </row>
    <row r="217" spans="2:11" x14ac:dyDescent="0.2">
      <c r="B217" s="299" t="s">
        <v>23</v>
      </c>
      <c r="C217" s="389"/>
      <c r="D217" s="115"/>
      <c r="E217" s="14">
        <v>5</v>
      </c>
      <c r="F217" s="107">
        <f t="shared" ref="F217" ca="1" si="335">SUMPRODUCT($F$31:$H$33,B213:D215)</f>
        <v>2.4014660214540151</v>
      </c>
      <c r="G217" s="74">
        <f t="shared" ref="G217" ca="1" si="336">1/(1+EXP(-F217+$I$31))</f>
        <v>0.87418113978006928</v>
      </c>
      <c r="H217" s="80"/>
      <c r="I217" s="76"/>
      <c r="J217" s="76"/>
      <c r="K217" s="7"/>
    </row>
    <row r="218" spans="2:11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ca="1" si="337">SUMPRODUCT($F$34:$H$36,B213:D215)</f>
        <v>2.7605772868653973</v>
      </c>
      <c r="G218" s="74">
        <f t="shared" ref="G218" ca="1" si="338">1/(1+EXP(-F218+$I$34))</f>
        <v>0.89376062378996746</v>
      </c>
      <c r="H218" s="80"/>
      <c r="I218" s="76"/>
      <c r="J218" s="76"/>
      <c r="K218" s="7"/>
    </row>
    <row r="219" spans="2:11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ca="1" si="339">SUMPRODUCT($F$37:$H$39,B213:D215)</f>
        <v>3.4459582984216715</v>
      </c>
      <c r="G219" s="74">
        <f t="shared" ref="G219" ca="1" si="340">1/(1+EXP(-F219+$I$37))</f>
        <v>0.95980493988853222</v>
      </c>
      <c r="H219" s="80"/>
      <c r="I219" s="76"/>
      <c r="J219" s="6"/>
      <c r="K219" s="7"/>
    </row>
    <row r="220" spans="2:11" x14ac:dyDescent="0.2">
      <c r="B220" s="55"/>
      <c r="C220" s="56"/>
      <c r="D220" s="115"/>
      <c r="E220" s="14">
        <v>8</v>
      </c>
      <c r="F220" s="107">
        <f t="shared" ref="F220" ca="1" si="341">SUMPRODUCT($F$40:$H$42,B213:D215)</f>
        <v>4.3159748793365242</v>
      </c>
      <c r="G220" s="74">
        <f t="shared" ref="G220" ca="1" si="342">1/(1+EXP(-F220+$I$40))</f>
        <v>0.98135266662353882</v>
      </c>
      <c r="H220" s="80"/>
      <c r="I220" s="76"/>
      <c r="J220" s="6"/>
      <c r="K220" s="7"/>
    </row>
    <row r="221" spans="2:11" ht="13.8" thickBot="1" x14ac:dyDescent="0.25">
      <c r="B221" s="57"/>
      <c r="C221" s="58"/>
      <c r="D221" s="116"/>
      <c r="E221" s="15">
        <v>9</v>
      </c>
      <c r="F221" s="108">
        <f t="shared" ref="F221" ca="1" si="343">SUMPRODUCT($F$43:$H$45,B213:D215)</f>
        <v>3.3793827152287692</v>
      </c>
      <c r="G221" s="75">
        <f t="shared" ref="G221" ca="1" si="344">1/(1+EXP(-F221+$I$43))</f>
        <v>0.96326099229827622</v>
      </c>
      <c r="H221" s="81"/>
      <c r="I221" s="77"/>
      <c r="J221" s="8"/>
      <c r="K221" s="9"/>
    </row>
    <row r="222" spans="2:11" x14ac:dyDescent="0.2">
      <c r="B222" s="36">
        <v>1</v>
      </c>
      <c r="C222" s="91"/>
      <c r="D222" s="94">
        <v>1</v>
      </c>
      <c r="E222" s="111">
        <v>1</v>
      </c>
      <c r="F222" s="106">
        <f t="shared" ref="F222" ca="1" si="345">SUMPRODUCT($F$19:$H$21,B222:D224)</f>
        <v>3.5421782060000755</v>
      </c>
      <c r="G222" s="73">
        <f t="shared" ref="G222" ca="1" si="346">1/(1+EXP(-F222+$I$19))</f>
        <v>0.95425342662771528</v>
      </c>
      <c r="H222" s="85" t="s">
        <v>0</v>
      </c>
      <c r="I222" s="86">
        <f ca="1">SUMPRODUCT($K$19:$K$27,G222:G230)</f>
        <v>5.1101988450775311</v>
      </c>
      <c r="J222" s="168">
        <f ca="1">1/(1+EXP(-I222+$L$19))</f>
        <v>0.98420324799309089</v>
      </c>
      <c r="K222" s="87">
        <f t="shared" ref="K222" ca="1" si="347">(C227-J222)^2+(C228-J223)^2</f>
        <v>0.9704889317530917</v>
      </c>
    </row>
    <row r="223" spans="2:11" x14ac:dyDescent="0.2">
      <c r="B223" s="22"/>
      <c r="C223" s="18">
        <v>1</v>
      </c>
      <c r="D223" s="88"/>
      <c r="E223" s="14">
        <v>2</v>
      </c>
      <c r="F223" s="107">
        <f t="shared" ref="F223" ca="1" si="348">SUMPRODUCT($F$22:$H$24,B222:D224)</f>
        <v>3.1806343133632851</v>
      </c>
      <c r="G223" s="74">
        <f t="shared" ref="G223" ca="1" si="349">1/(1+EXP(-F223+$I$22))</f>
        <v>0.90022972179895921</v>
      </c>
      <c r="H223" s="79" t="s">
        <v>1</v>
      </c>
      <c r="I223" s="78">
        <f ca="1">SUMPRODUCT($K$28:$K$36,G222:G230)</f>
        <v>3.6721630195238069</v>
      </c>
      <c r="J223" s="169">
        <f ca="1">1/(1+EXP(-I223+$L$28))</f>
        <v>0.95718763738191892</v>
      </c>
      <c r="K223" s="63"/>
    </row>
    <row r="224" spans="2:11" ht="13.8" thickBot="1" x14ac:dyDescent="0.25">
      <c r="B224" s="37">
        <v>1</v>
      </c>
      <c r="C224" s="25">
        <v>1</v>
      </c>
      <c r="D224" s="96">
        <v>1</v>
      </c>
      <c r="E224" s="14">
        <v>3</v>
      </c>
      <c r="F224" s="107">
        <f t="shared" ref="F224" ca="1" si="350">SUMPRODUCT($F$25:$H$27,B222:D224)</f>
        <v>2.6853848282292003</v>
      </c>
      <c r="G224" s="74">
        <f t="shared" ref="G224" ca="1" si="351">1/(1+EXP(-F224+$I$25))</f>
        <v>0.87938870552400217</v>
      </c>
      <c r="H224" s="82"/>
      <c r="I224" s="83"/>
      <c r="J224" s="83"/>
      <c r="K224" s="84"/>
    </row>
    <row r="225" spans="2:11" x14ac:dyDescent="0.2">
      <c r="B225" s="13"/>
      <c r="C225" s="6"/>
      <c r="D225" s="114"/>
      <c r="E225" s="14">
        <v>4</v>
      </c>
      <c r="F225" s="107">
        <f t="shared" ref="F225" ca="1" si="352">SUMPRODUCT($F$28:$H$30,B222:D224)</f>
        <v>3.6377250284422367</v>
      </c>
      <c r="G225" s="74">
        <f t="shared" ref="G225" ca="1" si="353">1/(1+EXP(-F225+$I$28))</f>
        <v>0.96464484239730375</v>
      </c>
      <c r="H225" s="13"/>
      <c r="I225" s="76"/>
      <c r="J225" s="76"/>
      <c r="K225" s="7"/>
    </row>
    <row r="226" spans="2:11" x14ac:dyDescent="0.2">
      <c r="B226" s="299" t="s">
        <v>23</v>
      </c>
      <c r="C226" s="389"/>
      <c r="D226" s="115"/>
      <c r="E226" s="14">
        <v>5</v>
      </c>
      <c r="F226" s="107">
        <f t="shared" ref="F226" ca="1" si="354">SUMPRODUCT($F$31:$H$33,B222:D224)</f>
        <v>2.6507127094029475</v>
      </c>
      <c r="G226" s="74">
        <f t="shared" ref="G226" ca="1" si="355">1/(1+EXP(-F226+$I$31))</f>
        <v>0.89913870373713256</v>
      </c>
      <c r="H226" s="80"/>
      <c r="I226" s="76"/>
      <c r="J226" s="76"/>
      <c r="K226" s="7"/>
    </row>
    <row r="227" spans="2:11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ca="1" si="356">SUMPRODUCT($F$34:$H$36,B222:D224)</f>
        <v>3.0260380953045516</v>
      </c>
      <c r="G227" s="74">
        <f t="shared" ref="G227" ca="1" si="357">1/(1+EXP(-F227+$I$34))</f>
        <v>0.91646085074124117</v>
      </c>
      <c r="H227" s="80"/>
      <c r="I227" s="76"/>
      <c r="J227" s="76"/>
      <c r="K227" s="7"/>
    </row>
    <row r="228" spans="2:11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ca="1" si="358">SUMPRODUCT($F$37:$H$39,B222:D224)</f>
        <v>3.1934566034317067</v>
      </c>
      <c r="G228" s="74">
        <f t="shared" ref="G228" ca="1" si="359">1/(1+EXP(-F228+$I$37))</f>
        <v>0.94884980796806351</v>
      </c>
      <c r="H228" s="80"/>
      <c r="I228" s="76"/>
      <c r="J228" s="6"/>
      <c r="K228" s="7"/>
    </row>
    <row r="229" spans="2:11" x14ac:dyDescent="0.2">
      <c r="B229" s="55"/>
      <c r="C229" s="56"/>
      <c r="D229" s="115"/>
      <c r="E229" s="14">
        <v>8</v>
      </c>
      <c r="F229" s="107">
        <f t="shared" ref="F229" ca="1" si="360">SUMPRODUCT($F$40:$H$42,B222:D224)</f>
        <v>4.1511211201180931</v>
      </c>
      <c r="G229" s="74">
        <f t="shared" ref="G229" ca="1" si="361">1/(1+EXP(-F229+$I$40))</f>
        <v>0.97808392255698329</v>
      </c>
      <c r="H229" s="80"/>
      <c r="I229" s="76"/>
      <c r="J229" s="6"/>
      <c r="K229" s="7"/>
    </row>
    <row r="230" spans="2:11" ht="13.8" thickBot="1" x14ac:dyDescent="0.25">
      <c r="B230" s="57"/>
      <c r="C230" s="58"/>
      <c r="D230" s="116"/>
      <c r="E230" s="15">
        <v>9</v>
      </c>
      <c r="F230" s="108">
        <f t="shared" ref="F230" ca="1" si="362">SUMPRODUCT($F$43:$H$45,B222:D224)</f>
        <v>2.4978294458098289</v>
      </c>
      <c r="G230" s="75">
        <f t="shared" ref="G230" ca="1" si="363">1/(1+EXP(-F230+$I$43))</f>
        <v>0.91567105717414798</v>
      </c>
      <c r="H230" s="81"/>
      <c r="I230" s="77"/>
      <c r="J230" s="8"/>
      <c r="K230" s="9"/>
    </row>
    <row r="231" spans="2:11" x14ac:dyDescent="0.2">
      <c r="B231" s="38"/>
      <c r="C231" s="24">
        <v>1</v>
      </c>
      <c r="D231" s="99"/>
      <c r="E231" s="111">
        <v>1</v>
      </c>
      <c r="F231" s="106">
        <f t="shared" ref="F231" ca="1" si="364">SUMPRODUCT($F$19:$H$21,B231:D233)</f>
        <v>3.8610823174951494</v>
      </c>
      <c r="G231" s="73">
        <f t="shared" ref="G231" ca="1" si="365">1/(1+EXP(-F231+$I$19))</f>
        <v>0.9663240891597985</v>
      </c>
      <c r="H231" s="85" t="s">
        <v>0</v>
      </c>
      <c r="I231" s="86">
        <f ca="1">SUMPRODUCT($K$19:$K$27,G231:G239)</f>
        <v>5.1063393241780712</v>
      </c>
      <c r="J231" s="168">
        <f ca="1">1/(1+EXP(-I231+$L$19))</f>
        <v>0.9841431309215759</v>
      </c>
      <c r="K231" s="87">
        <f t="shared" ref="K231" ca="1" si="366">(C236-J231)^2+(C237-J232)^2</f>
        <v>0.97058822185689186</v>
      </c>
    </row>
    <row r="232" spans="2:11" x14ac:dyDescent="0.2">
      <c r="B232" s="39">
        <v>1</v>
      </c>
      <c r="C232" s="18">
        <v>1</v>
      </c>
      <c r="D232" s="95">
        <v>1</v>
      </c>
      <c r="E232" s="14">
        <v>2</v>
      </c>
      <c r="F232" s="107">
        <f t="shared" ref="F232" ca="1" si="367">SUMPRODUCT($F$22:$H$24,B231:D233)</f>
        <v>2.8213291090919572</v>
      </c>
      <c r="G232" s="74">
        <f t="shared" ref="G232" ca="1" si="368">1/(1+EXP(-F232+$I$22))</f>
        <v>0.86300480984103389</v>
      </c>
      <c r="H232" s="79" t="s">
        <v>1</v>
      </c>
      <c r="I232" s="78">
        <f ca="1">SUMPRODUCT($K$28:$K$36,G231:G239)</f>
        <v>3.6134815186322191</v>
      </c>
      <c r="J232" s="169">
        <f ca="1">1/(1+EXP(-I232+$L$28))</f>
        <v>0.95471733536142467</v>
      </c>
      <c r="K232" s="63"/>
    </row>
    <row r="233" spans="2:11" ht="13.8" thickBot="1" x14ac:dyDescent="0.25">
      <c r="B233" s="37">
        <v>1</v>
      </c>
      <c r="C233" s="25">
        <v>1</v>
      </c>
      <c r="D233" s="100"/>
      <c r="E233" s="14">
        <v>3</v>
      </c>
      <c r="F233" s="107">
        <f t="shared" ref="F233" ca="1" si="369">SUMPRODUCT($F$25:$H$27,B231:D233)</f>
        <v>3.2445398952595337</v>
      </c>
      <c r="G233" s="74">
        <f t="shared" ref="G233" ca="1" si="370">1/(1+EXP(-F233+$I$25))</f>
        <v>0.92729146448269784</v>
      </c>
      <c r="H233" s="82"/>
      <c r="I233" s="83"/>
      <c r="J233" s="83"/>
      <c r="K233" s="84"/>
    </row>
    <row r="234" spans="2:11" x14ac:dyDescent="0.2">
      <c r="B234" s="13"/>
      <c r="C234" s="6"/>
      <c r="D234" s="114"/>
      <c r="E234" s="14">
        <v>4</v>
      </c>
      <c r="F234" s="107">
        <f t="shared" ref="F234" ca="1" si="371">SUMPRODUCT($F$28:$H$30,B231:D233)</f>
        <v>3.1574701124293316</v>
      </c>
      <c r="G234" s="74">
        <f t="shared" ref="G234" ca="1" si="372">1/(1+EXP(-F234+$I$28))</f>
        <v>0.94406796121992098</v>
      </c>
      <c r="H234" s="13"/>
      <c r="I234" s="76"/>
      <c r="J234" s="76"/>
      <c r="K234" s="7"/>
    </row>
    <row r="235" spans="2:11" x14ac:dyDescent="0.2">
      <c r="B235" s="299" t="s">
        <v>23</v>
      </c>
      <c r="C235" s="389"/>
      <c r="D235" s="115"/>
      <c r="E235" s="14">
        <v>5</v>
      </c>
      <c r="F235" s="107">
        <f t="shared" ref="F235" ca="1" si="373">SUMPRODUCT($F$31:$H$33,B231:D233)</f>
        <v>3.6101472829961954</v>
      </c>
      <c r="G235" s="74">
        <f t="shared" ref="G235" ca="1" si="374">1/(1+EXP(-F235+$I$31))</f>
        <v>0.95879531347666247</v>
      </c>
      <c r="H235" s="80"/>
      <c r="I235" s="76"/>
      <c r="J235" s="76"/>
      <c r="K235" s="7"/>
    </row>
    <row r="236" spans="2:11" x14ac:dyDescent="0.2">
      <c r="B236" s="160" t="s">
        <v>0</v>
      </c>
      <c r="C236" s="159">
        <v>0</v>
      </c>
      <c r="D236" s="115"/>
      <c r="E236" s="14">
        <v>6</v>
      </c>
      <c r="F236" s="107">
        <f t="shared" ref="F236" ca="1" si="375">SUMPRODUCT($F$34:$H$36,B231:D233)</f>
        <v>4.1823911955667903</v>
      </c>
      <c r="G236" s="74">
        <f t="shared" ref="G236" ca="1" si="376">1/(1+EXP(-F236+$I$34))</f>
        <v>0.97211965870620254</v>
      </c>
      <c r="H236" s="80"/>
      <c r="I236" s="76"/>
      <c r="J236" s="76"/>
      <c r="K236" s="7"/>
    </row>
    <row r="237" spans="2:11" x14ac:dyDescent="0.2">
      <c r="B237" s="161" t="s">
        <v>1</v>
      </c>
      <c r="C237" s="159">
        <v>1</v>
      </c>
      <c r="D237" s="115"/>
      <c r="E237" s="14">
        <v>7</v>
      </c>
      <c r="F237" s="107">
        <f t="shared" ref="F237" ca="1" si="377">SUMPRODUCT($F$37:$H$39,B231:D233)</f>
        <v>2.9542115488915055</v>
      </c>
      <c r="G237" s="74">
        <f t="shared" ref="G237" ca="1" si="378">1/(1+EXP(-F237+$I$37))</f>
        <v>0.93591049478781452</v>
      </c>
      <c r="H237" s="80"/>
      <c r="I237" s="76"/>
      <c r="J237" s="6"/>
      <c r="K237" s="7"/>
    </row>
    <row r="238" spans="2:11" x14ac:dyDescent="0.2">
      <c r="B238" s="55"/>
      <c r="C238" s="56"/>
      <c r="D238" s="115"/>
      <c r="E238" s="14">
        <v>8</v>
      </c>
      <c r="F238" s="107">
        <f t="shared" ref="F238" ca="1" si="379">SUMPRODUCT($F$40:$H$42,B231:D233)</f>
        <v>3.0789544396543911</v>
      </c>
      <c r="G238" s="74">
        <f t="shared" ref="G238" ca="1" si="380">1/(1+EXP(-F238+$I$40))</f>
        <v>0.93855553668456582</v>
      </c>
      <c r="H238" s="80"/>
      <c r="I238" s="76"/>
      <c r="J238" s="6"/>
      <c r="K238" s="7"/>
    </row>
    <row r="239" spans="2:11" ht="13.8" thickBot="1" x14ac:dyDescent="0.25">
      <c r="B239" s="57"/>
      <c r="C239" s="58"/>
      <c r="D239" s="116"/>
      <c r="E239" s="15">
        <v>9</v>
      </c>
      <c r="F239" s="108">
        <f t="shared" ref="F239" ca="1" si="381">SUMPRODUCT($F$43:$H$45,B231:D233)</f>
        <v>2.1844656137434995</v>
      </c>
      <c r="G239" s="75">
        <f t="shared" ref="G239" ca="1" si="382">1/(1+EXP(-F239+$I$43))</f>
        <v>0.88810889295666584</v>
      </c>
      <c r="H239" s="81"/>
      <c r="I239" s="77"/>
      <c r="J239" s="8"/>
      <c r="K239" s="9"/>
    </row>
    <row r="240" spans="2:11" x14ac:dyDescent="0.2">
      <c r="B240" s="36">
        <v>1</v>
      </c>
      <c r="C240" s="24">
        <v>1</v>
      </c>
      <c r="D240" s="99"/>
      <c r="E240" s="111">
        <v>1</v>
      </c>
      <c r="F240" s="106">
        <f t="shared" ref="F240" ca="1" si="383">SUMPRODUCT($F$19:$H$21,B240:D242)</f>
        <v>3.8202340617399511</v>
      </c>
      <c r="G240" s="73">
        <f t="shared" ref="G240" ca="1" si="384">1/(1+EXP(-F240+$I$19))</f>
        <v>0.96496919118082936</v>
      </c>
      <c r="H240" s="85" t="s">
        <v>0</v>
      </c>
      <c r="I240" s="86">
        <f ca="1">SUMPRODUCT($K$19:$K$27,G240:G248)</f>
        <v>5.182927261538766</v>
      </c>
      <c r="J240" s="168">
        <f ca="1">1/(1+EXP(-I240+$L$19))</f>
        <v>0.98529504315605354</v>
      </c>
      <c r="K240" s="87">
        <f t="shared" ref="K240" ca="1" si="385">(C245-J240)^2+(C246-J241)^2</f>
        <v>0.97262240652628795</v>
      </c>
    </row>
    <row r="241" spans="2:11" x14ac:dyDescent="0.2">
      <c r="B241" s="39">
        <v>1</v>
      </c>
      <c r="C241" s="18">
        <v>1</v>
      </c>
      <c r="D241" s="95">
        <v>1</v>
      </c>
      <c r="E241" s="14">
        <v>2</v>
      </c>
      <c r="F241" s="107">
        <f t="shared" ref="F241" ca="1" si="386">SUMPRODUCT($F$22:$H$24,B240:D242)</f>
        <v>3.2207207579047523</v>
      </c>
      <c r="G241" s="74">
        <f t="shared" ref="G241" ca="1" si="387">1/(1+EXP(-F241+$I$22))</f>
        <v>0.90377281365504702</v>
      </c>
      <c r="H241" s="79" t="s">
        <v>1</v>
      </c>
      <c r="I241" s="78">
        <f ca="1">SUMPRODUCT($K$28:$K$36,G240:G248)</f>
        <v>3.6769764958687023</v>
      </c>
      <c r="J241" s="169">
        <f ca="1">1/(1+EXP(-I241+$L$28))</f>
        <v>0.9573844575489352</v>
      </c>
      <c r="K241" s="63"/>
    </row>
    <row r="242" spans="2:11" ht="13.8" thickBot="1" x14ac:dyDescent="0.25">
      <c r="B242" s="40"/>
      <c r="C242" s="25">
        <v>1</v>
      </c>
      <c r="D242" s="100"/>
      <c r="E242" s="14">
        <v>3</v>
      </c>
      <c r="F242" s="107">
        <f t="shared" ref="F242" ca="1" si="388">SUMPRODUCT($F$25:$H$27,B240:D242)</f>
        <v>3.0224523643990393</v>
      </c>
      <c r="G242" s="74">
        <f t="shared" ref="G242" ca="1" si="389">1/(1+EXP(-F242+$I$25))</f>
        <v>0.91082269049970388</v>
      </c>
      <c r="H242" s="82"/>
      <c r="I242" s="83"/>
      <c r="J242" s="83"/>
      <c r="K242" s="84"/>
    </row>
    <row r="243" spans="2:11" x14ac:dyDescent="0.2">
      <c r="B243" s="13"/>
      <c r="C243" s="6"/>
      <c r="D243" s="114"/>
      <c r="E243" s="14">
        <v>4</v>
      </c>
      <c r="F243" s="107">
        <f t="shared" ref="F243" ca="1" si="390">SUMPRODUCT($F$28:$H$30,B240:D242)</f>
        <v>3.6760446408791907</v>
      </c>
      <c r="G243" s="74">
        <f t="shared" ref="G243" ca="1" si="391">1/(1+EXP(-F243+$I$28))</f>
        <v>0.96592872270874164</v>
      </c>
      <c r="H243" s="13"/>
      <c r="I243" s="76"/>
      <c r="J243" s="76"/>
      <c r="K243" s="7"/>
    </row>
    <row r="244" spans="2:11" x14ac:dyDescent="0.2">
      <c r="B244" s="299" t="s">
        <v>23</v>
      </c>
      <c r="C244" s="389"/>
      <c r="D244" s="115"/>
      <c r="E244" s="14">
        <v>5</v>
      </c>
      <c r="F244" s="107">
        <f t="shared" ref="F244" ca="1" si="392">SUMPRODUCT($F$31:$H$33,B240:D242)</f>
        <v>4.0037460296940779</v>
      </c>
      <c r="G244" s="74">
        <f t="shared" ref="G244" ca="1" si="393">1/(1+EXP(-F244+$I$31))</f>
        <v>0.971824552963791</v>
      </c>
      <c r="H244" s="80"/>
      <c r="I244" s="76"/>
      <c r="J244" s="76"/>
      <c r="K244" s="7"/>
    </row>
    <row r="245" spans="2:11" x14ac:dyDescent="0.2">
      <c r="B245" s="160" t="s">
        <v>0</v>
      </c>
      <c r="C245" s="159">
        <v>0</v>
      </c>
      <c r="D245" s="115"/>
      <c r="E245" s="14">
        <v>6</v>
      </c>
      <c r="F245" s="107">
        <f t="shared" ref="F245" ca="1" si="394">SUMPRODUCT($F$34:$H$36,B240:D242)</f>
        <v>3.5786940135113525</v>
      </c>
      <c r="G245" s="74">
        <f t="shared" ref="G245" ca="1" si="395">1/(1+EXP(-F245+$I$34))</f>
        <v>0.9501622434964142</v>
      </c>
      <c r="H245" s="80"/>
      <c r="I245" s="76"/>
      <c r="J245" s="76"/>
      <c r="K245" s="7"/>
    </row>
    <row r="246" spans="2:11" x14ac:dyDescent="0.2">
      <c r="B246" s="161" t="s">
        <v>1</v>
      </c>
      <c r="C246" s="159">
        <v>1</v>
      </c>
      <c r="D246" s="115"/>
      <c r="E246" s="14">
        <v>7</v>
      </c>
      <c r="F246" s="107">
        <f t="shared" ref="F246" ca="1" si="396">SUMPRODUCT($F$37:$H$39,B240:D242)</f>
        <v>2.9818405453217296</v>
      </c>
      <c r="G246" s="74">
        <f t="shared" ref="G246" ca="1" si="397">1/(1+EXP(-F246+$I$37))</f>
        <v>0.93754791351730626</v>
      </c>
      <c r="H246" s="80"/>
      <c r="I246" s="76"/>
      <c r="J246" s="6"/>
      <c r="K246" s="7"/>
    </row>
    <row r="247" spans="2:11" x14ac:dyDescent="0.2">
      <c r="B247" s="55"/>
      <c r="C247" s="56"/>
      <c r="D247" s="115"/>
      <c r="E247" s="14">
        <v>8</v>
      </c>
      <c r="F247" s="107">
        <f t="shared" ref="F247" ca="1" si="398">SUMPRODUCT($F$40:$H$42,B240:D242)</f>
        <v>3.1433386881581704</v>
      </c>
      <c r="G247" s="74">
        <f t="shared" ref="G247" ca="1" si="399">1/(1+EXP(-F247+$I$40))</f>
        <v>0.9421653409847609</v>
      </c>
      <c r="H247" s="80"/>
      <c r="I247" s="76"/>
      <c r="J247" s="6"/>
      <c r="K247" s="7"/>
    </row>
    <row r="248" spans="2:11" ht="13.8" thickBot="1" x14ac:dyDescent="0.25">
      <c r="B248" s="57"/>
      <c r="C248" s="58"/>
      <c r="D248" s="116"/>
      <c r="E248" s="15">
        <v>9</v>
      </c>
      <c r="F248" s="108">
        <f t="shared" ref="F248" ca="1" si="400">SUMPRODUCT($F$43:$H$45,B240:D242)</f>
        <v>2.6958706585065308</v>
      </c>
      <c r="G248" s="75">
        <f t="shared" ref="G248" ca="1" si="401">1/(1+EXP(-F248+$I$43))</f>
        <v>0.92975769652138096</v>
      </c>
      <c r="H248" s="81"/>
      <c r="I248" s="77"/>
      <c r="J248" s="8"/>
      <c r="K248" s="9"/>
    </row>
    <row r="249" spans="2:11" x14ac:dyDescent="0.2">
      <c r="B249" s="38"/>
      <c r="C249" s="24">
        <v>1</v>
      </c>
      <c r="D249" s="94">
        <v>1</v>
      </c>
      <c r="E249" s="111">
        <v>1</v>
      </c>
      <c r="F249" s="106">
        <f t="shared" ref="F249" ca="1" si="402">SUMPRODUCT($F$19:$H$21,B249:D251)</f>
        <v>3.9991840925215594</v>
      </c>
      <c r="G249" s="73">
        <f t="shared" ref="G249" ca="1" si="403">1/(1+EXP(-F249+$I$19))</f>
        <v>0.97053997348106413</v>
      </c>
      <c r="H249" s="85" t="s">
        <v>0</v>
      </c>
      <c r="I249" s="86">
        <f ca="1">SUMPRODUCT($K$19:$K$27,G249:G257)</f>
        <v>5.2044435144975534</v>
      </c>
      <c r="J249" s="168">
        <f ca="1">1/(1+EXP(-I249+$L$19))</f>
        <v>0.98560355286672063</v>
      </c>
      <c r="K249" s="87">
        <f ca="1">(C254-J249)^2+(C255-J250)^2</f>
        <v>0.97320973486907481</v>
      </c>
    </row>
    <row r="250" spans="2:11" x14ac:dyDescent="0.2">
      <c r="B250" s="39">
        <v>1</v>
      </c>
      <c r="C250" s="18">
        <v>1</v>
      </c>
      <c r="D250" s="95">
        <v>1</v>
      </c>
      <c r="E250" s="14">
        <v>2</v>
      </c>
      <c r="F250" s="107">
        <f t="shared" ref="F250" ca="1" si="404">SUMPRODUCT($F$22:$H$24,B249:D251)</f>
        <v>3.1150360948872136</v>
      </c>
      <c r="G250" s="74">
        <f t="shared" ref="G250" ca="1" si="405">1/(1+EXP(-F250+$I$22))</f>
        <v>0.89418131274838986</v>
      </c>
      <c r="H250" s="79" t="s">
        <v>1</v>
      </c>
      <c r="I250" s="78">
        <f ca="1">SUMPRODUCT($K$28:$K$36,G249:G257)</f>
        <v>3.6829664572356853</v>
      </c>
      <c r="J250" s="169">
        <f ca="1">1/(1+EXP(-I250+$L$28))</f>
        <v>0.9576281762774812</v>
      </c>
      <c r="K250" s="63"/>
    </row>
    <row r="251" spans="2:11" ht="13.8" thickBot="1" x14ac:dyDescent="0.25">
      <c r="B251" s="40"/>
      <c r="C251" s="25">
        <v>1</v>
      </c>
      <c r="D251" s="100"/>
      <c r="E251" s="14">
        <v>3</v>
      </c>
      <c r="F251" s="107">
        <f t="shared" ref="F251" ca="1" si="406">SUMPRODUCT($F$25:$H$27,B249:D251)</f>
        <v>3.368915868174275</v>
      </c>
      <c r="G251" s="74">
        <f t="shared" ref="G251" ca="1" si="407">1/(1+EXP(-F251+$I$25))</f>
        <v>0.93524424367402736</v>
      </c>
      <c r="H251" s="82"/>
      <c r="I251" s="83"/>
      <c r="J251" s="83"/>
      <c r="K251" s="84"/>
    </row>
    <row r="252" spans="2:11" x14ac:dyDescent="0.2">
      <c r="B252" s="13"/>
      <c r="C252" s="6"/>
      <c r="D252" s="114"/>
      <c r="E252" s="14">
        <v>4</v>
      </c>
      <c r="F252" s="107">
        <f t="shared" ref="F252" ca="1" si="408">SUMPRODUCT($F$28:$H$30,B249:D251)</f>
        <v>3.6836008495963686</v>
      </c>
      <c r="G252" s="74">
        <f t="shared" ref="G252" ca="1" si="409">1/(1+EXP(-F252+$I$28))</f>
        <v>0.96617652713881108</v>
      </c>
      <c r="H252" s="13"/>
      <c r="I252" s="76"/>
      <c r="J252" s="76"/>
      <c r="K252" s="7"/>
    </row>
    <row r="253" spans="2:11" x14ac:dyDescent="0.2">
      <c r="B253" s="299" t="s">
        <v>23</v>
      </c>
      <c r="C253" s="389"/>
      <c r="D253" s="115"/>
      <c r="E253" s="14">
        <v>5</v>
      </c>
      <c r="F253" s="107">
        <f t="shared" ref="F253" ca="1" si="410">SUMPRODUCT($F$31:$H$33,B249:D251)</f>
        <v>4.3925097108140321</v>
      </c>
      <c r="G253" s="74">
        <f t="shared" ref="G253" ca="1" si="411">1/(1+EXP(-F253+$I$31))</f>
        <v>0.98072509201034419</v>
      </c>
      <c r="H253" s="80"/>
      <c r="I253" s="76"/>
      <c r="J253" s="76"/>
      <c r="K253" s="7"/>
    </row>
    <row r="254" spans="2:11" x14ac:dyDescent="0.2">
      <c r="B254" s="160" t="s">
        <v>0</v>
      </c>
      <c r="C254" s="159">
        <v>0</v>
      </c>
      <c r="D254" s="115"/>
      <c r="E254" s="14">
        <v>6</v>
      </c>
      <c r="F254" s="107">
        <f t="shared" ref="F254" ca="1" si="412">SUMPRODUCT($F$34:$H$36,B249:D251)</f>
        <v>3.8215596677142383</v>
      </c>
      <c r="G254" s="74">
        <f t="shared" ref="G254" ca="1" si="413">1/(1+EXP(-F254+$I$34))</f>
        <v>0.96048376758328768</v>
      </c>
      <c r="H254" s="80"/>
      <c r="I254" s="76"/>
      <c r="J254" s="76"/>
      <c r="K254" s="7"/>
    </row>
    <row r="255" spans="2:11" x14ac:dyDescent="0.2">
      <c r="B255" s="161" t="s">
        <v>1</v>
      </c>
      <c r="C255" s="159">
        <v>1</v>
      </c>
      <c r="D255" s="115"/>
      <c r="E255" s="14">
        <v>7</v>
      </c>
      <c r="F255" s="107">
        <f t="shared" ref="F255" ca="1" si="414">SUMPRODUCT($F$37:$H$39,B249:D251)</f>
        <v>3.55852155036705</v>
      </c>
      <c r="G255" s="74">
        <f t="shared" ref="G255" ca="1" si="415">1/(1+EXP(-F255+$I$37))</f>
        <v>0.96392972323531767</v>
      </c>
      <c r="H255" s="80"/>
      <c r="I255" s="76"/>
      <c r="J255" s="6"/>
      <c r="K255" s="7"/>
    </row>
    <row r="256" spans="2:11" x14ac:dyDescent="0.2">
      <c r="B256" s="55"/>
      <c r="C256" s="56"/>
      <c r="D256" s="115"/>
      <c r="E256" s="14">
        <v>8</v>
      </c>
      <c r="F256" s="107">
        <f t="shared" ref="F256" ca="1" si="416">SUMPRODUCT($F$40:$H$42,B249:D251)</f>
        <v>3.1111066464263133</v>
      </c>
      <c r="G256" s="74">
        <f t="shared" ref="G256" ca="1" si="417">1/(1+EXP(-F256+$I$40))</f>
        <v>0.94038378683437585</v>
      </c>
      <c r="H256" s="80"/>
      <c r="I256" s="76"/>
      <c r="J256" s="6"/>
      <c r="K256" s="7"/>
    </row>
    <row r="257" spans="2:11" ht="13.8" thickBot="1" x14ac:dyDescent="0.25">
      <c r="B257" s="57"/>
      <c r="C257" s="58"/>
      <c r="D257" s="116"/>
      <c r="E257" s="15">
        <v>9</v>
      </c>
      <c r="F257" s="108">
        <f t="shared" ref="F257" ca="1" si="418">SUMPRODUCT($F$43:$H$45,B249:D251)</f>
        <v>2.4117388533908724</v>
      </c>
      <c r="G257" s="75">
        <f t="shared" ref="G257" ca="1" si="419">1/(1+EXP(-F257+$I$43))</f>
        <v>0.90878104395077086</v>
      </c>
      <c r="H257" s="81"/>
      <c r="I257" s="77"/>
      <c r="J257" s="8"/>
      <c r="K257" s="9"/>
    </row>
    <row r="258" spans="2:11" x14ac:dyDescent="0.2">
      <c r="B258" s="38"/>
      <c r="C258" s="24">
        <v>1</v>
      </c>
      <c r="D258" s="99"/>
      <c r="E258" s="111">
        <v>1</v>
      </c>
      <c r="F258" s="106">
        <f t="shared" ref="F258" ca="1" si="420">SUMPRODUCT($F$19:$H$21,B258:D260)</f>
        <v>3.399946214096814</v>
      </c>
      <c r="G258" s="73">
        <f t="shared" ref="G258" ca="1" si="421">1/(1+EXP(-F258+$I$19))</f>
        <v>0.94762752742216305</v>
      </c>
      <c r="H258" s="85" t="s">
        <v>0</v>
      </c>
      <c r="I258" s="86">
        <f ca="1">SUMPRODUCT($K$19:$K$27,G258:G266)</f>
        <v>5.1602729526065865</v>
      </c>
      <c r="J258" s="168">
        <f ca="1">1/(1+EXP(-I258+$L$19))</f>
        <v>0.98496317683948154</v>
      </c>
      <c r="K258" s="87">
        <f t="shared" ref="K258" ca="1" si="422">(C263-J258)^2+(C264-J259)^2</f>
        <v>0.97205998410895844</v>
      </c>
    </row>
    <row r="259" spans="2:11" x14ac:dyDescent="0.2">
      <c r="B259" s="39">
        <v>1</v>
      </c>
      <c r="C259" s="18">
        <v>1</v>
      </c>
      <c r="D259" s="95">
        <v>1</v>
      </c>
      <c r="E259" s="14">
        <v>2</v>
      </c>
      <c r="F259" s="107">
        <f t="shared" ref="F259" ca="1" si="423">SUMPRODUCT($F$22:$H$24,B258:D260)</f>
        <v>3.4727851376297436</v>
      </c>
      <c r="G259" s="74">
        <f t="shared" ref="G259" ca="1" si="424">1/(1+EXP(-F259+$I$22))</f>
        <v>0.92357417661524566</v>
      </c>
      <c r="H259" s="79" t="s">
        <v>1</v>
      </c>
      <c r="I259" s="78">
        <f ca="1">SUMPRODUCT($K$28:$K$36,G258:G266)</f>
        <v>3.6513073030959204</v>
      </c>
      <c r="J259" s="169">
        <f ca="1">1/(1+EXP(-I259+$L$28))</f>
        <v>0.95632478529835663</v>
      </c>
      <c r="K259" s="63"/>
    </row>
    <row r="260" spans="2:11" ht="13.8" thickBot="1" x14ac:dyDescent="0.25">
      <c r="B260" s="40"/>
      <c r="C260" s="25">
        <v>1</v>
      </c>
      <c r="D260" s="96">
        <v>1</v>
      </c>
      <c r="E260" s="14">
        <v>3</v>
      </c>
      <c r="F260" s="107">
        <f t="shared" ref="F260" ca="1" si="425">SUMPRODUCT($F$25:$H$27,B258:D260)</f>
        <v>3.4496356248305919</v>
      </c>
      <c r="G260" s="74">
        <f t="shared" ref="G260" ca="1" si="426">1/(1+EXP(-F260+$I$25))</f>
        <v>0.93996443357628512</v>
      </c>
      <c r="H260" s="82"/>
      <c r="I260" s="83"/>
      <c r="J260" s="83"/>
      <c r="K260" s="84"/>
    </row>
    <row r="261" spans="2:11" x14ac:dyDescent="0.2">
      <c r="B261" s="13"/>
      <c r="C261" s="6"/>
      <c r="D261" s="114"/>
      <c r="E261" s="14">
        <v>4</v>
      </c>
      <c r="F261" s="107">
        <f t="shared" ref="F261" ca="1" si="427">SUMPRODUCT($F$28:$H$30,B258:D260)</f>
        <v>3.0274616361055826</v>
      </c>
      <c r="G261" s="74">
        <f t="shared" ref="G261" ca="1" si="428">1/(1+EXP(-F261+$I$28))</f>
        <v>0.93679329807369283</v>
      </c>
      <c r="H261" s="13"/>
      <c r="I261" s="76"/>
      <c r="J261" s="76"/>
      <c r="K261" s="7"/>
    </row>
    <row r="262" spans="2:11" x14ac:dyDescent="0.2">
      <c r="B262" s="299" t="s">
        <v>23</v>
      </c>
      <c r="C262" s="389"/>
      <c r="D262" s="115"/>
      <c r="E262" s="14">
        <v>5</v>
      </c>
      <c r="F262" s="107">
        <f t="shared" ref="F262" ca="1" si="429">SUMPRODUCT($F$31:$H$33,B258:D260)</f>
        <v>3.6109179987386164</v>
      </c>
      <c r="G262" s="74">
        <f t="shared" ref="G262" ca="1" si="430">1/(1+EXP(-F262+$I$31))</f>
        <v>0.95882575127151959</v>
      </c>
      <c r="H262" s="80"/>
      <c r="I262" s="76"/>
      <c r="J262" s="76"/>
      <c r="K262" s="7"/>
    </row>
    <row r="263" spans="2:11" x14ac:dyDescent="0.2">
      <c r="B263" s="160" t="s">
        <v>0</v>
      </c>
      <c r="C263" s="159">
        <v>0</v>
      </c>
      <c r="D263" s="115"/>
      <c r="E263" s="14">
        <v>6</v>
      </c>
      <c r="F263" s="107">
        <f t="shared" ref="F263" ca="1" si="431">SUMPRODUCT($F$34:$H$36,B258:D260)</f>
        <v>3.3745192689988013</v>
      </c>
      <c r="G263" s="74">
        <f t="shared" ref="G263" ca="1" si="432">1/(1+EXP(-F263+$I$34))</f>
        <v>0.9395557184283384</v>
      </c>
      <c r="H263" s="80"/>
      <c r="I263" s="76"/>
      <c r="J263" s="76"/>
      <c r="K263" s="7"/>
    </row>
    <row r="264" spans="2:11" x14ac:dyDescent="0.2">
      <c r="B264" s="161" t="s">
        <v>1</v>
      </c>
      <c r="C264" s="159">
        <v>1</v>
      </c>
      <c r="D264" s="115"/>
      <c r="E264" s="14">
        <v>7</v>
      </c>
      <c r="F264" s="107">
        <f t="shared" ref="F264" ca="1" si="433">SUMPRODUCT($F$37:$H$39,B258:D260)</f>
        <v>3.3484824038348187</v>
      </c>
      <c r="G264" s="74">
        <f t="shared" ref="G264" ca="1" si="434">1/(1+EXP(-F264+$I$37))</f>
        <v>0.95587118021364292</v>
      </c>
      <c r="H264" s="80"/>
      <c r="I264" s="76"/>
      <c r="J264" s="6"/>
      <c r="K264" s="7"/>
    </row>
    <row r="265" spans="2:11" x14ac:dyDescent="0.2">
      <c r="B265" s="55"/>
      <c r="C265" s="56"/>
      <c r="D265" s="115"/>
      <c r="E265" s="14">
        <v>8</v>
      </c>
      <c r="F265" s="107">
        <f t="shared" ref="F265" ca="1" si="435">SUMPRODUCT($F$40:$H$42,B258:D260)</f>
        <v>2.8585563849522337</v>
      </c>
      <c r="G265" s="74">
        <f t="shared" ref="G265" ca="1" si="436">1/(1+EXP(-F265+$I$40))</f>
        <v>0.92454813723823615</v>
      </c>
      <c r="H265" s="80"/>
      <c r="I265" s="76"/>
      <c r="J265" s="6"/>
      <c r="K265" s="7"/>
    </row>
    <row r="266" spans="2:11" ht="13.8" thickBot="1" x14ac:dyDescent="0.25">
      <c r="B266" s="57"/>
      <c r="C266" s="58"/>
      <c r="D266" s="116"/>
      <c r="E266" s="15">
        <v>9</v>
      </c>
      <c r="F266" s="108">
        <f t="shared" ref="F266" ca="1" si="437">SUMPRODUCT($F$43:$H$45,B258:D260)</f>
        <v>2.2237002696071135</v>
      </c>
      <c r="G266" s="75">
        <f t="shared" ref="G266" ca="1" si="438">1/(1+EXP(-F266+$I$43))</f>
        <v>0.89194873598394719</v>
      </c>
      <c r="H266" s="81"/>
      <c r="I266" s="77"/>
      <c r="J266" s="8"/>
      <c r="K266" s="9"/>
    </row>
    <row r="267" spans="2:11" x14ac:dyDescent="0.2">
      <c r="B267" s="36">
        <v>1</v>
      </c>
      <c r="C267" s="24">
        <v>1</v>
      </c>
      <c r="D267" s="94">
        <v>1</v>
      </c>
      <c r="E267" s="111">
        <v>1</v>
      </c>
      <c r="F267" s="106">
        <f t="shared" ref="F267" ca="1" si="439">SUMPRODUCT($F$19:$H$21,B267:D269)</f>
        <v>2.6672953970147555</v>
      </c>
      <c r="G267" s="73">
        <f t="shared" ref="G267" ca="1" si="440">1/(1+EXP(-F267+$I$19))</f>
        <v>0.89687083132604584</v>
      </c>
      <c r="H267" s="85" t="s">
        <v>0</v>
      </c>
      <c r="I267" s="86">
        <f ca="1">SUMPRODUCT($K$19:$K$27,G267:G275)</f>
        <v>4.7062065317225077</v>
      </c>
      <c r="J267" s="168">
        <f ca="1">1/(1+EXP(-I267+$L$19))</f>
        <v>0.97652434525986997</v>
      </c>
      <c r="K267" s="87">
        <f t="shared" ref="K267" ca="1" si="441">(C272-J267)^2+(C273-J268)^2</f>
        <v>0.95662210074524212</v>
      </c>
    </row>
    <row r="268" spans="2:11" x14ac:dyDescent="0.2">
      <c r="B268" s="60"/>
      <c r="C268" s="18">
        <v>1</v>
      </c>
      <c r="D268" s="201"/>
      <c r="E268" s="14">
        <v>2</v>
      </c>
      <c r="F268" s="107">
        <f t="shared" ref="F268" ca="1" si="442">SUMPRODUCT($F$22:$H$24,B267:D269)</f>
        <v>2.365124678756505</v>
      </c>
      <c r="G268" s="74">
        <f t="shared" ref="G268" ca="1" si="443">1/(1+EXP(-F268+$I$22))</f>
        <v>0.79967590826886914</v>
      </c>
      <c r="H268" s="79" t="s">
        <v>1</v>
      </c>
      <c r="I268" s="78">
        <f ca="1">SUMPRODUCT($K$28:$K$36,G267:G275)</f>
        <v>3.4093140123526959</v>
      </c>
      <c r="J268" s="169">
        <f ca="1">1/(1+EXP(-I268+$L$28))</f>
        <v>0.94502451582728564</v>
      </c>
      <c r="K268" s="63"/>
    </row>
    <row r="269" spans="2:11" ht="13.8" thickBot="1" x14ac:dyDescent="0.25">
      <c r="B269" s="40"/>
      <c r="C269" s="203"/>
      <c r="D269" s="202"/>
      <c r="E269" s="14">
        <v>3</v>
      </c>
      <c r="F269" s="107">
        <f t="shared" ref="F269" ca="1" si="444">SUMPRODUCT($F$25:$H$27,B267:D269)</f>
        <v>1.4465673569892417</v>
      </c>
      <c r="G269" s="74">
        <f t="shared" ref="G269" ca="1" si="445">1/(1+EXP(-F269+$I$25))</f>
        <v>0.67870712465757621</v>
      </c>
      <c r="H269" s="82"/>
      <c r="I269" s="83"/>
      <c r="J269" s="83"/>
      <c r="K269" s="84"/>
    </row>
    <row r="270" spans="2:11" x14ac:dyDescent="0.2">
      <c r="B270" s="13"/>
      <c r="C270" s="6"/>
      <c r="D270" s="114"/>
      <c r="E270" s="14">
        <v>4</v>
      </c>
      <c r="F270" s="107">
        <f t="shared" ref="F270" ca="1" si="446">SUMPRODUCT($F$28:$H$30,B267:D269)</f>
        <v>3.2231219255801919</v>
      </c>
      <c r="G270" s="74">
        <f t="shared" ref="G270" ca="1" si="447">1/(1+EXP(-F270+$I$28))</f>
        <v>0.94743523780408923</v>
      </c>
      <c r="H270" s="13"/>
      <c r="I270" s="76"/>
      <c r="J270" s="76"/>
      <c r="K270" s="7"/>
    </row>
    <row r="271" spans="2:11" x14ac:dyDescent="0.2">
      <c r="B271" s="299" t="s">
        <v>23</v>
      </c>
      <c r="C271" s="389"/>
      <c r="D271" s="115"/>
      <c r="E271" s="14">
        <v>5</v>
      </c>
      <c r="F271" s="107">
        <f t="shared" ref="F271" ca="1" si="448">SUMPRODUCT($F$31:$H$33,B267:D269)</f>
        <v>2.4529634889517271</v>
      </c>
      <c r="G271" s="74">
        <f t="shared" ref="G271" ca="1" si="449">1/(1+EXP(-F271+$I$31))</f>
        <v>0.87973698224990526</v>
      </c>
      <c r="H271" s="80"/>
      <c r="I271" s="76"/>
      <c r="J271" s="76"/>
      <c r="K271" s="7"/>
    </row>
    <row r="272" spans="2:11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ca="1" si="450">SUMPRODUCT($F$34:$H$36,B267:D269)</f>
        <v>1.58346932678938</v>
      </c>
      <c r="G272" s="74">
        <f t="shared" ref="G272" ca="1" si="451">1/(1+EXP(-F272+$I$34))</f>
        <v>0.72164483039584992</v>
      </c>
      <c r="H272" s="80"/>
      <c r="I272" s="76"/>
      <c r="J272" s="76"/>
      <c r="K272" s="7"/>
    </row>
    <row r="273" spans="2:11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ca="1" si="452">SUMPRODUCT($F$37:$H$39,B267:D269)</f>
        <v>2.6461633460476048</v>
      </c>
      <c r="G273" s="74">
        <f t="shared" ref="G273" ca="1" si="453">1/(1+EXP(-F273+$I$37))</f>
        <v>0.91476000701717186</v>
      </c>
      <c r="H273" s="80"/>
      <c r="I273" s="76"/>
      <c r="J273" s="6"/>
      <c r="K273" s="7"/>
    </row>
    <row r="274" spans="2:11" x14ac:dyDescent="0.2">
      <c r="B274" s="55"/>
      <c r="C274" s="56"/>
      <c r="D274" s="115"/>
      <c r="E274" s="14">
        <v>8</v>
      </c>
      <c r="F274" s="107">
        <f t="shared" ref="F274" ca="1" si="454">SUMPRODUCT($F$40:$H$42,B267:D269)</f>
        <v>2.366135120377117</v>
      </c>
      <c r="G274" s="74">
        <f t="shared" ref="G274" ca="1" si="455">1/(1+EXP(-F274+$I$40))</f>
        <v>0.88219568330067366</v>
      </c>
      <c r="H274" s="80"/>
      <c r="I274" s="76"/>
      <c r="J274" s="6"/>
      <c r="K274" s="7"/>
    </row>
    <row r="275" spans="2:11" ht="13.8" thickBot="1" x14ac:dyDescent="0.25">
      <c r="B275" s="57"/>
      <c r="C275" s="58"/>
      <c r="D275" s="116"/>
      <c r="E275" s="15">
        <v>9</v>
      </c>
      <c r="F275" s="108">
        <f t="shared" ref="F275" ca="1" si="456">SUMPRODUCT($F$43:$H$45,B267:D269)</f>
        <v>2.0803167905245141</v>
      </c>
      <c r="G275" s="75">
        <f t="shared" ref="G275" ca="1" si="457">1/(1+EXP(-F275+$I$43))</f>
        <v>0.877333661075263</v>
      </c>
      <c r="H275" s="81"/>
      <c r="I275" s="77"/>
      <c r="J275" s="8"/>
      <c r="K275" s="9"/>
    </row>
    <row r="276" spans="2:11" x14ac:dyDescent="0.2">
      <c r="B276" s="38"/>
      <c r="C276" s="29"/>
      <c r="D276" s="95">
        <v>1</v>
      </c>
      <c r="E276" s="111">
        <v>1</v>
      </c>
      <c r="F276" s="106">
        <f t="shared" ref="F276" ca="1" si="458">SUMPRODUCT($F$19:$H$21,B276:D278)</f>
        <v>2.1607071174077959</v>
      </c>
      <c r="G276" s="73">
        <f t="shared" ref="G276" ca="1" si="459">1/(1+EXP(-F276+$I$19))</f>
        <v>0.83974625505775835</v>
      </c>
      <c r="H276" s="85" t="s">
        <v>0</v>
      </c>
      <c r="I276" s="86">
        <f ca="1">SUMPRODUCT($K$19:$K$27,G276:G284)</f>
        <v>4.6939616865036378</v>
      </c>
      <c r="J276" s="168">
        <f ca="1">1/(1+EXP(-I276+$L$19))</f>
        <v>0.97624199372937415</v>
      </c>
      <c r="K276" s="87">
        <f t="shared" ref="K276" ca="1" si="460">(C281-J276)^2+(C282-J277)^2</f>
        <v>0.95631355986771194</v>
      </c>
    </row>
    <row r="277" spans="2:11" x14ac:dyDescent="0.2">
      <c r="B277" s="60"/>
      <c r="C277" s="18">
        <v>1</v>
      </c>
      <c r="D277" s="95">
        <v>1</v>
      </c>
      <c r="E277" s="14">
        <v>2</v>
      </c>
      <c r="F277" s="107">
        <f t="shared" ref="F277" ca="1" si="461">SUMPRODUCT($F$22:$H$24,B276:D278)</f>
        <v>2.0546652822654621</v>
      </c>
      <c r="G277" s="74">
        <f t="shared" ref="G277" ca="1" si="462">1/(1+EXP(-F277+$I$22))</f>
        <v>0.74532091483563856</v>
      </c>
      <c r="H277" s="79" t="s">
        <v>1</v>
      </c>
      <c r="I277" s="78">
        <f ca="1">SUMPRODUCT($K$28:$K$36,G276:G284)</f>
        <v>3.3683795445129849</v>
      </c>
      <c r="J277" s="169">
        <f ca="1">1/(1+EXP(-I277+$L$28))</f>
        <v>0.94285868791313499</v>
      </c>
      <c r="K277" s="63"/>
    </row>
    <row r="278" spans="2:11" ht="13.8" thickBot="1" x14ac:dyDescent="0.25">
      <c r="B278" s="40"/>
      <c r="C278" s="203"/>
      <c r="D278" s="96">
        <v>1</v>
      </c>
      <c r="E278" s="14">
        <v>3</v>
      </c>
      <c r="F278" s="107">
        <f t="shared" ref="F278" ca="1" si="463">SUMPRODUCT($F$25:$H$27,B276:D278)</f>
        <v>2.5867163839193337</v>
      </c>
      <c r="G278" s="74">
        <f t="shared" ref="G278" ca="1" si="464">1/(1+EXP(-F278+$I$25))</f>
        <v>0.86852568349386361</v>
      </c>
      <c r="H278" s="82"/>
      <c r="I278" s="83"/>
      <c r="J278" s="83"/>
      <c r="K278" s="84"/>
    </row>
    <row r="279" spans="2:11" x14ac:dyDescent="0.2">
      <c r="B279" s="13"/>
      <c r="C279" s="6"/>
      <c r="D279" s="114"/>
      <c r="E279" s="14">
        <v>4</v>
      </c>
      <c r="F279" s="107">
        <f t="shared" ref="F279" ca="1" si="465">SUMPRODUCT($F$28:$H$30,B276:D278)</f>
        <v>2.6748401627236191</v>
      </c>
      <c r="G279" s="74">
        <f t="shared" ref="G279" ca="1" si="466">1/(1+EXP(-F279+$I$28))</f>
        <v>0.91241065787181197</v>
      </c>
      <c r="H279" s="13"/>
      <c r="I279" s="76"/>
      <c r="J279" s="76"/>
      <c r="K279" s="7"/>
    </row>
    <row r="280" spans="2:11" x14ac:dyDescent="0.2">
      <c r="B280" s="299" t="s">
        <v>23</v>
      </c>
      <c r="C280" s="389"/>
      <c r="D280" s="115"/>
      <c r="E280" s="14">
        <v>5</v>
      </c>
      <c r="F280" s="107">
        <f t="shared" ref="F280" ca="1" si="467">SUMPRODUCT($F$31:$H$33,B276:D278)</f>
        <v>1.9546495438566587</v>
      </c>
      <c r="G280" s="74">
        <f t="shared" ref="G280" ca="1" si="468">1/(1+EXP(-F280+$I$31))</f>
        <v>0.81632248200554758</v>
      </c>
      <c r="H280" s="80"/>
      <c r="I280" s="76"/>
      <c r="J280" s="76"/>
      <c r="K280" s="7"/>
    </row>
    <row r="281" spans="2:11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ca="1" si="469">SUMPRODUCT($F$34:$H$36,B276:D278)</f>
        <v>1.4492666812645383</v>
      </c>
      <c r="G281" s="74">
        <f t="shared" ref="G281" ca="1" si="470">1/(1+EXP(-F281+$I$34))</f>
        <v>0.69390351503117309</v>
      </c>
      <c r="H281" s="80"/>
      <c r="I281" s="76"/>
      <c r="J281" s="76"/>
      <c r="K281" s="7"/>
    </row>
    <row r="282" spans="2:11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ca="1" si="471">SUMPRODUCT($F$37:$H$39,B276:D278)</f>
        <v>2.9959658513982657</v>
      </c>
      <c r="G282" s="74">
        <f t="shared" ref="G282" ca="1" si="472">1/(1+EXP(-F282+$I$37))</f>
        <v>0.93836988210163863</v>
      </c>
      <c r="H282" s="80"/>
      <c r="I282" s="76"/>
      <c r="J282" s="6"/>
      <c r="K282" s="7"/>
    </row>
    <row r="283" spans="2:11" x14ac:dyDescent="0.2">
      <c r="B283" s="55"/>
      <c r="C283" s="56"/>
      <c r="D283" s="115"/>
      <c r="E283" s="14">
        <v>8</v>
      </c>
      <c r="F283" s="107">
        <f t="shared" ref="F283" ca="1" si="473">SUMPRODUCT($F$40:$H$42,B276:D278)</f>
        <v>2.7547787515793272</v>
      </c>
      <c r="G283" s="74">
        <f t="shared" ref="G283" ca="1" si="474">1/(1+EXP(-F283+$I$40))</f>
        <v>0.91698216898565721</v>
      </c>
      <c r="H283" s="80"/>
      <c r="I283" s="76"/>
      <c r="J283" s="6"/>
      <c r="K283" s="7"/>
    </row>
    <row r="284" spans="2:11" ht="13.8" thickBot="1" x14ac:dyDescent="0.25">
      <c r="B284" s="57"/>
      <c r="C284" s="58"/>
      <c r="D284" s="116"/>
      <c r="E284" s="15">
        <v>9</v>
      </c>
      <c r="F284" s="108">
        <f t="shared" ref="F284" ca="1" si="475">SUMPRODUCT($F$43:$H$45,B276:D278)</f>
        <v>2.024561110281204</v>
      </c>
      <c r="G284" s="75">
        <f t="shared" ref="G284" ca="1" si="476">1/(1+EXP(-F284+$I$43))</f>
        <v>0.87120594271861385</v>
      </c>
      <c r="H284" s="81"/>
      <c r="I284" s="77"/>
      <c r="J284" s="8"/>
      <c r="K284" s="9"/>
    </row>
    <row r="285" spans="2:11" x14ac:dyDescent="0.2">
      <c r="B285" s="38"/>
      <c r="C285" s="29"/>
      <c r="D285" s="99"/>
      <c r="E285" s="111">
        <v>1</v>
      </c>
      <c r="F285" s="106">
        <f t="shared" ref="F285" ca="1" si="477">SUMPRODUCT($F$19:$H$21,B285:D287)</f>
        <v>2.1768686107078405</v>
      </c>
      <c r="G285" s="73">
        <f t="shared" ref="G285" ca="1" si="478">1/(1+EXP(-F285+$I$19))</f>
        <v>0.84190922380392508</v>
      </c>
      <c r="H285" s="85" t="s">
        <v>0</v>
      </c>
      <c r="I285" s="86">
        <f ca="1">SUMPRODUCT($K$19:$K$27,G285:G293)</f>
        <v>4.3413186383393327</v>
      </c>
      <c r="J285" s="168">
        <f ca="1">1/(1+EXP(-I285+$L$19))</f>
        <v>0.96653275121610371</v>
      </c>
      <c r="K285" s="87">
        <f ca="1">(C290-J285)^2+(C291-J286)^2</f>
        <v>0.93909466371353678</v>
      </c>
    </row>
    <row r="286" spans="2:11" x14ac:dyDescent="0.2">
      <c r="B286" s="60"/>
      <c r="C286" s="18">
        <v>1</v>
      </c>
      <c r="D286" s="201"/>
      <c r="E286" s="14">
        <v>2</v>
      </c>
      <c r="F286" s="107">
        <f t="shared" ref="F286" ca="1" si="479">SUMPRODUCT($F$22:$H$24,B285:D287)</f>
        <v>2.0614315911316012</v>
      </c>
      <c r="G286" s="74">
        <f t="shared" ref="G286" ca="1" si="480">1/(1+EXP(-F286+$I$22))</f>
        <v>0.74660314638521175</v>
      </c>
      <c r="H286" s="79" t="s">
        <v>1</v>
      </c>
      <c r="I286" s="78">
        <f ca="1">SUMPRODUCT($K$28:$K$36,G285:G293)</f>
        <v>3.1506817601573252</v>
      </c>
      <c r="J286" s="169">
        <f ca="1">1/(1+EXP(-I286+$L$28))</f>
        <v>0.92993499775090205</v>
      </c>
      <c r="K286" s="63"/>
    </row>
    <row r="287" spans="2:11" ht="13.8" thickBot="1" x14ac:dyDescent="0.25">
      <c r="B287" s="25">
        <v>1</v>
      </c>
      <c r="C287" s="25">
        <v>1</v>
      </c>
      <c r="D287" s="96">
        <v>1</v>
      </c>
      <c r="E287" s="14">
        <v>3</v>
      </c>
      <c r="F287" s="107">
        <f t="shared" ref="F287" ca="1" si="481">SUMPRODUCT($F$25:$H$27,B285:D287)</f>
        <v>1.8981722816586366</v>
      </c>
      <c r="G287" s="74">
        <f t="shared" ref="G287" ca="1" si="482">1/(1+EXP(-F287+$I$25))</f>
        <v>0.76842542067998343</v>
      </c>
      <c r="H287" s="82"/>
      <c r="I287" s="83"/>
      <c r="J287" s="83"/>
      <c r="K287" s="84"/>
    </row>
    <row r="288" spans="2:11" x14ac:dyDescent="0.2">
      <c r="B288" s="13"/>
      <c r="C288" s="6"/>
      <c r="D288" s="114"/>
      <c r="E288" s="14">
        <v>4</v>
      </c>
      <c r="F288" s="107">
        <f t="shared" ref="F288" ca="1" si="483">SUMPRODUCT($F$28:$H$30,B285:D287)</f>
        <v>1.8267505526946302</v>
      </c>
      <c r="G288" s="74">
        <f t="shared" ref="G288" ca="1" si="484">1/(1+EXP(-F288+$I$28))</f>
        <v>0.81687860981038052</v>
      </c>
      <c r="H288" s="13"/>
      <c r="I288" s="76"/>
      <c r="J288" s="76"/>
      <c r="K288" s="7"/>
    </row>
    <row r="289" spans="2:11" x14ac:dyDescent="0.2">
      <c r="B289" s="299" t="s">
        <v>23</v>
      </c>
      <c r="C289" s="389"/>
      <c r="D289" s="115"/>
      <c r="E289" s="14">
        <v>5</v>
      </c>
      <c r="F289" s="107">
        <f t="shared" ref="F289" ca="1" si="485">SUMPRODUCT($F$31:$H$33,B285:D287)</f>
        <v>1.4215338039877552</v>
      </c>
      <c r="G289" s="74">
        <f t="shared" ref="G289" ca="1" si="486">1/(1+EXP(-F289+$I$31))</f>
        <v>0.72282381092820747</v>
      </c>
      <c r="H289" s="80"/>
      <c r="I289" s="76"/>
      <c r="J289" s="76"/>
      <c r="K289" s="7"/>
    </row>
    <row r="290" spans="2:11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ca="1" si="487">SUMPRODUCT($F$34:$H$36,B285:D287)</f>
        <v>2.0755590175562446</v>
      </c>
      <c r="G290" s="74">
        <f t="shared" ref="G290" ca="1" si="488">1/(1+EXP(-F290+$I$34))</f>
        <v>0.80918526266894397</v>
      </c>
      <c r="H290" s="80"/>
      <c r="I290" s="76"/>
      <c r="J290" s="76"/>
      <c r="K290" s="7"/>
    </row>
    <row r="291" spans="2:11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ca="1" si="489">SUMPRODUCT($F$37:$H$39,B285:D287)</f>
        <v>2.139154154932756</v>
      </c>
      <c r="G291" s="74">
        <f t="shared" ref="G291" ca="1" si="490">1/(1+EXP(-F291+$I$37))</f>
        <v>0.8660158646054501</v>
      </c>
      <c r="H291" s="80"/>
      <c r="I291" s="76"/>
      <c r="J291" s="6"/>
      <c r="K291" s="7"/>
    </row>
    <row r="292" spans="2:11" x14ac:dyDescent="0.2">
      <c r="B292" s="55"/>
      <c r="C292" s="56"/>
      <c r="D292" s="115"/>
      <c r="E292" s="14">
        <v>8</v>
      </c>
      <c r="F292" s="107">
        <f t="shared" ref="F292" ca="1" si="491">SUMPRODUCT($F$40:$H$42,B285:D287)</f>
        <v>2.5577727855889738</v>
      </c>
      <c r="G292" s="74">
        <f t="shared" ref="G292" ca="1" si="492">1/(1+EXP(-F292+$I$40))</f>
        <v>0.90069999795827538</v>
      </c>
      <c r="H292" s="80"/>
      <c r="I292" s="76"/>
      <c r="J292" s="6"/>
      <c r="K292" s="7"/>
    </row>
    <row r="293" spans="2:11" ht="13.8" thickBot="1" x14ac:dyDescent="0.25">
      <c r="B293" s="57"/>
      <c r="C293" s="58"/>
      <c r="D293" s="116"/>
      <c r="E293" s="15">
        <v>9</v>
      </c>
      <c r="F293" s="108">
        <f t="shared" ref="F293" ca="1" si="493">SUMPRODUCT($F$43:$H$45,B285:D287)</f>
        <v>0.91573460121489159</v>
      </c>
      <c r="G293" s="75">
        <f t="shared" ref="G293" ca="1" si="494">1/(1+EXP(-F293+$I$43))</f>
        <v>0.69058106057981128</v>
      </c>
      <c r="H293" s="81"/>
      <c r="I293" s="77"/>
      <c r="J293" s="8"/>
      <c r="K293" s="9"/>
    </row>
    <row r="294" spans="2:11" x14ac:dyDescent="0.2">
      <c r="B294" s="24">
        <v>1</v>
      </c>
      <c r="C294" s="29"/>
      <c r="D294" s="99"/>
      <c r="E294" s="111">
        <v>1</v>
      </c>
      <c r="F294" s="106">
        <f ca="1">SUMPRODUCT($F$19:$H$21,B294:D296)</f>
        <v>1.7630225888197164</v>
      </c>
      <c r="G294" s="73">
        <f t="shared" ref="G294" ca="1" si="495">1/(1+EXP(-F294+$I$19))</f>
        <v>0.77879479248420669</v>
      </c>
      <c r="H294" s="85" t="s">
        <v>0</v>
      </c>
      <c r="I294" s="86">
        <f ca="1">SUMPRODUCT($K$19:$K$27,G294:G302)</f>
        <v>4.3584862301686158</v>
      </c>
      <c r="J294" s="168">
        <f ca="1">1/(1+EXP(-I294+$L$19))</f>
        <v>0.96708364880254849</v>
      </c>
      <c r="K294" s="87">
        <f ca="1">(C299-J294)^2+(C300-J295)^2</f>
        <v>0.94050536425276277</v>
      </c>
    </row>
    <row r="295" spans="2:11" x14ac:dyDescent="0.2">
      <c r="B295" s="39">
        <v>1</v>
      </c>
      <c r="C295" s="18">
        <v>1</v>
      </c>
      <c r="D295" s="201"/>
      <c r="E295" s="14">
        <v>2</v>
      </c>
      <c r="F295" s="107">
        <f ca="1">SUMPRODUCT($F$22:$H$24,B294:D296)</f>
        <v>1.6841901242728989</v>
      </c>
      <c r="G295" s="74">
        <f t="shared" ref="G295" ca="1" si="496">1/(1+EXP(-F295+$I$22))</f>
        <v>0.66892687189252342</v>
      </c>
      <c r="H295" s="79" t="s">
        <v>1</v>
      </c>
      <c r="I295" s="78">
        <f ca="1">SUMPRODUCT($K$28:$K$36,G294:G302)</f>
        <v>3.1140679724777809</v>
      </c>
      <c r="J295" s="169">
        <f ca="1">1/(1+EXP(-I295+$L$28))</f>
        <v>0.92751151490400818</v>
      </c>
      <c r="K295" s="63"/>
    </row>
    <row r="296" spans="2:11" ht="13.8" thickBot="1" x14ac:dyDescent="0.25">
      <c r="B296" s="25">
        <v>1</v>
      </c>
      <c r="C296" s="203"/>
      <c r="D296" s="202"/>
      <c r="E296" s="14">
        <v>3</v>
      </c>
      <c r="F296" s="107">
        <f ca="1">SUMPRODUCT($F$25:$H$27,B294:D296)</f>
        <v>2.1250985862790071</v>
      </c>
      <c r="G296" s="74">
        <f t="shared" ref="G296" ca="1" si="497">1/(1+EXP(-F296+$I$25))</f>
        <v>0.80633475208692107</v>
      </c>
      <c r="H296" s="82"/>
      <c r="I296" s="83"/>
      <c r="J296" s="83"/>
      <c r="K296" s="84"/>
    </row>
    <row r="297" spans="2:11" x14ac:dyDescent="0.2">
      <c r="B297" s="13"/>
      <c r="C297" s="6"/>
      <c r="D297" s="114"/>
      <c r="E297" s="14">
        <v>4</v>
      </c>
      <c r="F297" s="107">
        <f ca="1">SUMPRODUCT($F$28:$H$30,B294:D296)</f>
        <v>2.6008267078602731</v>
      </c>
      <c r="G297" s="74">
        <f t="shared" ref="G297" ca="1" si="498">1/(1+EXP(-F297+$I$28))</f>
        <v>0.90631232999579525</v>
      </c>
      <c r="H297" s="13"/>
      <c r="I297" s="76"/>
      <c r="J297" s="76"/>
      <c r="K297" s="7"/>
    </row>
    <row r="298" spans="2:11" x14ac:dyDescent="0.2">
      <c r="B298" s="299" t="s">
        <v>23</v>
      </c>
      <c r="C298" s="389"/>
      <c r="D298" s="115"/>
      <c r="E298" s="14">
        <v>5</v>
      </c>
      <c r="F298" s="107">
        <f ca="1">SUMPRODUCT($F$31:$H$33,B294:D296)</f>
        <v>1.7065649619080703</v>
      </c>
      <c r="G298" s="74">
        <f t="shared" ref="G298" ca="1" si="499">1/(1+EXP(-F298+$I$31))</f>
        <v>0.77618017345430768</v>
      </c>
      <c r="H298" s="80"/>
      <c r="I298" s="76"/>
      <c r="J298" s="76"/>
      <c r="K298" s="7"/>
    </row>
    <row r="299" spans="2:11" x14ac:dyDescent="0.2">
      <c r="B299" s="160" t="s">
        <v>0</v>
      </c>
      <c r="C299" s="159">
        <v>0</v>
      </c>
      <c r="D299" s="115"/>
      <c r="E299" s="14">
        <v>6</v>
      </c>
      <c r="F299" s="107">
        <f ca="1">SUMPRODUCT($F$34:$H$36,B294:D296)</f>
        <v>2.3201687643007416</v>
      </c>
      <c r="G299" s="74">
        <f t="shared" ref="G299" ca="1" si="500">1/(1+EXP(-F299+$I$34))</f>
        <v>0.84413663903974068</v>
      </c>
      <c r="H299" s="80"/>
      <c r="I299" s="76"/>
      <c r="J299" s="76"/>
      <c r="K299" s="7"/>
    </row>
    <row r="300" spans="2:11" x14ac:dyDescent="0.2">
      <c r="B300" s="161" t="s">
        <v>1</v>
      </c>
      <c r="C300" s="159">
        <v>1</v>
      </c>
      <c r="D300" s="115"/>
      <c r="E300" s="14">
        <v>7</v>
      </c>
      <c r="F300" s="107">
        <f ca="1">SUMPRODUCT($F$37:$H$39,B294:D296)</f>
        <v>1.5658813772107019</v>
      </c>
      <c r="G300" s="74">
        <f t="shared" ref="G300" ca="1" si="501">1/(1+EXP(-F300+$I$37))</f>
        <v>0.78463916900606323</v>
      </c>
      <c r="H300" s="80"/>
      <c r="I300" s="76"/>
      <c r="J300" s="6"/>
      <c r="K300" s="7"/>
    </row>
    <row r="301" spans="2:11" x14ac:dyDescent="0.2">
      <c r="B301" s="55"/>
      <c r="C301" s="56"/>
      <c r="D301" s="115"/>
      <c r="E301" s="14">
        <v>8</v>
      </c>
      <c r="F301" s="107">
        <f ca="1">SUMPRODUCT($F$40:$H$42,B294:D296)</f>
        <v>2.2122223689210276</v>
      </c>
      <c r="G301" s="74">
        <f t="shared" ref="G301" ca="1" si="502">1/(1+EXP(-F301+$I$40))</f>
        <v>0.86523588650463579</v>
      </c>
      <c r="H301" s="80"/>
      <c r="I301" s="76"/>
      <c r="J301" s="6"/>
      <c r="K301" s="7"/>
    </row>
    <row r="302" spans="2:11" ht="13.8" thickBot="1" x14ac:dyDescent="0.25">
      <c r="B302" s="57"/>
      <c r="C302" s="58"/>
      <c r="D302" s="116"/>
      <c r="E302" s="15">
        <v>9</v>
      </c>
      <c r="F302" s="108">
        <f ca="1">SUMPRODUCT($F$43:$H$45,B294:D296)</f>
        <v>1.7138677260469057</v>
      </c>
      <c r="G302" s="75">
        <f t="shared" ref="G302" ca="1" si="503">1/(1+EXP(-F302+$I$43))</f>
        <v>0.83215395916935986</v>
      </c>
      <c r="H302" s="81"/>
      <c r="I302" s="77"/>
      <c r="J302" s="8"/>
      <c r="K302" s="9"/>
    </row>
  </sheetData>
  <mergeCells count="73"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  <mergeCell ref="L17:L18"/>
    <mergeCell ref="I4:I5"/>
    <mergeCell ref="J4:J5"/>
    <mergeCell ref="K4:K5"/>
    <mergeCell ref="L6:L8"/>
    <mergeCell ref="E16:I16"/>
    <mergeCell ref="J16:L16"/>
    <mergeCell ref="E17:E18"/>
    <mergeCell ref="F17:H18"/>
    <mergeCell ref="I17:I18"/>
    <mergeCell ref="J17:J18"/>
    <mergeCell ref="K17:K18"/>
    <mergeCell ref="E19:E21"/>
    <mergeCell ref="J19:J27"/>
    <mergeCell ref="E22:E24"/>
    <mergeCell ref="E25:E27"/>
    <mergeCell ref="E28:E30"/>
    <mergeCell ref="J28:J36"/>
    <mergeCell ref="E31:E33"/>
    <mergeCell ref="E34:E36"/>
    <mergeCell ref="B73:C73"/>
    <mergeCell ref="E37:E39"/>
    <mergeCell ref="B47:K47"/>
    <mergeCell ref="B48:D48"/>
    <mergeCell ref="E48:G48"/>
    <mergeCell ref="H48:K48"/>
    <mergeCell ref="B49:D50"/>
    <mergeCell ref="E49:E50"/>
    <mergeCell ref="F49:F50"/>
    <mergeCell ref="G49:G50"/>
    <mergeCell ref="H49:H50"/>
    <mergeCell ref="I49:I50"/>
    <mergeCell ref="J49:J50"/>
    <mergeCell ref="K49:K50"/>
    <mergeCell ref="B55:C55"/>
    <mergeCell ref="B64:C64"/>
    <mergeCell ref="B91:C91"/>
    <mergeCell ref="B100:C100"/>
    <mergeCell ref="B109:C109"/>
    <mergeCell ref="B118:C118"/>
    <mergeCell ref="B127:C127"/>
    <mergeCell ref="E40:E42"/>
    <mergeCell ref="E43:E45"/>
    <mergeCell ref="B271:C271"/>
    <mergeCell ref="B190:C190"/>
    <mergeCell ref="B199:C199"/>
    <mergeCell ref="B208:C208"/>
    <mergeCell ref="B217:C217"/>
    <mergeCell ref="B226:C226"/>
    <mergeCell ref="B235:C235"/>
    <mergeCell ref="B136:C136"/>
    <mergeCell ref="B145:C145"/>
    <mergeCell ref="B154:C154"/>
    <mergeCell ref="B163:C163"/>
    <mergeCell ref="B172:C172"/>
    <mergeCell ref="B181:C181"/>
    <mergeCell ref="B82:C82"/>
    <mergeCell ref="B280:C280"/>
    <mergeCell ref="B289:C289"/>
    <mergeCell ref="B298:C298"/>
    <mergeCell ref="B244:C244"/>
    <mergeCell ref="B253:C253"/>
    <mergeCell ref="B262:C26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D93E-EE9A-4FEE-BF35-21E141A5F143}">
  <dimension ref="A1:CS410"/>
  <sheetViews>
    <sheetView zoomScaleNormal="100" workbookViewId="0">
      <selection activeCell="M51" sqref="M51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/>
      <c r="C6" s="11">
        <v>1</v>
      </c>
      <c r="D6" s="103"/>
      <c r="E6" s="111">
        <v>1</v>
      </c>
      <c r="F6" s="106">
        <f>SUMPRODUCT($F$19:$H$21,B6:D8)</f>
        <v>2.9681117103374626</v>
      </c>
      <c r="G6" s="73">
        <f>1/(1+EXP(-F6+$I$19))</f>
        <v>0.94178924748065418</v>
      </c>
      <c r="H6" s="109" t="s">
        <v>0</v>
      </c>
      <c r="I6" s="86">
        <f>SUMPRODUCT($K$19:$K$27,G6:G14)</f>
        <v>7.0009463192343899</v>
      </c>
      <c r="J6" s="86">
        <f>1/(1+EXP(-I6+$L$19))</f>
        <v>0.78570657445464487</v>
      </c>
      <c r="K6" s="157"/>
      <c r="L6" s="409" t="str">
        <f>IF(J6&gt;J7,"〇","×")</f>
        <v>〇</v>
      </c>
    </row>
    <row r="7" spans="2:97" x14ac:dyDescent="0.2">
      <c r="B7" s="12">
        <v>1</v>
      </c>
      <c r="C7" s="2">
        <v>1</v>
      </c>
      <c r="D7" s="104">
        <v>1</v>
      </c>
      <c r="E7" s="14">
        <v>2</v>
      </c>
      <c r="F7" s="107">
        <f>SUMPRODUCT($F$22:$H$24,B6:D8)</f>
        <v>3.4859699608701757</v>
      </c>
      <c r="G7" s="74">
        <f>1/(1+EXP(-F7+$I$22))</f>
        <v>0.94972050190261981</v>
      </c>
      <c r="H7" s="110" t="s">
        <v>1</v>
      </c>
      <c r="I7" s="78">
        <f>SUMPRODUCT($K$28:$K$36,G6:G14)</f>
        <v>1.3143599613981403</v>
      </c>
      <c r="J7" s="78">
        <f>1/(1+EXP(-I7+$L$28))</f>
        <v>0.65497162445371315</v>
      </c>
      <c r="K7" s="158"/>
      <c r="L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>SUMPRODUCT($F$25:$H$27,B6:D8)</f>
        <v>2.1464225513635751</v>
      </c>
      <c r="G8" s="74">
        <f>1/(1+EXP(-F8+$I$25))</f>
        <v>0.84070344827478882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>SUMPRODUCT($F$28:$H$30,B6:D8)</f>
        <v>3.7527238841852224</v>
      </c>
      <c r="G9" s="74">
        <f>1/(1+EXP(-F9+$I$28))</f>
        <v>0.93577933513871425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>SUMPRODUCT($F$31:$H$33,B6:D8)</f>
        <v>2.5350736092412163</v>
      </c>
      <c r="G10" s="74">
        <f>1/(1+EXP(-F10+$I$31))</f>
        <v>0.91714811394351592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>SUMPRODUCT($F$34:$H$36,B6:D8)</f>
        <v>30.825243814961908</v>
      </c>
      <c r="G11" s="74">
        <f>1/(1+EXP(-F11+$I$34))</f>
        <v>0.99999997299672894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>SUMPRODUCT($F$37:$H$39,B6:D8)</f>
        <v>1.9430725932719937</v>
      </c>
      <c r="G12" s="74">
        <f>1/(1+EXP(-F12+$I$37))</f>
        <v>0.79798066669282064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>SUMPRODUCT($F$40:$H$42,B6:D8)</f>
        <v>3.1757251672159912</v>
      </c>
      <c r="G13" s="74">
        <f>1/(1+EXP(-F13+$I$40))</f>
        <v>0.93342580191949398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>SUMPRODUCT($F$43:$H$45,B6:D8)</f>
        <v>1.8168871469161614</v>
      </c>
      <c r="G14" s="75">
        <f>1/(1+EXP(-F14+$I$43))</f>
        <v>0.7060649796717795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21</v>
      </c>
      <c r="K16" s="269"/>
      <c r="L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16</v>
      </c>
      <c r="K17" s="335" t="s">
        <v>6</v>
      </c>
      <c r="L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v>0.83086784778363409</v>
      </c>
      <c r="G19" s="30">
        <v>0.78034420029662077</v>
      </c>
      <c r="H19" s="30">
        <v>0.59256333314926291</v>
      </c>
      <c r="I19" s="44">
        <v>0.18440027844573409</v>
      </c>
      <c r="J19" s="298" t="s">
        <v>0</v>
      </c>
      <c r="K19" s="72">
        <v>0</v>
      </c>
      <c r="L19" s="44">
        <v>5.7017091347135898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v>0.55889339935616811</v>
      </c>
      <c r="G20" s="31">
        <v>0.53934204374485328</v>
      </c>
      <c r="H20" s="31">
        <v>0.84305609677032567</v>
      </c>
      <c r="I20" s="170"/>
      <c r="J20" s="299"/>
      <c r="K20" s="64">
        <v>0</v>
      </c>
      <c r="L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v>1.2950827788870323</v>
      </c>
      <c r="G21" s="32">
        <v>0.24647597016949482</v>
      </c>
      <c r="H21" s="32">
        <v>0.35560911321446687</v>
      </c>
      <c r="I21" s="171"/>
      <c r="J21" s="299"/>
      <c r="K21" s="64">
        <v>0</v>
      </c>
      <c r="L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v>0.28126441683004461</v>
      </c>
      <c r="G22" s="30">
        <v>0.88539841370846017</v>
      </c>
      <c r="H22" s="30">
        <v>3.0188917971593555E-2</v>
      </c>
      <c r="I22" s="44">
        <v>0.54739962960684574</v>
      </c>
      <c r="J22" s="299"/>
      <c r="K22" s="64">
        <v>0</v>
      </c>
      <c r="L22" s="172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v>0.82349765592913071</v>
      </c>
      <c r="G23" s="31">
        <v>0.21474660767094433</v>
      </c>
      <c r="H23" s="31">
        <v>0.68195807029483269</v>
      </c>
      <c r="I23" s="170"/>
      <c r="J23" s="299"/>
      <c r="K23" s="64">
        <v>0</v>
      </c>
      <c r="L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v>0.91510332398062444</v>
      </c>
      <c r="G24" s="32">
        <v>0.88036921326680773</v>
      </c>
      <c r="H24" s="32">
        <v>8.047412425552733E-2</v>
      </c>
      <c r="I24" s="171"/>
      <c r="J24" s="299"/>
      <c r="K24" s="64">
        <v>7.0000821698985654</v>
      </c>
      <c r="L24" s="17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v>0.30376981740541459</v>
      </c>
      <c r="G25" s="30">
        <v>0.6291991813233726</v>
      </c>
      <c r="H25" s="30">
        <v>1.1393954674816913</v>
      </c>
      <c r="I25" s="44">
        <v>0.4829511418209565</v>
      </c>
      <c r="J25" s="299"/>
      <c r="K25" s="64">
        <v>1.0831570199851196E-3</v>
      </c>
      <c r="L25" s="172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v>0.57449675382434595</v>
      </c>
      <c r="G26" s="31">
        <v>0.36695577414240327</v>
      </c>
      <c r="H26" s="31">
        <v>0.53232096772915838</v>
      </c>
      <c r="I26" s="170"/>
      <c r="J26" s="299"/>
      <c r="K26" s="64">
        <v>0</v>
      </c>
      <c r="L26" s="17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v>0.66912192713862151</v>
      </c>
      <c r="G27" s="32">
        <v>4.3449874344294988E-2</v>
      </c>
      <c r="H27" s="32">
        <v>0.33879941404940117</v>
      </c>
      <c r="I27" s="171"/>
      <c r="J27" s="300"/>
      <c r="K27" s="64">
        <v>0</v>
      </c>
      <c r="L27" s="17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v>0</v>
      </c>
      <c r="G28" s="30">
        <v>0</v>
      </c>
      <c r="H28" s="30">
        <v>0</v>
      </c>
      <c r="I28" s="44">
        <v>1.0736692300360582</v>
      </c>
      <c r="J28" s="298" t="s">
        <v>1</v>
      </c>
      <c r="K28" s="72">
        <v>0</v>
      </c>
      <c r="L28" s="44">
        <v>0.67339470975543536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v>0</v>
      </c>
      <c r="G29" s="31">
        <v>3.7527238841852224</v>
      </c>
      <c r="H29" s="31">
        <v>0</v>
      </c>
      <c r="I29" s="170"/>
      <c r="J29" s="299"/>
      <c r="K29" s="64">
        <v>0</v>
      </c>
      <c r="L29" s="172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v>0</v>
      </c>
      <c r="G30" s="32">
        <v>0</v>
      </c>
      <c r="H30" s="32">
        <v>1.4009089743347598E-2</v>
      </c>
      <c r="I30" s="171"/>
      <c r="J30" s="299"/>
      <c r="K30" s="64">
        <v>0</v>
      </c>
      <c r="L30" s="17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v>0.36912176739444141</v>
      </c>
      <c r="G31" s="30">
        <v>2.8580205445425516E-4</v>
      </c>
      <c r="H31" s="30">
        <v>0.4873499628804685</v>
      </c>
      <c r="I31" s="44">
        <v>0.13085913824143902</v>
      </c>
      <c r="J31" s="299"/>
      <c r="K31" s="64">
        <v>1.4045618577410748</v>
      </c>
      <c r="L31" s="17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v>0.36795072122478062</v>
      </c>
      <c r="G32" s="31">
        <v>0.79156459702190618</v>
      </c>
      <c r="H32" s="31">
        <v>0.6788416733553585</v>
      </c>
      <c r="I32" s="170"/>
      <c r="J32" s="299"/>
      <c r="K32" s="64">
        <v>0</v>
      </c>
      <c r="L32" s="172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v>0.97032621294116395</v>
      </c>
      <c r="G33" s="32">
        <v>0.69643081558471664</v>
      </c>
      <c r="H33" s="32">
        <v>0.89663339068365411</v>
      </c>
      <c r="I33" s="171"/>
      <c r="J33" s="299"/>
      <c r="K33" s="64">
        <v>0</v>
      </c>
      <c r="L33" s="172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v>3.5811958132142062E-3</v>
      </c>
      <c r="G34" s="30">
        <v>6.153224107329355</v>
      </c>
      <c r="H34" s="30">
        <v>5.2095879260337444E-3</v>
      </c>
      <c r="I34" s="44">
        <v>13.397936020031255</v>
      </c>
      <c r="J34" s="299"/>
      <c r="K34" s="64">
        <v>0</v>
      </c>
      <c r="L34" s="172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v>5.9950149602123339</v>
      </c>
      <c r="G35" s="31">
        <v>6.4752331068523175</v>
      </c>
      <c r="H35" s="31">
        <v>6.061228098367283</v>
      </c>
      <c r="I35" s="170"/>
      <c r="J35" s="299"/>
      <c r="K35" s="64">
        <v>0</v>
      </c>
      <c r="L35" s="17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v>0</v>
      </c>
      <c r="G36" s="32">
        <v>6.1405435422006187</v>
      </c>
      <c r="H36" s="32">
        <v>0</v>
      </c>
      <c r="I36" s="171"/>
      <c r="J36" s="300"/>
      <c r="K36" s="65">
        <v>0</v>
      </c>
      <c r="L36" s="17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v>0.56428424272240285</v>
      </c>
      <c r="G37" s="30">
        <v>0.44349581355826512</v>
      </c>
      <c r="H37" s="30">
        <v>0.58662918132108111</v>
      </c>
      <c r="I37" s="44">
        <v>0.56935162558047836</v>
      </c>
      <c r="L37" s="1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v>0.75728152322817666</v>
      </c>
      <c r="G38" s="31">
        <v>0.17991449518109909</v>
      </c>
      <c r="H38" s="31">
        <v>0.27421850230061201</v>
      </c>
      <c r="I38" s="170"/>
      <c r="L38" s="1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v>0.69727184289706112</v>
      </c>
      <c r="G39" s="32">
        <v>0.28816225900384068</v>
      </c>
      <c r="H39" s="32">
        <v>0.6724362609801513</v>
      </c>
      <c r="I39" s="171"/>
      <c r="L39" s="16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v>0.87097301078099332</v>
      </c>
      <c r="G40" s="30">
        <v>0.48133017470693606</v>
      </c>
      <c r="H40" s="30">
        <v>0.73896410667701173</v>
      </c>
      <c r="I40" s="44">
        <v>0.53518077741576342</v>
      </c>
      <c r="L40" s="1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v>0.82378638920280489</v>
      </c>
      <c r="G41" s="31">
        <v>0.65148208678121855</v>
      </c>
      <c r="H41" s="31">
        <v>0.95984732301207454</v>
      </c>
      <c r="I41" s="170"/>
      <c r="L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v>0.94976330059751413</v>
      </c>
      <c r="G42" s="32">
        <v>0.25927919351295686</v>
      </c>
      <c r="H42" s="32">
        <v>5.4485601142954775E-2</v>
      </c>
      <c r="I42" s="171"/>
      <c r="L42" s="16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v>0.33030846551376575</v>
      </c>
      <c r="G43" s="30">
        <v>0.60937938403031688</v>
      </c>
      <c r="H43" s="30">
        <v>0.58632269873634058</v>
      </c>
      <c r="I43" s="44">
        <v>0.9405385980816624</v>
      </c>
      <c r="L43" s="16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v>0.67174264986790244</v>
      </c>
      <c r="G44" s="31">
        <v>0.20906862936425075</v>
      </c>
      <c r="H44" s="31">
        <v>0.28880869306953627</v>
      </c>
      <c r="I44" s="170"/>
      <c r="L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v>0.12965317575325025</v>
      </c>
      <c r="G45" s="32">
        <v>3.7887790584154937E-2</v>
      </c>
      <c r="H45" s="32">
        <v>0.43649005826617027</v>
      </c>
      <c r="I45" s="171"/>
      <c r="L45" s="16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268" t="s">
        <v>18</v>
      </c>
      <c r="C47" s="269"/>
      <c r="D47" s="269"/>
      <c r="E47" s="269"/>
      <c r="F47" s="269"/>
      <c r="G47" s="269"/>
      <c r="H47" s="269"/>
      <c r="I47" s="269"/>
      <c r="J47" s="269"/>
      <c r="K47" s="270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3</v>
      </c>
      <c r="I48" s="269"/>
      <c r="J48" s="269"/>
      <c r="K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2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7" t="s">
        <v>16</v>
      </c>
      <c r="I49" s="332" t="s">
        <v>14</v>
      </c>
      <c r="J49" s="332" t="s">
        <v>4</v>
      </c>
      <c r="K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2:40" ht="13.8" thickBot="1" x14ac:dyDescent="0.25">
      <c r="B50" s="326"/>
      <c r="C50" s="327"/>
      <c r="D50" s="328"/>
      <c r="E50" s="405"/>
      <c r="F50" s="406"/>
      <c r="G50" s="331"/>
      <c r="H50" s="408"/>
      <c r="I50" s="296"/>
      <c r="J50" s="296"/>
      <c r="K50" s="293"/>
      <c r="M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2:40" ht="13.8" thickBot="1" x14ac:dyDescent="0.25">
      <c r="B51" s="36">
        <v>1</v>
      </c>
      <c r="C51" s="24">
        <v>1</v>
      </c>
      <c r="D51" s="68">
        <v>1</v>
      </c>
      <c r="E51" s="111">
        <v>1</v>
      </c>
      <c r="F51" s="106">
        <f>SUMPRODUCT($F$19:$H$21,B51:D53)</f>
        <v>5.502892739627006</v>
      </c>
      <c r="G51" s="73">
        <f>1/(1+EXP(-F51+$I$19))</f>
        <v>0.99512375893696292</v>
      </c>
      <c r="H51" s="85" t="s">
        <v>0</v>
      </c>
      <c r="I51" s="86">
        <f>SUMPRODUCT($K$19:$K$27,G51:G59)</f>
        <v>7.0010179817867257</v>
      </c>
      <c r="J51" s="168">
        <f>1/(1+EXP(-I51+$L$19))</f>
        <v>0.78571864015718462</v>
      </c>
      <c r="K51" s="87">
        <f>(C56-J51)^2+(C57-J52)^2</f>
        <v>0.22455113699441298</v>
      </c>
      <c r="M51" s="138">
        <f>SUM(K51:K403)</f>
        <v>13.495377407518856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2:40" x14ac:dyDescent="0.2">
      <c r="B52" s="39">
        <v>1</v>
      </c>
      <c r="C52" s="216"/>
      <c r="D52" s="69">
        <v>1</v>
      </c>
      <c r="E52" s="14">
        <v>2</v>
      </c>
      <c r="F52" s="107">
        <f>SUMPRODUCT($F$22:$H$24,B51:D53)</f>
        <v>4.578254136237021</v>
      </c>
      <c r="G52" s="74">
        <f>1/(1+EXP(-F52+$I$22))</f>
        <v>0.98255073590799924</v>
      </c>
      <c r="H52" s="79" t="s">
        <v>1</v>
      </c>
      <c r="I52" s="78">
        <f>SUMPRODUCT($K$28:$K$36,G51:G59)</f>
        <v>0.36149827619400071</v>
      </c>
      <c r="J52" s="169">
        <f>1/(1+EXP(-I52+$L$28))</f>
        <v>0.42265190857054796</v>
      </c>
      <c r="K52" s="6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>SUMPRODUCT($F$25:$H$27,B51:D53)</f>
        <v>4.2305534032963008</v>
      </c>
      <c r="G53" s="74">
        <f>1/(1+EXP(-F53+$I$25))</f>
        <v>0.97696874066225448</v>
      </c>
      <c r="H53" s="82"/>
      <c r="I53" s="83"/>
      <c r="J53" s="83"/>
      <c r="K53" s="8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">
      <c r="B54" s="13"/>
      <c r="C54" s="6"/>
      <c r="D54" s="114"/>
      <c r="E54" s="14">
        <v>4</v>
      </c>
      <c r="F54" s="107">
        <f>SUMPRODUCT($F$28:$H$30,B51:D53)</f>
        <v>1.4009089743347598E-2</v>
      </c>
      <c r="G54" s="74">
        <f>1/(1+EXP(-F54+$I$28))</f>
        <v>0.25737440768567521</v>
      </c>
      <c r="H54" s="13"/>
      <c r="I54" s="76"/>
      <c r="J54" s="76"/>
      <c r="K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">
      <c r="B55" s="299" t="s">
        <v>23</v>
      </c>
      <c r="C55" s="389"/>
      <c r="D55" s="115"/>
      <c r="E55" s="14">
        <v>5</v>
      </c>
      <c r="F55" s="107">
        <f>SUMPRODUCT($F$31:$H$33,B51:D53)</f>
        <v>4.4669403461190376</v>
      </c>
      <c r="G55" s="74">
        <f>1/(1+EXP(-F55+$I$31))</f>
        <v>0.98708135961599996</v>
      </c>
      <c r="H55" s="80"/>
      <c r="I55" s="76"/>
      <c r="J55" s="76"/>
      <c r="K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">
      <c r="B56" s="160" t="s">
        <v>0</v>
      </c>
      <c r="C56" s="159">
        <v>1</v>
      </c>
      <c r="D56" s="115"/>
      <c r="E56" s="14">
        <v>6</v>
      </c>
      <c r="F56" s="107">
        <f>SUMPRODUCT($F$34:$H$36,B51:D53)</f>
        <v>24.358801491848837</v>
      </c>
      <c r="G56" s="74">
        <f>1/(1+EXP(-F56+$I$34))</f>
        <v>0.99998263202977822</v>
      </c>
      <c r="H56" s="80"/>
      <c r="I56" s="76"/>
      <c r="J56" s="76"/>
      <c r="K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">
      <c r="B57" s="161" t="s">
        <v>1</v>
      </c>
      <c r="C57" s="159">
        <v>0</v>
      </c>
      <c r="D57" s="115"/>
      <c r="E57" s="14">
        <v>7</v>
      </c>
      <c r="F57" s="107">
        <f>SUMPRODUCT($F$37:$H$39,B51:D53)</f>
        <v>4.283779626011591</v>
      </c>
      <c r="G57" s="74">
        <f>1/(1+EXP(-F57+$I$37))</f>
        <v>0.97621036223520574</v>
      </c>
      <c r="H57" s="80"/>
      <c r="I57" s="76"/>
      <c r="J57" s="6"/>
      <c r="K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">
      <c r="B58" s="55"/>
      <c r="C58" s="56"/>
      <c r="D58" s="115"/>
      <c r="E58" s="14">
        <v>8</v>
      </c>
      <c r="F58" s="107">
        <f>SUMPRODUCT($F$40:$H$42,B51:D53)</f>
        <v>5.138429099633246</v>
      </c>
      <c r="G58" s="74">
        <f>1/(1+EXP(-F58+$I$40))</f>
        <v>0.99008015219003165</v>
      </c>
      <c r="H58" s="80"/>
      <c r="I58" s="76"/>
      <c r="J58" s="6"/>
      <c r="K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ht="13.8" thickBot="1" x14ac:dyDescent="0.25">
      <c r="B59" s="57"/>
      <c r="C59" s="58"/>
      <c r="D59" s="116"/>
      <c r="E59" s="15">
        <v>9</v>
      </c>
      <c r="F59" s="108">
        <f>SUMPRODUCT($F$43:$H$45,B51:D53)</f>
        <v>3.0905929158214378</v>
      </c>
      <c r="G59" s="75">
        <f>1/(1+EXP(-F59+$I$43))</f>
        <v>0.89567385255931864</v>
      </c>
      <c r="H59" s="81"/>
      <c r="I59" s="77"/>
      <c r="J59" s="8"/>
      <c r="K59" s="9"/>
    </row>
    <row r="60" spans="2:40" ht="13.2" customHeight="1" x14ac:dyDescent="0.2">
      <c r="B60" s="41"/>
      <c r="C60" s="24">
        <v>1</v>
      </c>
      <c r="D60" s="97"/>
      <c r="E60" s="111">
        <v>1</v>
      </c>
      <c r="F60" s="106">
        <f t="shared" ref="F60" si="0">SUMPRODUCT($F$19:$H$21,B60:D62)</f>
        <v>2.4287696665926095</v>
      </c>
      <c r="G60" s="73">
        <f t="shared" ref="G60" si="1">1/(1+EXP(-F60+$I$19))</f>
        <v>0.90416374225912066</v>
      </c>
      <c r="H60" s="85" t="s">
        <v>0</v>
      </c>
      <c r="I60" s="86">
        <f>SUMPRODUCT($K$19:$K$27,G60:G68)</f>
        <v>7.0007907568422389</v>
      </c>
      <c r="J60" s="168">
        <f>1/(1+EXP(-I60+$L$19))</f>
        <v>0.78568038097780735</v>
      </c>
      <c r="K60" s="87">
        <f t="shared" ref="K60" si="2">(C65-J60)^2+(C66-J61)^2</f>
        <v>0.22379549042304875</v>
      </c>
    </row>
    <row r="61" spans="2:40" x14ac:dyDescent="0.2">
      <c r="B61" s="39">
        <v>1</v>
      </c>
      <c r="C61" s="216"/>
      <c r="D61" s="95">
        <v>1</v>
      </c>
      <c r="E61" s="14">
        <v>2</v>
      </c>
      <c r="F61" s="107">
        <f t="shared" ref="F61" si="3">SUMPRODUCT($F$22:$H$24,B60:D62)</f>
        <v>3.2712233531992316</v>
      </c>
      <c r="G61" s="74">
        <f t="shared" ref="G61" si="4">1/(1+EXP(-F61+$I$22))</f>
        <v>0.93841787661305198</v>
      </c>
      <c r="H61" s="79" t="s">
        <v>1</v>
      </c>
      <c r="I61" s="78">
        <f>SUMPRODUCT($K$28:$K$36,G60:G68)</f>
        <v>0.35775022656223604</v>
      </c>
      <c r="J61" s="169">
        <f>1/(1+EXP(-I61+$L$28))</f>
        <v>0.42173758585787791</v>
      </c>
      <c r="K61" s="63"/>
      <c r="X61" s="3"/>
      <c r="Y61" s="3"/>
      <c r="Z61" s="3"/>
    </row>
    <row r="62" spans="2:40" ht="13.8" thickBot="1" x14ac:dyDescent="0.25">
      <c r="B62" s="23"/>
      <c r="C62" s="25">
        <v>1</v>
      </c>
      <c r="D62" s="98"/>
      <c r="E62" s="14">
        <v>3</v>
      </c>
      <c r="F62" s="107">
        <f t="shared" ref="F62" si="5">SUMPRODUCT($F$25:$H$27,B60:D62)</f>
        <v>1.7794667772211721</v>
      </c>
      <c r="G62" s="74">
        <f t="shared" ref="G62" si="6">1/(1+EXP(-F62+$I$25))</f>
        <v>0.78524798615857228</v>
      </c>
      <c r="H62" s="82"/>
      <c r="I62" s="83"/>
      <c r="J62" s="83"/>
      <c r="K62" s="84"/>
    </row>
    <row r="63" spans="2:40" x14ac:dyDescent="0.2">
      <c r="B63" s="13"/>
      <c r="C63" s="6"/>
      <c r="D63" s="114"/>
      <c r="E63" s="14">
        <v>4</v>
      </c>
      <c r="F63" s="107">
        <f t="shared" ref="F63" si="7">SUMPRODUCT($F$28:$H$30,B60:D62)</f>
        <v>0</v>
      </c>
      <c r="G63" s="74">
        <f t="shared" ref="G63" si="8">1/(1+EXP(-F63+$I$28))</f>
        <v>0.25470592454902463</v>
      </c>
      <c r="H63" s="13"/>
      <c r="I63" s="76"/>
      <c r="J63" s="76"/>
      <c r="K63" s="7"/>
    </row>
    <row r="64" spans="2:40" x14ac:dyDescent="0.2">
      <c r="B64" s="299" t="s">
        <v>23</v>
      </c>
      <c r="C64" s="389"/>
      <c r="D64" s="115"/>
      <c r="E64" s="14">
        <v>5</v>
      </c>
      <c r="F64" s="107">
        <f t="shared" ref="F64" si="9">SUMPRODUCT($F$31:$H$33,B60:D62)</f>
        <v>1.74350901221931</v>
      </c>
      <c r="G64" s="74">
        <f t="shared" ref="G64" si="10">1/(1+EXP(-F64+$I$31))</f>
        <v>0.8337789616065584</v>
      </c>
      <c r="H64" s="80"/>
      <c r="I64" s="76"/>
      <c r="J64" s="76"/>
      <c r="K64" s="7"/>
    </row>
    <row r="65" spans="2:11" x14ac:dyDescent="0.2">
      <c r="B65" s="160" t="s">
        <v>0</v>
      </c>
      <c r="C65" s="159">
        <v>1</v>
      </c>
      <c r="D65" s="115"/>
      <c r="E65" s="14">
        <v>6</v>
      </c>
      <c r="F65" s="107">
        <f t="shared" ref="F65" si="11">SUMPRODUCT($F$34:$H$36,B60:D62)</f>
        <v>24.35001070810959</v>
      </c>
      <c r="G65" s="74">
        <f t="shared" ref="G65" si="12">1/(1+EXP(-F65+$I$34))</f>
        <v>0.99998247868134427</v>
      </c>
      <c r="H65" s="80"/>
      <c r="I65" s="76"/>
      <c r="J65" s="76"/>
      <c r="K65" s="7"/>
    </row>
    <row r="66" spans="2:11" x14ac:dyDescent="0.2">
      <c r="B66" s="161" t="s">
        <v>1</v>
      </c>
      <c r="C66" s="159">
        <v>0</v>
      </c>
      <c r="D66" s="115"/>
      <c r="E66" s="14">
        <v>7</v>
      </c>
      <c r="F66" s="107">
        <f t="shared" ref="F66" si="13">SUMPRODUCT($F$37:$H$39,B60:D62)</f>
        <v>1.7631580980908945</v>
      </c>
      <c r="G66" s="74">
        <f t="shared" ref="G66" si="14">1/(1+EXP(-F66+$I$37))</f>
        <v>0.76742115746081796</v>
      </c>
      <c r="H66" s="80"/>
      <c r="I66" s="76"/>
      <c r="J66" s="6"/>
      <c r="K66" s="7"/>
    </row>
    <row r="67" spans="2:11" x14ac:dyDescent="0.2">
      <c r="B67" s="55"/>
      <c r="C67" s="56"/>
      <c r="D67" s="115"/>
      <c r="E67" s="14">
        <v>8</v>
      </c>
      <c r="F67" s="107">
        <f t="shared" ref="F67" si="15">SUMPRODUCT($F$40:$H$42,B60:D62)</f>
        <v>2.5242430804347729</v>
      </c>
      <c r="G67" s="74">
        <f t="shared" ref="G67" si="16">1/(1+EXP(-F67+$I$40))</f>
        <v>0.87964389840977075</v>
      </c>
      <c r="H67" s="80"/>
      <c r="I67" s="76"/>
      <c r="J67" s="6"/>
      <c r="K67" s="7"/>
    </row>
    <row r="68" spans="2:11" ht="13.8" thickBot="1" x14ac:dyDescent="0.25">
      <c r="B68" s="57"/>
      <c r="C68" s="58"/>
      <c r="D68" s="116"/>
      <c r="E68" s="15">
        <v>9</v>
      </c>
      <c r="F68" s="108">
        <f t="shared" ref="F68" si="17">SUMPRODUCT($F$43:$H$45,B60:D62)</f>
        <v>1.6078185175519106</v>
      </c>
      <c r="G68" s="75">
        <f t="shared" ref="G68" si="18">1/(1+EXP(-F68+$I$43))</f>
        <v>0.66089382035874167</v>
      </c>
      <c r="H68" s="81"/>
      <c r="I68" s="77"/>
      <c r="J68" s="8"/>
      <c r="K68" s="9"/>
    </row>
    <row r="69" spans="2:11" x14ac:dyDescent="0.2">
      <c r="B69" s="41"/>
      <c r="C69" s="24">
        <v>1</v>
      </c>
      <c r="D69" s="97"/>
      <c r="E69" s="111">
        <v>1</v>
      </c>
      <c r="F69" s="106">
        <f t="shared" ref="F69" si="19">SUMPRODUCT($F$19:$H$21,B69:D71)</f>
        <v>4.079461558694109</v>
      </c>
      <c r="G69" s="73">
        <f t="shared" ref="G69" si="20">1/(1+EXP(-F69+$I$19))</f>
        <v>0.98006342452665862</v>
      </c>
      <c r="H69" s="85" t="s">
        <v>0</v>
      </c>
      <c r="I69" s="86">
        <f>SUMPRODUCT($K$19:$K$27,G69:G77)</f>
        <v>7.0009652047486508</v>
      </c>
      <c r="J69" s="168">
        <f>1/(1+EXP(-I69+$L$19))</f>
        <v>0.78570975422463596</v>
      </c>
      <c r="K69" s="87">
        <f t="shared" ref="K69" si="21">(C74-J69)^2+(C75-J70)^2</f>
        <v>0.22455494525279276</v>
      </c>
    </row>
    <row r="70" spans="2:11" x14ac:dyDescent="0.2">
      <c r="B70" s="39">
        <v>1</v>
      </c>
      <c r="C70" s="216"/>
      <c r="D70" s="95">
        <v>1</v>
      </c>
      <c r="E70" s="14">
        <v>2</v>
      </c>
      <c r="F70" s="107">
        <f t="shared" ref="F70" si="22">SUMPRODUCT($F$22:$H$24,B69:D71)</f>
        <v>4.2668008014353838</v>
      </c>
      <c r="G70" s="74">
        <f t="shared" ref="G70" si="23">1/(1+EXP(-F70+$I$22))</f>
        <v>0.9763255845149228</v>
      </c>
      <c r="H70" s="79" t="s">
        <v>1</v>
      </c>
      <c r="I70" s="78">
        <f>SUMPRODUCT($K$28:$K$36,G69:G77)</f>
        <v>0.36149827619400071</v>
      </c>
      <c r="J70" s="169">
        <f>1/(1+EXP(-I70+$L$28))</f>
        <v>0.42265190857054796</v>
      </c>
      <c r="K70" s="63"/>
    </row>
    <row r="71" spans="2:11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si="24">SUMPRODUCT($F$25:$H$27,B69:D71)</f>
        <v>2.7873881184091949</v>
      </c>
      <c r="G71" s="74">
        <f t="shared" ref="G71" si="25">1/(1+EXP(-F71+$I$25))</f>
        <v>0.90924384141831793</v>
      </c>
      <c r="H71" s="82"/>
      <c r="I71" s="83"/>
      <c r="J71" s="83"/>
      <c r="K71" s="84"/>
    </row>
    <row r="72" spans="2:11" x14ac:dyDescent="0.2">
      <c r="B72" s="13"/>
      <c r="C72" s="6"/>
      <c r="D72" s="114"/>
      <c r="E72" s="14">
        <v>4</v>
      </c>
      <c r="F72" s="107">
        <f t="shared" ref="F72" si="26">SUMPRODUCT($F$28:$H$30,B69:D71)</f>
        <v>1.4009089743347598E-2</v>
      </c>
      <c r="G72" s="74">
        <f t="shared" ref="G72" si="27">1/(1+EXP(-F72+$I$28))</f>
        <v>0.25737440768567521</v>
      </c>
      <c r="H72" s="13"/>
      <c r="I72" s="76"/>
      <c r="J72" s="76"/>
      <c r="K72" s="7"/>
    </row>
    <row r="73" spans="2:11" x14ac:dyDescent="0.2">
      <c r="B73" s="299" t="s">
        <v>23</v>
      </c>
      <c r="C73" s="389"/>
      <c r="D73" s="115"/>
      <c r="E73" s="14">
        <v>5</v>
      </c>
      <c r="F73" s="107">
        <f t="shared" ref="F73" si="28">SUMPRODUCT($F$31:$H$33,B69:D71)</f>
        <v>3.6104686158441277</v>
      </c>
      <c r="G73" s="74">
        <f t="shared" ref="G73" si="29">1/(1+EXP(-F73+$I$31))</f>
        <v>0.97010199551949605</v>
      </c>
      <c r="H73" s="80"/>
      <c r="I73" s="76"/>
      <c r="J73" s="76"/>
      <c r="K73" s="7"/>
    </row>
    <row r="74" spans="2:11" x14ac:dyDescent="0.2">
      <c r="B74" s="160" t="s">
        <v>0</v>
      </c>
      <c r="C74" s="159">
        <v>1</v>
      </c>
      <c r="D74" s="115"/>
      <c r="E74" s="14">
        <v>6</v>
      </c>
      <c r="F74" s="107">
        <f t="shared" ref="F74" si="30">SUMPRODUCT($F$34:$H$36,B69:D71)</f>
        <v>24.35001070810959</v>
      </c>
      <c r="G74" s="74">
        <f t="shared" ref="G74" si="31">1/(1+EXP(-F74+$I$34))</f>
        <v>0.99998247868134427</v>
      </c>
      <c r="H74" s="80"/>
      <c r="I74" s="76"/>
      <c r="J74" s="76"/>
      <c r="K74" s="7"/>
    </row>
    <row r="75" spans="2:11" x14ac:dyDescent="0.2">
      <c r="B75" s="161" t="s">
        <v>1</v>
      </c>
      <c r="C75" s="159">
        <v>0</v>
      </c>
      <c r="D75" s="115"/>
      <c r="E75" s="14">
        <v>7</v>
      </c>
      <c r="F75" s="107">
        <f t="shared" ref="F75" si="32">SUMPRODUCT($F$37:$H$39,B69:D71)</f>
        <v>3.1328662019681071</v>
      </c>
      <c r="G75" s="74">
        <f t="shared" ref="G75" si="33">1/(1+EXP(-F75+$I$37))</f>
        <v>0.92847620598398661</v>
      </c>
      <c r="H75" s="80"/>
      <c r="I75" s="76"/>
      <c r="J75" s="6"/>
      <c r="K75" s="7"/>
    </row>
    <row r="76" spans="2:11" x14ac:dyDescent="0.2">
      <c r="B76" s="55"/>
      <c r="C76" s="56"/>
      <c r="D76" s="115"/>
      <c r="E76" s="14">
        <v>8</v>
      </c>
      <c r="F76" s="107">
        <f t="shared" ref="F76" si="34">SUMPRODUCT($F$40:$H$42,B69:D71)</f>
        <v>3.5284919821752414</v>
      </c>
      <c r="G76" s="74">
        <f t="shared" ref="G76" si="35">1/(1+EXP(-F76+$I$40))</f>
        <v>0.95227103300765548</v>
      </c>
      <c r="H76" s="80"/>
      <c r="I76" s="76"/>
      <c r="J76" s="6"/>
      <c r="K76" s="7"/>
    </row>
    <row r="77" spans="2:11" ht="13.8" thickBot="1" x14ac:dyDescent="0.25">
      <c r="B77" s="57"/>
      <c r="C77" s="58"/>
      <c r="D77" s="116"/>
      <c r="E77" s="15">
        <v>9</v>
      </c>
      <c r="F77" s="108">
        <f t="shared" ref="F77" si="36">SUMPRODUCT($F$43:$H$45,B69:D71)</f>
        <v>2.1739617515713312</v>
      </c>
      <c r="G77" s="75">
        <f t="shared" ref="G77" si="37">1/(1+EXP(-F77+$I$43))</f>
        <v>0.77441714455397537</v>
      </c>
      <c r="H77" s="81"/>
      <c r="I77" s="77"/>
      <c r="J77" s="8"/>
      <c r="K77" s="9"/>
    </row>
    <row r="78" spans="2:11" x14ac:dyDescent="0.2">
      <c r="B78" s="36">
        <v>1</v>
      </c>
      <c r="C78" s="24">
        <v>1</v>
      </c>
      <c r="D78" s="99"/>
      <c r="E78" s="111">
        <v>1</v>
      </c>
      <c r="F78" s="106">
        <f t="shared" ref="F78" si="38">SUMPRODUCT($F$19:$H$21,B78:D80)</f>
        <v>4.5547202932632764</v>
      </c>
      <c r="G78" s="73">
        <f t="shared" ref="G78" si="39">1/(1+EXP(-F78+$I$19))</f>
        <v>0.98751076117790371</v>
      </c>
      <c r="H78" s="85" t="s">
        <v>0</v>
      </c>
      <c r="I78" s="86">
        <f>SUMPRODUCT($K$19:$K$27,G78:G86)</f>
        <v>7.0009574940758856</v>
      </c>
      <c r="J78" s="168">
        <f>1/(1+EXP(-I78+$L$19))</f>
        <v>0.78570845597629335</v>
      </c>
      <c r="K78" s="87">
        <f t="shared" ref="K78" si="40">(C83-J78)^2+(C84-J79)^2</f>
        <v>0.22378345716529513</v>
      </c>
    </row>
    <row r="79" spans="2:11" x14ac:dyDescent="0.2">
      <c r="B79" s="39">
        <v>1</v>
      </c>
      <c r="C79" s="216"/>
      <c r="D79" s="95">
        <v>1</v>
      </c>
      <c r="E79" s="14">
        <v>2</v>
      </c>
      <c r="F79" s="107">
        <f t="shared" ref="F79" si="41">SUMPRODUCT($F$22:$H$24,B78:D80)</f>
        <v>4.4675910940099008</v>
      </c>
      <c r="G79" s="74">
        <f t="shared" ref="G79" si="42">1/(1+EXP(-F79+$I$22))</f>
        <v>0.98054856758258779</v>
      </c>
      <c r="H79" s="79" t="s">
        <v>1</v>
      </c>
      <c r="I79" s="78">
        <f>SUMPRODUCT($K$28:$K$36,G78:G86)</f>
        <v>0.35775022656223604</v>
      </c>
      <c r="J79" s="169">
        <f>1/(1+EXP(-I79+$L$28))</f>
        <v>0.42173758585787791</v>
      </c>
      <c r="K79" s="63"/>
    </row>
    <row r="80" spans="2:11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si="43">SUMPRODUCT($F$25:$H$27,B78:D80)</f>
        <v>2.752358521765208</v>
      </c>
      <c r="G80" s="74">
        <f t="shared" ref="G80" si="44">1/(1+EXP(-F80+$I$25))</f>
        <v>0.90631147992681671</v>
      </c>
      <c r="H80" s="82"/>
      <c r="I80" s="83"/>
      <c r="J80" s="83"/>
      <c r="K80" s="84"/>
    </row>
    <row r="81" spans="2:12" x14ac:dyDescent="0.2">
      <c r="B81" s="13"/>
      <c r="C81" s="6"/>
      <c r="D81" s="114"/>
      <c r="E81" s="14">
        <v>4</v>
      </c>
      <c r="F81" s="107">
        <f t="shared" ref="F81" si="45">SUMPRODUCT($F$28:$H$30,B78:D80)</f>
        <v>0</v>
      </c>
      <c r="G81" s="74">
        <f t="shared" ref="G81" si="46">1/(1+EXP(-F81+$I$28))</f>
        <v>0.25470592454902463</v>
      </c>
      <c r="H81" s="13"/>
      <c r="I81" s="76"/>
      <c r="J81" s="76"/>
      <c r="K81" s="7"/>
    </row>
    <row r="82" spans="2:12" x14ac:dyDescent="0.2">
      <c r="B82" s="299" t="s">
        <v>23</v>
      </c>
      <c r="C82" s="389"/>
      <c r="D82" s="115"/>
      <c r="E82" s="14">
        <v>5</v>
      </c>
      <c r="F82" s="107">
        <f t="shared" ref="F82" si="47">SUMPRODUCT($F$31:$H$33,B78:D80)</f>
        <v>3.0829569925549154</v>
      </c>
      <c r="G82" s="74">
        <f t="shared" ref="G82" si="48">1/(1+EXP(-F82+$I$31))</f>
        <v>0.95036254528720265</v>
      </c>
      <c r="H82" s="80"/>
      <c r="I82" s="76"/>
      <c r="J82" s="76"/>
      <c r="K82" s="7"/>
    </row>
    <row r="83" spans="2:12" x14ac:dyDescent="0.2">
      <c r="B83" s="160" t="s">
        <v>0</v>
      </c>
      <c r="C83" s="159">
        <v>1</v>
      </c>
      <c r="D83" s="115"/>
      <c r="E83" s="14">
        <v>6</v>
      </c>
      <c r="F83" s="107">
        <f t="shared" ref="F83" si="49">SUMPRODUCT($F$34:$H$36,B78:D80)</f>
        <v>24.353591903922805</v>
      </c>
      <c r="G83" s="74">
        <f t="shared" ref="G83" si="50">1/(1+EXP(-F83+$I$34))</f>
        <v>0.99998254131530262</v>
      </c>
      <c r="H83" s="80"/>
      <c r="I83" s="76"/>
      <c r="J83" s="76"/>
      <c r="K83" s="7"/>
    </row>
    <row r="84" spans="2:12" x14ac:dyDescent="0.2">
      <c r="B84" s="161" t="s">
        <v>1</v>
      </c>
      <c r="C84" s="159">
        <v>0</v>
      </c>
      <c r="D84" s="115"/>
      <c r="E84" s="14">
        <v>7</v>
      </c>
      <c r="F84" s="107">
        <f t="shared" ref="F84" si="51">SUMPRODUCT($F$37:$H$39,B78:D80)</f>
        <v>3.0247141837103588</v>
      </c>
      <c r="G84" s="74">
        <f t="shared" ref="G84" si="52">1/(1+EXP(-F84+$I$37))</f>
        <v>0.92095272095792402</v>
      </c>
      <c r="H84" s="80"/>
      <c r="I84" s="76"/>
      <c r="J84" s="6"/>
      <c r="K84" s="7"/>
    </row>
    <row r="85" spans="2:12" x14ac:dyDescent="0.2">
      <c r="B85" s="55"/>
      <c r="C85" s="56"/>
      <c r="D85" s="115"/>
      <c r="E85" s="14">
        <v>8</v>
      </c>
      <c r="F85" s="107">
        <f t="shared" ref="F85" si="53">SUMPRODUCT($F$40:$H$42,B78:D80)</f>
        <v>4.34497939181328</v>
      </c>
      <c r="G85" s="74">
        <f t="shared" ref="G85" si="54">1/(1+EXP(-F85+$I$40))</f>
        <v>0.97832746414821881</v>
      </c>
      <c r="H85" s="80"/>
      <c r="I85" s="76"/>
      <c r="J85" s="6"/>
      <c r="K85" s="7"/>
      <c r="L85" s="17"/>
    </row>
    <row r="86" spans="2:12" ht="13.2" customHeight="1" thickBot="1" x14ac:dyDescent="0.25">
      <c r="B86" s="57"/>
      <c r="C86" s="58"/>
      <c r="D86" s="116"/>
      <c r="E86" s="15">
        <v>9</v>
      </c>
      <c r="F86" s="108">
        <f t="shared" ref="F86" si="55">SUMPRODUCT($F$43:$H$45,B78:D80)</f>
        <v>2.0677801588189269</v>
      </c>
      <c r="G86" s="75">
        <f t="shared" ref="G86" si="56">1/(1+EXP(-F86+$I$43))</f>
        <v>0.75532947971762698</v>
      </c>
      <c r="H86" s="81"/>
      <c r="I86" s="77"/>
      <c r="J86" s="8"/>
      <c r="K86" s="9"/>
      <c r="L86" s="17"/>
    </row>
    <row r="87" spans="2:12" x14ac:dyDescent="0.2">
      <c r="B87" s="36">
        <v>1</v>
      </c>
      <c r="C87" s="24">
        <v>1</v>
      </c>
      <c r="D87" s="94">
        <v>1</v>
      </c>
      <c r="E87" s="111">
        <v>1</v>
      </c>
      <c r="F87" s="106">
        <f t="shared" ref="F87" si="57">SUMPRODUCT($F$19:$H$21,B87:D89)</f>
        <v>3.8522008475255065</v>
      </c>
      <c r="G87" s="73">
        <f t="shared" ref="G87" si="58">1/(1+EXP(-F87+$I$19))</f>
        <v>0.97510311596969745</v>
      </c>
      <c r="H87" s="85" t="s">
        <v>0</v>
      </c>
      <c r="I87" s="86">
        <f>SUMPRODUCT($K$19:$K$27,G87:G95)</f>
        <v>7.0009489882140272</v>
      </c>
      <c r="J87" s="168">
        <f>1/(1+EXP(-I87+$L$19))</f>
        <v>0.78570702383508328</v>
      </c>
      <c r="K87" s="87">
        <f t="shared" ref="K87" si="59">(C92-J87)^2+(C93-J88)^2</f>
        <v>0.2237840709588485</v>
      </c>
      <c r="L87" s="17"/>
    </row>
    <row r="88" spans="2:12" x14ac:dyDescent="0.2">
      <c r="B88" s="39">
        <v>1</v>
      </c>
      <c r="C88" s="216"/>
      <c r="D88" s="95">
        <v>1</v>
      </c>
      <c r="E88" s="14">
        <v>2</v>
      </c>
      <c r="F88" s="107">
        <f t="shared" ref="F88" si="60">SUMPRODUCT($F$22:$H$24,B87:D89)</f>
        <v>3.5826766880008698</v>
      </c>
      <c r="G88" s="74">
        <f t="shared" ref="G88" si="61">1/(1+EXP(-F88+$I$22))</f>
        <v>0.95414262204179523</v>
      </c>
      <c r="H88" s="79" t="s">
        <v>1</v>
      </c>
      <c r="I88" s="78">
        <f>SUMPRODUCT($K$28:$K$36,G87:G95)</f>
        <v>0.35775022656223604</v>
      </c>
      <c r="J88" s="169">
        <f>1/(1+EXP(-I88+$L$28))</f>
        <v>0.42173758585787791</v>
      </c>
      <c r="K88" s="63"/>
    </row>
    <row r="89" spans="2:12" ht="13.8" thickBot="1" x14ac:dyDescent="0.25">
      <c r="B89" s="23"/>
      <c r="C89" s="25">
        <v>1</v>
      </c>
      <c r="D89" s="98"/>
      <c r="E89" s="14">
        <v>3</v>
      </c>
      <c r="F89" s="107">
        <f t="shared" ref="F89" si="62">SUMPRODUCT($F$25:$H$27,B87:D89)</f>
        <v>3.222632062108278</v>
      </c>
      <c r="G89" s="74">
        <f t="shared" ref="G89" si="63">1/(1+EXP(-F89+$I$25))</f>
        <v>0.93932791456664788</v>
      </c>
      <c r="H89" s="82"/>
      <c r="I89" s="83"/>
      <c r="J89" s="83"/>
      <c r="K89" s="84"/>
    </row>
    <row r="90" spans="2:12" x14ac:dyDescent="0.2">
      <c r="B90" s="13"/>
      <c r="C90" s="6"/>
      <c r="D90" s="114"/>
      <c r="E90" s="14">
        <v>4</v>
      </c>
      <c r="F90" s="107">
        <f t="shared" ref="F90" si="64">SUMPRODUCT($F$28:$H$30,B87:D89)</f>
        <v>0</v>
      </c>
      <c r="G90" s="74">
        <f t="shared" ref="G90" si="65">1/(1+EXP(-F90+$I$28))</f>
        <v>0.25470592454902463</v>
      </c>
      <c r="H90" s="13"/>
      <c r="I90" s="76"/>
      <c r="J90" s="76"/>
      <c r="K90" s="7"/>
    </row>
    <row r="91" spans="2:12" x14ac:dyDescent="0.2">
      <c r="B91" s="299" t="s">
        <v>23</v>
      </c>
      <c r="C91" s="389"/>
      <c r="D91" s="115"/>
      <c r="E91" s="14">
        <v>5</v>
      </c>
      <c r="F91" s="107">
        <f t="shared" ref="F91" si="66">SUMPRODUCT($F$31:$H$33,B87:D89)</f>
        <v>2.5999807424942198</v>
      </c>
      <c r="G91" s="74">
        <f t="shared" ref="G91" si="67">1/(1+EXP(-F91+$I$31))</f>
        <v>0.92194857946592745</v>
      </c>
      <c r="H91" s="80"/>
      <c r="I91" s="76"/>
      <c r="J91" s="76"/>
      <c r="K91" s="7"/>
    </row>
    <row r="92" spans="2:12" x14ac:dyDescent="0.2">
      <c r="B92" s="160" t="s">
        <v>0</v>
      </c>
      <c r="C92" s="159">
        <v>1</v>
      </c>
      <c r="D92" s="115"/>
      <c r="E92" s="14">
        <v>6</v>
      </c>
      <c r="F92" s="107">
        <f t="shared" ref="F92" si="68">SUMPRODUCT($F$34:$H$36,B87:D89)</f>
        <v>24.358801491848837</v>
      </c>
      <c r="G92" s="74">
        <f t="shared" ref="G92" si="69">1/(1+EXP(-F92+$I$34))</f>
        <v>0.99998263202977822</v>
      </c>
      <c r="H92" s="80"/>
      <c r="I92" s="76"/>
      <c r="J92" s="76"/>
      <c r="K92" s="7"/>
    </row>
    <row r="93" spans="2:12" x14ac:dyDescent="0.2">
      <c r="B93" s="161" t="s">
        <v>1</v>
      </c>
      <c r="C93" s="159">
        <v>0</v>
      </c>
      <c r="D93" s="115"/>
      <c r="E93" s="14">
        <v>7</v>
      </c>
      <c r="F93" s="107">
        <f t="shared" ref="F93" si="70">SUMPRODUCT($F$37:$H$39,B87:D89)</f>
        <v>2.9140715221343787</v>
      </c>
      <c r="G93" s="74">
        <f t="shared" ref="G93" si="71">1/(1+EXP(-F93+$I$37))</f>
        <v>0.91251362074133513</v>
      </c>
      <c r="H93" s="80"/>
      <c r="I93" s="76"/>
      <c r="J93" s="6"/>
      <c r="K93" s="7"/>
    </row>
    <row r="94" spans="2:12" x14ac:dyDescent="0.2">
      <c r="B94" s="55"/>
      <c r="C94" s="56"/>
      <c r="D94" s="115"/>
      <c r="E94" s="14">
        <v>8</v>
      </c>
      <c r="F94" s="107">
        <f t="shared" ref="F94" si="72">SUMPRODUCT($F$40:$H$42,B87:D89)</f>
        <v>4.1341801978927775</v>
      </c>
      <c r="G94" s="74">
        <f t="shared" ref="G94" si="73">1/(1+EXP(-F94+$I$40))</f>
        <v>0.97337708955193736</v>
      </c>
      <c r="H94" s="80"/>
      <c r="I94" s="76"/>
      <c r="J94" s="6"/>
      <c r="K94" s="7"/>
    </row>
    <row r="95" spans="2:12" ht="13.8" thickBot="1" x14ac:dyDescent="0.25">
      <c r="B95" s="57"/>
      <c r="C95" s="58"/>
      <c r="D95" s="116"/>
      <c r="E95" s="15">
        <v>9</v>
      </c>
      <c r="F95" s="108">
        <f t="shared" ref="F95" si="74">SUMPRODUCT($F$43:$H$45,B87:D89)</f>
        <v>2.5244496818020172</v>
      </c>
      <c r="G95" s="75">
        <f t="shared" ref="G95" si="75">1/(1+EXP(-F95+$I$43))</f>
        <v>0.82975770984017638</v>
      </c>
      <c r="H95" s="81"/>
      <c r="I95" s="77"/>
      <c r="J95" s="8"/>
      <c r="K95" s="9"/>
    </row>
    <row r="96" spans="2:12" x14ac:dyDescent="0.2">
      <c r="B96" s="38"/>
      <c r="C96" s="24">
        <v>1</v>
      </c>
      <c r="D96" s="94">
        <v>1</v>
      </c>
      <c r="E96" s="111">
        <v>1</v>
      </c>
      <c r="F96" s="106">
        <f t="shared" ref="F96" si="76">SUMPRODUCT($F$19:$H$21,B96:D98)</f>
        <v>3.3769421129563391</v>
      </c>
      <c r="G96" s="73">
        <f t="shared" ref="G96" si="77">1/(1+EXP(-F96+$I$19))</f>
        <v>0.96055264658986228</v>
      </c>
      <c r="H96" s="85" t="s">
        <v>0</v>
      </c>
      <c r="I96" s="86">
        <f>SUMPRODUCT($K$19:$K$27,G96:G104)</f>
        <v>7.0009574963203312</v>
      </c>
      <c r="J96" s="168">
        <f>1/(1+EXP(-I96+$L$19))</f>
        <v>0.78570845635419206</v>
      </c>
      <c r="K96" s="87">
        <f t="shared" ref="K96" si="78">(C101-J96)^2+(C102-J97)^2</f>
        <v>0.22455550149643005</v>
      </c>
    </row>
    <row r="97" spans="2:11" x14ac:dyDescent="0.2">
      <c r="B97" s="39">
        <v>1</v>
      </c>
      <c r="C97" s="216"/>
      <c r="D97" s="95">
        <v>1</v>
      </c>
      <c r="E97" s="14">
        <v>2</v>
      </c>
      <c r="F97" s="107">
        <f t="shared" ref="F97" si="79">SUMPRODUCT($F$22:$H$24,B96:D98)</f>
        <v>3.3818863954263518</v>
      </c>
      <c r="G97" s="74">
        <f t="shared" ref="G97" si="80">1/(1+EXP(-F97+$I$22))</f>
        <v>0.94451122198108872</v>
      </c>
      <c r="H97" s="79" t="s">
        <v>1</v>
      </c>
      <c r="I97" s="78">
        <f>SUMPRODUCT($K$28:$K$36,G96:G104)</f>
        <v>0.36149827619400071</v>
      </c>
      <c r="J97" s="169">
        <f>1/(1+EXP(-I97+$L$28))</f>
        <v>0.42265190857054796</v>
      </c>
      <c r="K97" s="63"/>
    </row>
    <row r="98" spans="2:11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si="81">SUMPRODUCT($F$25:$H$27,B96:D98)</f>
        <v>3.2576616587522649</v>
      </c>
      <c r="G98" s="74">
        <f t="shared" ref="G98" si="82">1/(1+EXP(-F98+$I$25))</f>
        <v>0.9412938302877456</v>
      </c>
      <c r="H98" s="82"/>
      <c r="I98" s="83"/>
      <c r="J98" s="83"/>
      <c r="K98" s="84"/>
    </row>
    <row r="99" spans="2:11" x14ac:dyDescent="0.2">
      <c r="B99" s="13"/>
      <c r="C99" s="6"/>
      <c r="D99" s="114"/>
      <c r="E99" s="14">
        <v>4</v>
      </c>
      <c r="F99" s="107">
        <f t="shared" ref="F99" si="83">SUMPRODUCT($F$28:$H$30,B96:D98)</f>
        <v>1.4009089743347598E-2</v>
      </c>
      <c r="G99" s="74">
        <f t="shared" ref="G99" si="84">1/(1+EXP(-F99+$I$28))</f>
        <v>0.25737440768567521</v>
      </c>
      <c r="H99" s="13"/>
      <c r="I99" s="76"/>
      <c r="J99" s="76"/>
      <c r="K99" s="7"/>
    </row>
    <row r="100" spans="2:11" x14ac:dyDescent="0.2">
      <c r="B100" s="299" t="s">
        <v>23</v>
      </c>
      <c r="C100" s="389"/>
      <c r="D100" s="115"/>
      <c r="E100" s="14">
        <v>5</v>
      </c>
      <c r="F100" s="107">
        <f t="shared" ref="F100" si="85">SUMPRODUCT($F$31:$H$33,B96:D98)</f>
        <v>3.1274923657834321</v>
      </c>
      <c r="G100" s="74">
        <f t="shared" ref="G100" si="86">1/(1+EXP(-F100+$I$31))</f>
        <v>0.9524217953229438</v>
      </c>
      <c r="H100" s="80"/>
      <c r="I100" s="76"/>
      <c r="J100" s="76"/>
      <c r="K100" s="7"/>
    </row>
    <row r="101" spans="2:11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si="87">SUMPRODUCT($F$34:$H$36,B96:D98)</f>
        <v>24.355220296035625</v>
      </c>
      <c r="G101" s="74">
        <f t="shared" ref="G101" si="88">1/(1+EXP(-F101+$I$34))</f>
        <v>0.99998256972125721</v>
      </c>
      <c r="H101" s="80"/>
      <c r="I101" s="76"/>
      <c r="J101" s="76"/>
      <c r="K101" s="7"/>
    </row>
    <row r="102" spans="2:11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si="89">SUMPRODUCT($F$37:$H$39,B96:D98)</f>
        <v>3.0222235403921269</v>
      </c>
      <c r="G102" s="74">
        <f t="shared" ref="G102" si="90">1/(1+EXP(-F102+$I$37))</f>
        <v>0.92077121489144464</v>
      </c>
      <c r="H102" s="80"/>
      <c r="I102" s="76"/>
      <c r="J102" s="6"/>
      <c r="K102" s="7"/>
    </row>
    <row r="103" spans="2:11" x14ac:dyDescent="0.2">
      <c r="B103" s="55"/>
      <c r="C103" s="56"/>
      <c r="D103" s="115"/>
      <c r="E103" s="14">
        <v>8</v>
      </c>
      <c r="F103" s="107">
        <f t="shared" ref="F103" si="91">SUMPRODUCT($F$40:$H$42,B96:D98)</f>
        <v>3.3176927882547389</v>
      </c>
      <c r="G103" s="74">
        <f t="shared" ref="G103" si="92">1/(1+EXP(-F103+$I$40))</f>
        <v>0.94172345765330712</v>
      </c>
      <c r="H103" s="80"/>
      <c r="I103" s="76"/>
      <c r="J103" s="6"/>
      <c r="K103" s="7"/>
    </row>
    <row r="104" spans="2:11" ht="13.8" thickBot="1" x14ac:dyDescent="0.25">
      <c r="B104" s="57"/>
      <c r="C104" s="58"/>
      <c r="D104" s="116"/>
      <c r="E104" s="15">
        <v>9</v>
      </c>
      <c r="F104" s="108">
        <f t="shared" ref="F104" si="93">SUMPRODUCT($F$43:$H$45,B96:D98)</f>
        <v>2.6306312745544211</v>
      </c>
      <c r="G104" s="75">
        <f t="shared" ref="G104" si="94">1/(1+EXP(-F104+$I$43))</f>
        <v>0.84423634734514752</v>
      </c>
      <c r="H104" s="81"/>
      <c r="I104" s="77"/>
      <c r="J104" s="8"/>
      <c r="K104" s="9"/>
    </row>
    <row r="105" spans="2:11" x14ac:dyDescent="0.2">
      <c r="B105" s="41"/>
      <c r="C105" s="24">
        <v>1</v>
      </c>
      <c r="D105" s="94">
        <v>1</v>
      </c>
      <c r="E105" s="111">
        <v>1</v>
      </c>
      <c r="F105" s="106">
        <f t="shared" ref="F105" si="95">SUMPRODUCT($F$19:$H$21,B105:D107)</f>
        <v>4.6720248918433711</v>
      </c>
      <c r="G105" s="73">
        <f t="shared" ref="G105" si="96">1/(1+EXP(-F105+$I$19))</f>
        <v>0.98887776655946769</v>
      </c>
      <c r="H105" s="85" t="s">
        <v>0</v>
      </c>
      <c r="I105" s="86">
        <f>SUMPRODUCT($K$19:$K$27,G105:G113)</f>
        <v>7.0009988113637522</v>
      </c>
      <c r="J105" s="168">
        <f>1/(1+EXP(-I105+$L$19))</f>
        <v>0.78571541251395127</v>
      </c>
      <c r="K105" s="87">
        <f t="shared" ref="K105" si="97">(C110-J105)^2+(C111-J106)^2</f>
        <v>0.22455252025239292</v>
      </c>
    </row>
    <row r="106" spans="2:11" x14ac:dyDescent="0.2">
      <c r="B106" s="39">
        <v>1</v>
      </c>
      <c r="C106" s="216"/>
      <c r="D106" s="95">
        <v>1</v>
      </c>
      <c r="E106" s="14">
        <v>2</v>
      </c>
      <c r="F106" s="107">
        <f t="shared" ref="F106" si="98">SUMPRODUCT($F$22:$H$24,B105:D107)</f>
        <v>4.2969897194069766</v>
      </c>
      <c r="G106" s="74">
        <f t="shared" ref="G106" si="99">1/(1+EXP(-F106+$I$22))</f>
        <v>0.97701342604808106</v>
      </c>
      <c r="H106" s="79" t="s">
        <v>1</v>
      </c>
      <c r="I106" s="78">
        <f>SUMPRODUCT($K$28:$K$36,G105:G113)</f>
        <v>0.36149827619400071</v>
      </c>
      <c r="J106" s="169">
        <f>1/(1+EXP(-I106+$L$28))</f>
        <v>0.42265190857054796</v>
      </c>
      <c r="K106" s="63"/>
    </row>
    <row r="107" spans="2:11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si="100">SUMPRODUCT($F$25:$H$27,B105:D107)</f>
        <v>3.9267835858908864</v>
      </c>
      <c r="G107" s="74">
        <f t="shared" ref="G107" si="101">1/(1+EXP(-F107+$I$25))</f>
        <v>0.96904667769434139</v>
      </c>
      <c r="H107" s="82"/>
      <c r="I107" s="83"/>
      <c r="J107" s="83"/>
      <c r="K107" s="84"/>
    </row>
    <row r="108" spans="2:11" x14ac:dyDescent="0.2">
      <c r="B108" s="13"/>
      <c r="C108" s="6"/>
      <c r="D108" s="114"/>
      <c r="E108" s="14">
        <v>4</v>
      </c>
      <c r="F108" s="107">
        <f t="shared" ref="F108" si="102">SUMPRODUCT($F$28:$H$30,B105:D107)</f>
        <v>1.4009089743347598E-2</v>
      </c>
      <c r="G108" s="74">
        <f t="shared" ref="G108" si="103">1/(1+EXP(-F108+$I$28))</f>
        <v>0.25737440768567521</v>
      </c>
      <c r="H108" s="13"/>
      <c r="I108" s="76"/>
      <c r="J108" s="76"/>
      <c r="K108" s="7"/>
    </row>
    <row r="109" spans="2:11" x14ac:dyDescent="0.2">
      <c r="B109" s="299" t="s">
        <v>23</v>
      </c>
      <c r="C109" s="389"/>
      <c r="D109" s="115"/>
      <c r="E109" s="14">
        <v>5</v>
      </c>
      <c r="F109" s="107">
        <f t="shared" ref="F109" si="104">SUMPRODUCT($F$31:$H$33,B105:D107)</f>
        <v>4.0978185787245964</v>
      </c>
      <c r="G109" s="74">
        <f t="shared" ref="G109" si="105">1/(1+EXP(-F109+$I$31))</f>
        <v>0.98142081455525398</v>
      </c>
      <c r="H109" s="80"/>
      <c r="I109" s="76"/>
      <c r="J109" s="76"/>
      <c r="K109" s="7"/>
    </row>
    <row r="110" spans="2:11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si="106">SUMPRODUCT($F$34:$H$36,B105:D107)</f>
        <v>24.355220296035625</v>
      </c>
      <c r="G110" s="74">
        <f t="shared" ref="G110" si="107">1/(1+EXP(-F110+$I$34))</f>
        <v>0.99998256972125721</v>
      </c>
      <c r="H110" s="80"/>
      <c r="I110" s="76"/>
      <c r="J110" s="76"/>
      <c r="K110" s="7"/>
    </row>
    <row r="111" spans="2:11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si="108">SUMPRODUCT($F$37:$H$39,B105:D107)</f>
        <v>3.7194953832891882</v>
      </c>
      <c r="G111" s="74">
        <f t="shared" ref="G111" si="109">1/(1+EXP(-F111+$I$37))</f>
        <v>0.95891438587995292</v>
      </c>
      <c r="H111" s="80"/>
      <c r="I111" s="76"/>
      <c r="J111" s="6"/>
      <c r="K111" s="7"/>
    </row>
    <row r="112" spans="2:11" x14ac:dyDescent="0.2">
      <c r="B112" s="55"/>
      <c r="C112" s="56"/>
      <c r="D112" s="115"/>
      <c r="E112" s="14">
        <v>8</v>
      </c>
      <c r="F112" s="107">
        <f t="shared" ref="F112" si="110">SUMPRODUCT($F$40:$H$42,B105:D107)</f>
        <v>4.2674560888522528</v>
      </c>
      <c r="G112" s="74">
        <f t="shared" ref="G112" si="111">1/(1+EXP(-F112+$I$40))</f>
        <v>0.97662133883977853</v>
      </c>
      <c r="H112" s="80"/>
      <c r="I112" s="76"/>
      <c r="J112" s="6"/>
      <c r="K112" s="7"/>
    </row>
    <row r="113" spans="2:11" ht="13.8" thickBot="1" x14ac:dyDescent="0.25">
      <c r="B113" s="57"/>
      <c r="C113" s="58"/>
      <c r="D113" s="116"/>
      <c r="E113" s="15">
        <v>9</v>
      </c>
      <c r="F113" s="108">
        <f t="shared" ref="F113" si="112">SUMPRODUCT($F$43:$H$45,B105:D107)</f>
        <v>2.7602844503076716</v>
      </c>
      <c r="G113" s="75">
        <f t="shared" ref="G113" si="113">1/(1+EXP(-F113+$I$43))</f>
        <v>0.8605356285267326</v>
      </c>
      <c r="H113" s="81"/>
      <c r="I113" s="77"/>
      <c r="J113" s="8"/>
      <c r="K113" s="9"/>
    </row>
    <row r="114" spans="2:11" x14ac:dyDescent="0.2">
      <c r="B114" s="36">
        <v>1</v>
      </c>
      <c r="C114" s="24">
        <v>1</v>
      </c>
      <c r="D114" s="97"/>
      <c r="E114" s="111">
        <v>1</v>
      </c>
      <c r="F114" s="106">
        <f t="shared" ref="F114" si="114">SUMPRODUCT($F$19:$H$21,B114:D116)</f>
        <v>4.910329406477743</v>
      </c>
      <c r="G114" s="73">
        <f t="shared" ref="G114" si="115">1/(1+EXP(-F114+$I$19))</f>
        <v>0.99121537779219215</v>
      </c>
      <c r="H114" s="85" t="s">
        <v>0</v>
      </c>
      <c r="I114" s="86">
        <f>SUMPRODUCT($K$19:$K$27,G114:G122)</f>
        <v>7.0009976491380836</v>
      </c>
      <c r="J114" s="168">
        <f>1/(1+EXP(-I114+$L$19))</f>
        <v>0.78571521683378232</v>
      </c>
      <c r="K114" s="87">
        <f t="shared" ref="K114" si="116">(C119-J114)^2+(C120-J115)^2</f>
        <v>0.22455260411491976</v>
      </c>
    </row>
    <row r="115" spans="2:11" x14ac:dyDescent="0.2">
      <c r="B115" s="39">
        <v>1</v>
      </c>
      <c r="C115" s="216"/>
      <c r="D115" s="95">
        <v>1</v>
      </c>
      <c r="E115" s="14">
        <v>2</v>
      </c>
      <c r="F115" s="107">
        <f t="shared" ref="F115" si="117">SUMPRODUCT($F$22:$H$24,B114:D116)</f>
        <v>4.5480652182654282</v>
      </c>
      <c r="G115" s="74">
        <f t="shared" ref="G115" si="118">1/(1+EXP(-F115+$I$22))</f>
        <v>0.98202554236399464</v>
      </c>
      <c r="H115" s="79" t="s">
        <v>1</v>
      </c>
      <c r="I115" s="78">
        <f>SUMPRODUCT($K$28:$K$36,G114:G122)</f>
        <v>0.36149827619400071</v>
      </c>
      <c r="J115" s="169">
        <f>1/(1+EXP(-I115+$L$28))</f>
        <v>0.42265190857054796</v>
      </c>
      <c r="K115" s="63"/>
    </row>
    <row r="116" spans="2:11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si="119">SUMPRODUCT($F$25:$H$27,B114:D116)</f>
        <v>3.0911579358146093</v>
      </c>
      <c r="G116" s="74">
        <f t="shared" ref="G116" si="120">1/(1+EXP(-F116+$I$25))</f>
        <v>0.93138789097306507</v>
      </c>
      <c r="H116" s="82"/>
      <c r="I116" s="83"/>
      <c r="J116" s="83"/>
      <c r="K116" s="84"/>
    </row>
    <row r="117" spans="2:11" x14ac:dyDescent="0.2">
      <c r="B117" s="13"/>
      <c r="C117" s="6"/>
      <c r="D117" s="114"/>
      <c r="E117" s="14">
        <v>4</v>
      </c>
      <c r="F117" s="107">
        <f t="shared" ref="F117" si="121">SUMPRODUCT($F$28:$H$30,B114:D116)</f>
        <v>1.4009089743347598E-2</v>
      </c>
      <c r="G117" s="74">
        <f t="shared" ref="G117" si="122">1/(1+EXP(-F117+$I$28))</f>
        <v>0.25737440768567521</v>
      </c>
      <c r="H117" s="13"/>
      <c r="I117" s="76"/>
      <c r="J117" s="76"/>
      <c r="K117" s="7"/>
    </row>
    <row r="118" spans="2:11" x14ac:dyDescent="0.2">
      <c r="B118" s="299" t="s">
        <v>23</v>
      </c>
      <c r="C118" s="389"/>
      <c r="D118" s="115"/>
      <c r="E118" s="14">
        <v>5</v>
      </c>
      <c r="F118" s="107">
        <f t="shared" ref="F118" si="123">SUMPRODUCT($F$31:$H$33,B114:D116)</f>
        <v>3.9795903832385697</v>
      </c>
      <c r="G118" s="74">
        <f t="shared" ref="G118" si="124">1/(1+EXP(-F118+$I$31))</f>
        <v>0.97913775435619277</v>
      </c>
      <c r="H118" s="80"/>
      <c r="I118" s="76"/>
      <c r="J118" s="76"/>
      <c r="K118" s="7"/>
    </row>
    <row r="119" spans="2:11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si="125">SUMPRODUCT($F$34:$H$36,B114:D116)</f>
        <v>24.353591903922805</v>
      </c>
      <c r="G119" s="74">
        <f t="shared" ref="G119" si="126">1/(1+EXP(-F119+$I$34))</f>
        <v>0.99998254131530262</v>
      </c>
      <c r="H119" s="80"/>
      <c r="I119" s="76"/>
      <c r="J119" s="76"/>
      <c r="K119" s="7"/>
    </row>
    <row r="120" spans="2:11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si="127">SUMPRODUCT($F$37:$H$39,B114:D116)</f>
        <v>3.6971504446905099</v>
      </c>
      <c r="G120" s="74">
        <f t="shared" ref="G120" si="128">1/(1+EXP(-F120+$I$37))</f>
        <v>0.95802496575490814</v>
      </c>
      <c r="H120" s="80"/>
      <c r="I120" s="76"/>
      <c r="J120" s="6"/>
      <c r="K120" s="7"/>
    </row>
    <row r="121" spans="2:11" x14ac:dyDescent="0.2">
      <c r="B121" s="55"/>
      <c r="C121" s="56"/>
      <c r="D121" s="115"/>
      <c r="E121" s="14">
        <v>8</v>
      </c>
      <c r="F121" s="107">
        <f t="shared" ref="F121" si="129">SUMPRODUCT($F$40:$H$42,B114:D116)</f>
        <v>4.3994649929562346</v>
      </c>
      <c r="G121" s="74">
        <f t="shared" ref="G121" si="130">1/(1+EXP(-F121+$I$40))</f>
        <v>0.97945309876949305</v>
      </c>
      <c r="H121" s="80"/>
      <c r="I121" s="76"/>
      <c r="J121" s="6"/>
      <c r="K121" s="7"/>
    </row>
    <row r="122" spans="2:11" ht="13.8" thickBot="1" x14ac:dyDescent="0.25">
      <c r="B122" s="57"/>
      <c r="C122" s="58"/>
      <c r="D122" s="116"/>
      <c r="E122" s="15">
        <v>9</v>
      </c>
      <c r="F122" s="108">
        <f t="shared" ref="F122" si="131">SUMPRODUCT($F$43:$H$45,B114:D116)</f>
        <v>2.504270217085097</v>
      </c>
      <c r="G122" s="75">
        <f t="shared" ref="G122" si="132">1/(1+EXP(-F122+$I$43))</f>
        <v>0.82688816408374066</v>
      </c>
      <c r="H122" s="81"/>
      <c r="I122" s="77"/>
      <c r="J122" s="8"/>
      <c r="K122" s="9"/>
    </row>
    <row r="123" spans="2:11" x14ac:dyDescent="0.2">
      <c r="B123" s="36">
        <v>1</v>
      </c>
      <c r="C123" s="24">
        <v>1</v>
      </c>
      <c r="D123" s="94">
        <v>1</v>
      </c>
      <c r="E123" s="111">
        <v>1</v>
      </c>
      <c r="F123" s="106">
        <f t="shared" ref="F123" si="133">SUMPRODUCT($F$19:$H$21,B123:D125)</f>
        <v>5.1472836264125394</v>
      </c>
      <c r="G123" s="73">
        <f t="shared" ref="G123" si="134">1/(1+EXP(-F123+$I$19))</f>
        <v>0.99305582255624969</v>
      </c>
      <c r="H123" s="85" t="s">
        <v>0</v>
      </c>
      <c r="I123" s="86">
        <f>SUMPRODUCT($K$19:$K$27,G123:G131)</f>
        <v>7.0009943962190526</v>
      </c>
      <c r="J123" s="168">
        <f>1/(1+EXP(-I123+$L$19))</f>
        <v>0.78571466914965693</v>
      </c>
      <c r="K123" s="87">
        <f t="shared" ref="K123" si="135">(C128-J123)^2+(C129-J124)^2</f>
        <v>0.22378079434287193</v>
      </c>
    </row>
    <row r="124" spans="2:11" x14ac:dyDescent="0.2">
      <c r="B124" s="39">
        <v>1</v>
      </c>
      <c r="C124" s="216"/>
      <c r="D124" s="95">
        <v>1</v>
      </c>
      <c r="E124" s="14">
        <v>2</v>
      </c>
      <c r="F124" s="107">
        <f t="shared" ref="F124" si="136">SUMPRODUCT($F$22:$H$24,B123:D125)</f>
        <v>4.4977800119814937</v>
      </c>
      <c r="G124" s="74">
        <f t="shared" ref="G124" si="137">1/(1+EXP(-F124+$I$22))</f>
        <v>0.98111608681541151</v>
      </c>
      <c r="H124" s="79" t="s">
        <v>1</v>
      </c>
      <c r="I124" s="78">
        <f>SUMPRODUCT($K$28:$K$36,G123:G131)</f>
        <v>0.35775022656223604</v>
      </c>
      <c r="J124" s="169">
        <f>1/(1+EXP(-I124+$L$28))</f>
        <v>0.42173758585787791</v>
      </c>
      <c r="K124" s="63"/>
    </row>
    <row r="125" spans="2:11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si="138">SUMPRODUCT($F$25:$H$27,B123:D125)</f>
        <v>3.8917539892468995</v>
      </c>
      <c r="G125" s="74">
        <f t="shared" ref="G125" si="139">1/(1+EXP(-F125+$I$25))</f>
        <v>0.96797851622127773</v>
      </c>
      <c r="H125" s="82"/>
      <c r="I125" s="83"/>
      <c r="J125" s="83"/>
      <c r="K125" s="84"/>
    </row>
    <row r="126" spans="2:11" x14ac:dyDescent="0.2">
      <c r="B126" s="13"/>
      <c r="C126" s="6"/>
      <c r="D126" s="114"/>
      <c r="E126" s="14">
        <v>4</v>
      </c>
      <c r="F126" s="107">
        <f t="shared" ref="F126" si="140">SUMPRODUCT($F$28:$H$30,B123:D125)</f>
        <v>0</v>
      </c>
      <c r="G126" s="74">
        <f t="shared" ref="G126" si="141">1/(1+EXP(-F126+$I$28))</f>
        <v>0.25470592454902463</v>
      </c>
      <c r="H126" s="13"/>
      <c r="I126" s="76"/>
      <c r="J126" s="76"/>
      <c r="K126" s="7"/>
    </row>
    <row r="127" spans="2:11" x14ac:dyDescent="0.2">
      <c r="B127" s="299" t="s">
        <v>23</v>
      </c>
      <c r="C127" s="389"/>
      <c r="D127" s="115"/>
      <c r="E127" s="14">
        <v>5</v>
      </c>
      <c r="F127" s="107">
        <f t="shared" ref="F127" si="142">SUMPRODUCT($F$31:$H$33,B123:D125)</f>
        <v>3.5703069554353837</v>
      </c>
      <c r="G127" s="74">
        <f t="shared" ref="G127" si="143">1/(1+EXP(-F127+$I$31))</f>
        <v>0.96891488904756251</v>
      </c>
      <c r="H127" s="80"/>
      <c r="I127" s="76"/>
      <c r="J127" s="76"/>
      <c r="K127" s="7"/>
    </row>
    <row r="128" spans="2:11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si="144">SUMPRODUCT($F$34:$H$36,B123:D125)</f>
        <v>24.358801491848837</v>
      </c>
      <c r="G128" s="74">
        <f t="shared" ref="G128" si="145">1/(1+EXP(-F128+$I$34))</f>
        <v>0.99998263202977822</v>
      </c>
      <c r="H128" s="80"/>
      <c r="I128" s="76"/>
      <c r="J128" s="76"/>
      <c r="K128" s="7"/>
    </row>
    <row r="129" spans="2:11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si="146">SUMPRODUCT($F$37:$H$39,B123:D125)</f>
        <v>3.6113433650314399</v>
      </c>
      <c r="G129" s="74">
        <f t="shared" ref="G129" si="147">1/(1+EXP(-F129+$I$37))</f>
        <v>0.95443552512618246</v>
      </c>
      <c r="H129" s="80"/>
      <c r="I129" s="76"/>
      <c r="J129" s="6"/>
      <c r="K129" s="7"/>
    </row>
    <row r="130" spans="2:11" x14ac:dyDescent="0.2">
      <c r="B130" s="55"/>
      <c r="C130" s="56"/>
      <c r="D130" s="115"/>
      <c r="E130" s="14">
        <v>8</v>
      </c>
      <c r="F130" s="107">
        <f t="shared" ref="F130" si="148">SUMPRODUCT($F$40:$H$42,B123:D125)</f>
        <v>5.0839434984902914</v>
      </c>
      <c r="G130" s="74">
        <f t="shared" ref="G130" si="149">1/(1+EXP(-F130+$I$40))</f>
        <v>0.98953048343565142</v>
      </c>
      <c r="H130" s="80"/>
      <c r="I130" s="76"/>
      <c r="J130" s="6"/>
      <c r="K130" s="7"/>
    </row>
    <row r="131" spans="2:11" ht="13.8" thickBot="1" x14ac:dyDescent="0.25">
      <c r="B131" s="57"/>
      <c r="C131" s="58"/>
      <c r="D131" s="116"/>
      <c r="E131" s="15">
        <v>9</v>
      </c>
      <c r="F131" s="108">
        <f t="shared" ref="F131" si="150">SUMPRODUCT($F$43:$H$45,B123:D125)</f>
        <v>2.6541028575552676</v>
      </c>
      <c r="G131" s="75">
        <f t="shared" ref="G131" si="151">1/(1+EXP(-F131+$I$43))</f>
        <v>0.84729801376993208</v>
      </c>
      <c r="H131" s="81"/>
      <c r="I131" s="77"/>
      <c r="J131" s="8"/>
      <c r="K131" s="9"/>
    </row>
    <row r="132" spans="2:11" x14ac:dyDescent="0.2">
      <c r="B132" s="36">
        <v>1</v>
      </c>
      <c r="C132" s="24">
        <v>1</v>
      </c>
      <c r="D132" s="94">
        <v>1</v>
      </c>
      <c r="E132" s="111">
        <v>1</v>
      </c>
      <c r="F132" s="106">
        <f t="shared" ref="F132" si="152">SUMPRODUCT($F$19:$H$21,B132:D134)</f>
        <v>4.207809960739973</v>
      </c>
      <c r="G132" s="73">
        <f t="shared" ref="G132" si="153">1/(1+EXP(-F132+$I$19))</f>
        <v>0.98242263637184268</v>
      </c>
      <c r="H132" s="85" t="s">
        <v>0</v>
      </c>
      <c r="I132" s="86">
        <f>SUMPRODUCT($K$19:$K$27,G132:G140)</f>
        <v>7.0009932130534409</v>
      </c>
      <c r="J132" s="168">
        <f>1/(1+EXP(-I132+$L$19))</f>
        <v>0.78571446994339389</v>
      </c>
      <c r="K132" s="87">
        <f t="shared" ref="K132" si="154">(C137-J132)^2+(C138-J133)^2</f>
        <v>0.22455292420996747</v>
      </c>
    </row>
    <row r="133" spans="2:11" x14ac:dyDescent="0.2">
      <c r="B133" s="39">
        <v>1</v>
      </c>
      <c r="C133" s="216"/>
      <c r="D133" s="95">
        <v>1</v>
      </c>
      <c r="E133" s="14">
        <v>2</v>
      </c>
      <c r="F133" s="107">
        <f t="shared" ref="F133" si="155">SUMPRODUCT($F$22:$H$24,B132:D134)</f>
        <v>3.6631508122563972</v>
      </c>
      <c r="G133" s="74">
        <f t="shared" ref="G133" si="156">1/(1+EXP(-F133+$I$22))</f>
        <v>0.95753781028560925</v>
      </c>
      <c r="H133" s="79" t="s">
        <v>1</v>
      </c>
      <c r="I133" s="78">
        <f>SUMPRODUCT($K$28:$K$36,G132:G140)</f>
        <v>0.36149827619400071</v>
      </c>
      <c r="J133" s="169">
        <f>1/(1+EXP(-I133+$L$28))</f>
        <v>0.42265190857054796</v>
      </c>
      <c r="K133" s="63"/>
    </row>
    <row r="134" spans="2:11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si="157">SUMPRODUCT($F$25:$H$27,B132:D134)</f>
        <v>3.5614314761576793</v>
      </c>
      <c r="G134" s="74">
        <f t="shared" ref="G134" si="158">1/(1+EXP(-F134+$I$25))</f>
        <v>0.95599630054172713</v>
      </c>
      <c r="H134" s="82"/>
      <c r="I134" s="83"/>
      <c r="J134" s="83"/>
      <c r="K134" s="84"/>
    </row>
    <row r="135" spans="2:11" x14ac:dyDescent="0.2">
      <c r="B135" s="13"/>
      <c r="C135" s="6"/>
      <c r="D135" s="114"/>
      <c r="E135" s="14">
        <v>4</v>
      </c>
      <c r="F135" s="107">
        <f t="shared" ref="F135" si="159">SUMPRODUCT($F$28:$H$30,B132:D134)</f>
        <v>1.4009089743347598E-2</v>
      </c>
      <c r="G135" s="74">
        <f t="shared" ref="G135" si="160">1/(1+EXP(-F135+$I$28))</f>
        <v>0.25737440768567521</v>
      </c>
      <c r="H135" s="13"/>
      <c r="I135" s="76"/>
      <c r="J135" s="76"/>
      <c r="K135" s="7"/>
    </row>
    <row r="136" spans="2:11" x14ac:dyDescent="0.2">
      <c r="B136" s="299" t="s">
        <v>23</v>
      </c>
      <c r="C136" s="389"/>
      <c r="D136" s="115"/>
      <c r="E136" s="14">
        <v>5</v>
      </c>
      <c r="F136" s="107">
        <f t="shared" ref="F136" si="161">SUMPRODUCT($F$31:$H$33,B132:D134)</f>
        <v>3.4966141331778742</v>
      </c>
      <c r="G136" s="74">
        <f t="shared" ref="G136" si="162">1/(1+EXP(-F136+$I$31))</f>
        <v>0.9666169818209025</v>
      </c>
      <c r="H136" s="80"/>
      <c r="I136" s="76"/>
      <c r="J136" s="76"/>
      <c r="K136" s="7"/>
    </row>
    <row r="137" spans="2:11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si="163">SUMPRODUCT($F$34:$H$36,B132:D134)</f>
        <v>24.358801491848837</v>
      </c>
      <c r="G137" s="74">
        <f t="shared" ref="G137" si="164">1/(1+EXP(-F137+$I$34))</f>
        <v>0.99998263202977822</v>
      </c>
      <c r="H137" s="80"/>
      <c r="I137" s="76"/>
      <c r="J137" s="76"/>
      <c r="K137" s="7"/>
    </row>
    <row r="138" spans="2:11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si="165">SUMPRODUCT($F$37:$H$39,B132:D134)</f>
        <v>3.5865077831145298</v>
      </c>
      <c r="G138" s="74">
        <f t="shared" ref="G138" si="166">1/(1+EXP(-F138+$I$37))</f>
        <v>0.9533431944759051</v>
      </c>
      <c r="H138" s="80"/>
      <c r="I138" s="76"/>
      <c r="J138" s="6"/>
      <c r="K138" s="7"/>
    </row>
    <row r="139" spans="2:11" x14ac:dyDescent="0.2">
      <c r="B139" s="55"/>
      <c r="C139" s="56"/>
      <c r="D139" s="115"/>
      <c r="E139" s="14">
        <v>8</v>
      </c>
      <c r="F139" s="107">
        <f t="shared" ref="F139" si="167">SUMPRODUCT($F$40:$H$42,B132:D134)</f>
        <v>4.1886657990357321</v>
      </c>
      <c r="G139" s="74">
        <f t="shared" ref="G139" si="168">1/(1+EXP(-F139+$I$40))</f>
        <v>0.97475320309798952</v>
      </c>
      <c r="H139" s="80"/>
      <c r="I139" s="76"/>
      <c r="J139" s="6"/>
      <c r="K139" s="7"/>
    </row>
    <row r="140" spans="2:11" ht="13.8" thickBot="1" x14ac:dyDescent="0.25">
      <c r="B140" s="57"/>
      <c r="C140" s="58"/>
      <c r="D140" s="116"/>
      <c r="E140" s="15">
        <v>9</v>
      </c>
      <c r="F140" s="108">
        <f t="shared" ref="F140" si="169">SUMPRODUCT($F$43:$H$45,B132:D134)</f>
        <v>2.9609397400681874</v>
      </c>
      <c r="G140" s="75">
        <f t="shared" ref="G140" si="170">1/(1+EXP(-F140+$I$43))</f>
        <v>0.8829224816908896</v>
      </c>
      <c r="H140" s="81"/>
      <c r="I140" s="77"/>
      <c r="J140" s="8"/>
      <c r="K140" s="9"/>
    </row>
    <row r="141" spans="2:11" x14ac:dyDescent="0.2">
      <c r="B141" s="219">
        <v>1</v>
      </c>
      <c r="C141" s="220"/>
      <c r="D141" s="221">
        <v>1</v>
      </c>
      <c r="E141" s="222">
        <v>1</v>
      </c>
      <c r="F141" s="223">
        <f t="shared" ref="F141" si="171">SUMPRODUCT($F$19:$H$21,B141:D143)</f>
        <v>3.6134651167792495</v>
      </c>
      <c r="G141" s="224">
        <f t="shared" ref="G141" si="172">1/(1+EXP(-F141+$I$19))</f>
        <v>0.9686006387274414</v>
      </c>
      <c r="H141" s="225" t="s">
        <v>0</v>
      </c>
      <c r="I141" s="78">
        <f>SUMPRODUCT($K$19:$K$27,G141:G149)</f>
        <v>7.9184398039305326E-3</v>
      </c>
      <c r="J141" s="169">
        <f>1/(1+EXP(-I141+$L$19))</f>
        <v>3.3555088660644264E-3</v>
      </c>
      <c r="K141" s="62">
        <f t="shared" ref="K141" si="173">(C146-J141)^2+(C147-J142)^2</f>
        <v>0.118872665076853</v>
      </c>
    </row>
    <row r="142" spans="2:11" x14ac:dyDescent="0.2">
      <c r="B142" s="22"/>
      <c r="C142" s="18">
        <v>1</v>
      </c>
      <c r="D142" s="88"/>
      <c r="E142" s="14">
        <v>2</v>
      </c>
      <c r="F142" s="107">
        <f t="shared" ref="F142" si="174">SUMPRODUCT($F$22:$H$24,B141:D143)</f>
        <v>1.5217773907087344</v>
      </c>
      <c r="G142" s="74">
        <f t="shared" ref="G142" si="175">1/(1+EXP(-F142+$I$22))</f>
        <v>0.72599121794794508</v>
      </c>
      <c r="H142" s="79" t="s">
        <v>1</v>
      </c>
      <c r="I142" s="78">
        <f>SUMPRODUCT($K$28:$K$36,G141:G149)</f>
        <v>1.3155352613660742</v>
      </c>
      <c r="J142" s="169">
        <f>1/(1+EXP(-I142+$L$28))</f>
        <v>0.65523717480403609</v>
      </c>
      <c r="K142" s="63"/>
    </row>
    <row r="143" spans="2:11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si="176">SUMPRODUCT($F$25:$H$27,B141:D143)</f>
        <v>2.8180424002175317</v>
      </c>
      <c r="G143" s="74">
        <f t="shared" ref="G143" si="177">1/(1+EXP(-F143+$I$25))</f>
        <v>0.91174188302639336</v>
      </c>
      <c r="H143" s="82"/>
      <c r="I143" s="83"/>
      <c r="J143" s="83"/>
      <c r="K143" s="84"/>
    </row>
    <row r="144" spans="2:11" x14ac:dyDescent="0.2">
      <c r="B144" s="13"/>
      <c r="C144" s="6"/>
      <c r="D144" s="114"/>
      <c r="E144" s="14">
        <v>4</v>
      </c>
      <c r="F144" s="107">
        <f t="shared" ref="F144" si="178">SUMPRODUCT($F$28:$H$30,B141:D143)</f>
        <v>3.76673297392857</v>
      </c>
      <c r="G144" s="74">
        <f t="shared" ref="G144" si="179">1/(1+EXP(-F144+$I$28))</f>
        <v>0.9366161085150212</v>
      </c>
      <c r="H144" s="13"/>
      <c r="I144" s="76"/>
      <c r="J144" s="76"/>
      <c r="K144" s="7"/>
    </row>
    <row r="145" spans="2:11" x14ac:dyDescent="0.2">
      <c r="B145" s="299" t="s">
        <v>23</v>
      </c>
      <c r="C145" s="389"/>
      <c r="D145" s="115"/>
      <c r="E145" s="14">
        <v>5</v>
      </c>
      <c r="F145" s="107">
        <f t="shared" ref="F145" si="180">SUMPRODUCT($F$31:$H$33,B141:D143)</f>
        <v>3.5149959309216339</v>
      </c>
      <c r="G145" s="74">
        <f t="shared" ref="G145" si="181">1/(1+EXP(-F145+$I$31))</f>
        <v>0.96720507576435655</v>
      </c>
      <c r="H145" s="80"/>
      <c r="I145" s="76"/>
      <c r="J145" s="76"/>
      <c r="K145" s="7"/>
    </row>
    <row r="146" spans="2:11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si="182">SUMPRODUCT($F$34:$H$36,B141:D143)</f>
        <v>6.4840238905915655</v>
      </c>
      <c r="G146" s="74">
        <f t="shared" ref="G146" si="183">1/(1+EXP(-F146+$I$34))</f>
        <v>9.9287528303007274E-4</v>
      </c>
      <c r="H146" s="80"/>
      <c r="I146" s="76"/>
      <c r="J146" s="76"/>
      <c r="K146" s="7"/>
    </row>
    <row r="147" spans="2:11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si="184">SUMPRODUCT($F$37:$H$39,B141:D143)</f>
        <v>2.7005360231017956</v>
      </c>
      <c r="G147" s="74">
        <f t="shared" ref="G147" si="185">1/(1+EXP(-F147+$I$37))</f>
        <v>0.89389739473971275</v>
      </c>
      <c r="H147" s="80"/>
      <c r="I147" s="76"/>
      <c r="J147" s="6"/>
      <c r="K147" s="7"/>
    </row>
    <row r="148" spans="2:11" x14ac:dyDescent="0.2">
      <c r="B148" s="55"/>
      <c r="C148" s="56"/>
      <c r="D148" s="115"/>
      <c r="E148" s="14">
        <v>8</v>
      </c>
      <c r="F148" s="107">
        <f t="shared" ref="F148" si="186">SUMPRODUCT($F$40:$H$42,B141:D143)</f>
        <v>3.2656681059796924</v>
      </c>
      <c r="G148" s="74">
        <f t="shared" ref="G148" si="187">1/(1+EXP(-F148+$I$40))</f>
        <v>0.93880184162861524</v>
      </c>
      <c r="H148" s="80"/>
      <c r="I148" s="76"/>
      <c r="J148" s="6"/>
      <c r="K148" s="7"/>
    </row>
    <row r="149" spans="2:11" ht="13.8" thickBot="1" x14ac:dyDescent="0.25">
      <c r="B149" s="57"/>
      <c r="C149" s="58"/>
      <c r="D149" s="116"/>
      <c r="E149" s="15">
        <v>9</v>
      </c>
      <c r="F149" s="108">
        <f t="shared" ref="F149" si="188">SUMPRODUCT($F$43:$H$45,B141:D143)</f>
        <v>1.6918430276337775</v>
      </c>
      <c r="G149" s="75">
        <f t="shared" ref="G149" si="189">1/(1+EXP(-F149+$I$43))</f>
        <v>0.67946286138812662</v>
      </c>
      <c r="H149" s="81"/>
      <c r="I149" s="77"/>
      <c r="J149" s="8"/>
      <c r="K149" s="9"/>
    </row>
    <row r="150" spans="2:11" x14ac:dyDescent="0.2">
      <c r="B150" s="38"/>
      <c r="C150" s="24">
        <v>1</v>
      </c>
      <c r="D150" s="99"/>
      <c r="E150" s="111">
        <v>1</v>
      </c>
      <c r="F150" s="106">
        <f t="shared" ref="F150" si="190">SUMPRODUCT($F$19:$H$21,B150:D152)</f>
        <v>2.9681117103374626</v>
      </c>
      <c r="G150" s="73">
        <f t="shared" ref="G150" si="191">1/(1+EXP(-F150+$I$19))</f>
        <v>0.94178924748065418</v>
      </c>
      <c r="H150" s="85" t="s">
        <v>0</v>
      </c>
      <c r="I150" s="86">
        <f>SUMPRODUCT($K$19:$K$27,G150:G158)</f>
        <v>7.0009463192343899</v>
      </c>
      <c r="J150" s="168">
        <f>1/(1+EXP(-I150+$L$19))</f>
        <v>0.78570657445464487</v>
      </c>
      <c r="K150" s="87">
        <f t="shared" ref="K150" si="192">(C155-J150)^2+(C156-J151)^2</f>
        <v>0.73637940107336197</v>
      </c>
    </row>
    <row r="151" spans="2:11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si="193">SUMPRODUCT($F$22:$H$24,B150:D152)</f>
        <v>3.4859699608701757</v>
      </c>
      <c r="G151" s="74">
        <f t="shared" ref="G151" si="194">1/(1+EXP(-F151+$I$22))</f>
        <v>0.94972050190261981</v>
      </c>
      <c r="H151" s="79" t="s">
        <v>1</v>
      </c>
      <c r="I151" s="78">
        <f>SUMPRODUCT($K$28:$K$36,G150:G158)</f>
        <v>1.3143599613981403</v>
      </c>
      <c r="J151" s="169">
        <f>1/(1+EXP(-I151+$L$28))</f>
        <v>0.65497162445371315</v>
      </c>
      <c r="K151" s="63"/>
    </row>
    <row r="152" spans="2:11" ht="13.8" thickBot="1" x14ac:dyDescent="0.25">
      <c r="B152" s="40"/>
      <c r="C152" s="25">
        <v>1</v>
      </c>
      <c r="D152" s="100"/>
      <c r="E152" s="14">
        <v>3</v>
      </c>
      <c r="F152" s="107">
        <f t="shared" ref="F152" si="195">SUMPRODUCT($F$25:$H$27,B150:D152)</f>
        <v>2.1464225513635751</v>
      </c>
      <c r="G152" s="74">
        <f t="shared" ref="G152" si="196">1/(1+EXP(-F152+$I$25))</f>
        <v>0.84070344827478882</v>
      </c>
      <c r="H152" s="82"/>
      <c r="I152" s="83"/>
      <c r="J152" s="83"/>
      <c r="K152" s="84"/>
    </row>
    <row r="153" spans="2:11" x14ac:dyDescent="0.2">
      <c r="B153" s="13"/>
      <c r="C153" s="6"/>
      <c r="D153" s="114"/>
      <c r="E153" s="14">
        <v>4</v>
      </c>
      <c r="F153" s="107">
        <f t="shared" ref="F153" si="197">SUMPRODUCT($F$28:$H$30,B150:D152)</f>
        <v>3.7527238841852224</v>
      </c>
      <c r="G153" s="74">
        <f t="shared" ref="G153" si="198">1/(1+EXP(-F153+$I$28))</f>
        <v>0.93577933513871425</v>
      </c>
      <c r="H153" s="13"/>
      <c r="I153" s="76"/>
      <c r="J153" s="76"/>
      <c r="K153" s="7"/>
    </row>
    <row r="154" spans="2:11" x14ac:dyDescent="0.2">
      <c r="B154" s="299" t="s">
        <v>23</v>
      </c>
      <c r="C154" s="389"/>
      <c r="D154" s="115"/>
      <c r="E154" s="14">
        <v>5</v>
      </c>
      <c r="F154" s="107">
        <f t="shared" ref="F154" si="199">SUMPRODUCT($F$31:$H$33,B150:D152)</f>
        <v>2.5350736092412163</v>
      </c>
      <c r="G154" s="74">
        <f t="shared" ref="G154" si="200">1/(1+EXP(-F154+$I$31))</f>
        <v>0.91714811394351592</v>
      </c>
      <c r="H154" s="80"/>
      <c r="I154" s="76"/>
      <c r="J154" s="76"/>
      <c r="K154" s="7"/>
    </row>
    <row r="155" spans="2:11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si="201">SUMPRODUCT($F$34:$H$36,B150:D152)</f>
        <v>30.825243814961908</v>
      </c>
      <c r="G155" s="74">
        <f t="shared" ref="G155" si="202">1/(1+EXP(-F155+$I$34))</f>
        <v>0.99999997299672894</v>
      </c>
      <c r="H155" s="80"/>
      <c r="I155" s="76"/>
      <c r="J155" s="76"/>
      <c r="K155" s="7"/>
    </row>
    <row r="156" spans="2:11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si="203">SUMPRODUCT($F$37:$H$39,B150:D152)</f>
        <v>1.9430725932719937</v>
      </c>
      <c r="G156" s="74">
        <f t="shared" ref="G156" si="204">1/(1+EXP(-F156+$I$37))</f>
        <v>0.79798066669282064</v>
      </c>
      <c r="H156" s="80"/>
      <c r="I156" s="76"/>
      <c r="J156" s="6"/>
      <c r="K156" s="7"/>
    </row>
    <row r="157" spans="2:11" x14ac:dyDescent="0.2">
      <c r="B157" s="55"/>
      <c r="C157" s="56"/>
      <c r="D157" s="115"/>
      <c r="E157" s="14">
        <v>8</v>
      </c>
      <c r="F157" s="107">
        <f t="shared" ref="F157" si="205">SUMPRODUCT($F$40:$H$42,B150:D152)</f>
        <v>3.1757251672159912</v>
      </c>
      <c r="G157" s="74">
        <f t="shared" ref="G157" si="206">1/(1+EXP(-F157+$I$40))</f>
        <v>0.93342580191949398</v>
      </c>
      <c r="H157" s="80"/>
      <c r="I157" s="76"/>
      <c r="J157" s="6"/>
      <c r="K157" s="7"/>
    </row>
    <row r="158" spans="2:11" ht="13.8" thickBot="1" x14ac:dyDescent="0.25">
      <c r="B158" s="57"/>
      <c r="C158" s="58"/>
      <c r="D158" s="116"/>
      <c r="E158" s="15">
        <v>9</v>
      </c>
      <c r="F158" s="108">
        <f t="shared" ref="F158" si="207">SUMPRODUCT($F$43:$H$45,B150:D152)</f>
        <v>1.8168871469161614</v>
      </c>
      <c r="G158" s="75">
        <f t="shared" ref="G158" si="208">1/(1+EXP(-F158+$I$43))</f>
        <v>0.7060649796717795</v>
      </c>
      <c r="H158" s="81"/>
      <c r="I158" s="77"/>
      <c r="J158" s="8"/>
      <c r="K158" s="9"/>
    </row>
    <row r="159" spans="2:11" x14ac:dyDescent="0.2">
      <c r="B159" s="36">
        <v>1</v>
      </c>
      <c r="C159" s="91"/>
      <c r="D159" s="94">
        <v>1</v>
      </c>
      <c r="E159" s="111">
        <v>1</v>
      </c>
      <c r="F159" s="106">
        <f t="shared" ref="F159" si="209">SUMPRODUCT($F$19:$H$21,B159:D161)</f>
        <v>4.1723585161354171</v>
      </c>
      <c r="G159" s="73">
        <f t="shared" ref="G159" si="210">1/(1+EXP(-F159+$I$19))</f>
        <v>0.98179986080449033</v>
      </c>
      <c r="H159" s="85" t="s">
        <v>0</v>
      </c>
      <c r="I159" s="86">
        <f>SUMPRODUCT($K$19:$K$27,G159:G167)</f>
        <v>1.9973280778270781</v>
      </c>
      <c r="J159" s="168">
        <f>1/(1+EXP(-I159+$L$19))</f>
        <v>2.4024084605263601E-2</v>
      </c>
      <c r="K159" s="87">
        <f t="shared" ref="K159" si="211">(C164-J159)^2+(C165-J160)^2</f>
        <v>0.11943856227822362</v>
      </c>
    </row>
    <row r="160" spans="2:11" x14ac:dyDescent="0.2">
      <c r="B160" s="39">
        <v>1</v>
      </c>
      <c r="C160" s="18">
        <v>1</v>
      </c>
      <c r="D160" s="88"/>
      <c r="E160" s="14">
        <v>2</v>
      </c>
      <c r="F160" s="107">
        <f t="shared" ref="F160" si="212">SUMPRODUCT($F$22:$H$24,B159:D161)</f>
        <v>2.3452750466378651</v>
      </c>
      <c r="G160" s="74">
        <f t="shared" ref="G160" si="213">1/(1+EXP(-F160+$I$22))</f>
        <v>0.85789011417239314</v>
      </c>
      <c r="H160" s="79" t="s">
        <v>1</v>
      </c>
      <c r="I160" s="78">
        <f>SUMPRODUCT($K$28:$K$36,G159:G167)</f>
        <v>1.3155352613660742</v>
      </c>
      <c r="J160" s="169">
        <f>1/(1+EXP(-I160+$L$28))</f>
        <v>0.65523717480403609</v>
      </c>
      <c r="K160" s="63"/>
    </row>
    <row r="161" spans="1:12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si="214">SUMPRODUCT($F$25:$H$27,B159:D161)</f>
        <v>3.3925391540418781</v>
      </c>
      <c r="G161" s="74">
        <f t="shared" ref="G161" si="215">1/(1+EXP(-F161+$I$25))</f>
        <v>0.94831837648099981</v>
      </c>
      <c r="H161" s="82"/>
      <c r="I161" s="83"/>
      <c r="J161" s="83"/>
      <c r="K161" s="84"/>
    </row>
    <row r="162" spans="1:12" x14ac:dyDescent="0.2">
      <c r="B162" s="13"/>
      <c r="C162" s="6"/>
      <c r="D162" s="114"/>
      <c r="E162" s="14">
        <v>4</v>
      </c>
      <c r="F162" s="107">
        <f t="shared" ref="F162" si="216">SUMPRODUCT($F$28:$H$30,B159:D161)</f>
        <v>3.76673297392857</v>
      </c>
      <c r="G162" s="74">
        <f t="shared" ref="G162" si="217">1/(1+EXP(-F162+$I$28))</f>
        <v>0.9366161085150212</v>
      </c>
      <c r="H162" s="13"/>
      <c r="I162" s="76"/>
      <c r="J162" s="76"/>
      <c r="K162" s="7"/>
    </row>
    <row r="163" spans="1:12" x14ac:dyDescent="0.2">
      <c r="B163" s="299" t="s">
        <v>23</v>
      </c>
      <c r="C163" s="389"/>
      <c r="D163" s="115"/>
      <c r="E163" s="14">
        <v>5</v>
      </c>
      <c r="F163" s="107">
        <f t="shared" ref="F163" si="218">SUMPRODUCT($F$31:$H$33,B159:D161)</f>
        <v>3.8829466521464147</v>
      </c>
      <c r="G163" s="74">
        <f t="shared" ref="G163" si="219">1/(1+EXP(-F163+$I$31))</f>
        <v>0.97706944690951913</v>
      </c>
      <c r="H163" s="80"/>
      <c r="I163" s="76"/>
      <c r="J163" s="76"/>
      <c r="K163" s="7"/>
    </row>
    <row r="164" spans="1:12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si="220">SUMPRODUCT($F$34:$H$36,B159:D161)</f>
        <v>12.479038850803899</v>
      </c>
      <c r="G164" s="74">
        <f t="shared" ref="G164" si="221">1/(1+EXP(-F164+$I$34))</f>
        <v>0.28518265695131984</v>
      </c>
      <c r="H164" s="80"/>
      <c r="I164" s="76"/>
      <c r="J164" s="76"/>
      <c r="K164" s="7"/>
    </row>
    <row r="165" spans="1:12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si="222">SUMPRODUCT($F$37:$H$39,B159:D161)</f>
        <v>3.4578175463299718</v>
      </c>
      <c r="G165" s="74">
        <f t="shared" ref="G165" si="223">1/(1+EXP(-F165+$I$37))</f>
        <v>0.94727331209947641</v>
      </c>
      <c r="H165" s="80"/>
      <c r="I165" s="76"/>
      <c r="J165" s="6"/>
      <c r="K165" s="7"/>
    </row>
    <row r="166" spans="1:12" x14ac:dyDescent="0.2">
      <c r="B166" s="55"/>
      <c r="C166" s="56"/>
      <c r="D166" s="115"/>
      <c r="E166" s="14">
        <v>8</v>
      </c>
      <c r="F166" s="107">
        <f t="shared" ref="F166" si="224">SUMPRODUCT($F$40:$H$42,B159:D161)</f>
        <v>4.0894544951824967</v>
      </c>
      <c r="G166" s="74">
        <f t="shared" ref="G166" si="225">1/(1+EXP(-F166+$I$40))</f>
        <v>0.97219319358568201</v>
      </c>
      <c r="H166" s="80"/>
      <c r="I166" s="76"/>
      <c r="J166" s="6"/>
      <c r="K166" s="7"/>
    </row>
    <row r="167" spans="1:12" ht="13.8" thickBot="1" x14ac:dyDescent="0.25">
      <c r="B167" s="57"/>
      <c r="C167" s="58"/>
      <c r="D167" s="116"/>
      <c r="E167" s="15">
        <v>9</v>
      </c>
      <c r="F167" s="108">
        <f t="shared" ref="F167" si="226">SUMPRODUCT($F$43:$H$45,B159:D161)</f>
        <v>2.3635856775016801</v>
      </c>
      <c r="G167" s="75">
        <f t="shared" ref="G167" si="227">1/(1+EXP(-F167+$I$43))</f>
        <v>0.80581565794039423</v>
      </c>
      <c r="H167" s="81"/>
      <c r="I167" s="77"/>
      <c r="J167" s="8"/>
      <c r="K167" s="9"/>
    </row>
    <row r="168" spans="1:12" x14ac:dyDescent="0.2">
      <c r="B168" s="36">
        <v>1</v>
      </c>
      <c r="C168" s="24">
        <v>1</v>
      </c>
      <c r="D168" s="94">
        <v>1</v>
      </c>
      <c r="E168" s="111">
        <v>1</v>
      </c>
      <c r="F168" s="106">
        <f t="shared" ref="F168" si="228">SUMPRODUCT($F$19:$H$21,B168:D170)</f>
        <v>4.3938093170758696</v>
      </c>
      <c r="G168" s="73">
        <f t="shared" ref="G168" si="229">1/(1+EXP(-F168+$I$19))</f>
        <v>0.98536230057972529</v>
      </c>
      <c r="H168" s="85" t="s">
        <v>0</v>
      </c>
      <c r="I168" s="86">
        <f>SUMPRODUCT($K$19:$K$27,G168:G176)</f>
        <v>2.2305110103400136</v>
      </c>
      <c r="J168" s="168">
        <f>1/(1+EXP(-I168+$L$19))</f>
        <v>3.0142935387063516E-2</v>
      </c>
      <c r="K168" s="87">
        <f t="shared" ref="K168" si="230">(C173-J168)^2+(C174-J169)^2</f>
        <v>0.11977000219085145</v>
      </c>
    </row>
    <row r="169" spans="1:12" x14ac:dyDescent="0.2">
      <c r="B169" s="22"/>
      <c r="C169" s="18">
        <v>1</v>
      </c>
      <c r="D169" s="88"/>
      <c r="E169" s="14">
        <v>2</v>
      </c>
      <c r="F169" s="107">
        <f t="shared" ref="F169" si="231">SUMPRODUCT($F$22:$H$24,B168:D170)</f>
        <v>2.4071758044171943</v>
      </c>
      <c r="G169" s="74">
        <f t="shared" ref="G169" si="232">1/(1+EXP(-F169+$I$22))</f>
        <v>0.86527085726709496</v>
      </c>
      <c r="H169" s="79" t="s">
        <v>1</v>
      </c>
      <c r="I169" s="78">
        <f>SUMPRODUCT($K$28:$K$36,G168:G176)</f>
        <v>1.3155352613660742</v>
      </c>
      <c r="J169" s="169">
        <f>1/(1+EXP(-I169+$L$28))</f>
        <v>0.65523717480403609</v>
      </c>
      <c r="K169" s="63"/>
    </row>
    <row r="170" spans="1:12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si="233">SUMPRODUCT($F$25:$H$27,B168:D170)</f>
        <v>3.4472415815409048</v>
      </c>
      <c r="G170" s="74">
        <f t="shared" ref="G170" si="234">1/(1+EXP(-F170+$I$25))</f>
        <v>0.95093456506862095</v>
      </c>
      <c r="H170" s="82"/>
      <c r="I170" s="83"/>
      <c r="J170" s="83"/>
      <c r="K170" s="84"/>
    </row>
    <row r="171" spans="1:12" x14ac:dyDescent="0.2">
      <c r="B171" s="13"/>
      <c r="C171" s="6"/>
      <c r="D171" s="114"/>
      <c r="E171" s="14">
        <v>4</v>
      </c>
      <c r="F171" s="107">
        <f t="shared" ref="F171" si="235">SUMPRODUCT($F$28:$H$30,B168:D170)</f>
        <v>3.76673297392857</v>
      </c>
      <c r="G171" s="74">
        <f t="shared" ref="G171" si="236">1/(1+EXP(-F171+$I$28))</f>
        <v>0.9366161085150212</v>
      </c>
      <c r="H171" s="13"/>
      <c r="I171" s="76"/>
      <c r="J171" s="76"/>
      <c r="K171" s="7"/>
    </row>
    <row r="172" spans="1:12" x14ac:dyDescent="0.2">
      <c r="B172" s="299" t="s">
        <v>23</v>
      </c>
      <c r="C172" s="389"/>
      <c r="D172" s="115"/>
      <c r="E172" s="14">
        <v>5</v>
      </c>
      <c r="F172" s="107">
        <f t="shared" ref="F172" si="237">SUMPRODUCT($F$31:$H$33,B168:D170)</f>
        <v>3.5152817329760886</v>
      </c>
      <c r="G172" s="74">
        <f t="shared" ref="G172" si="238">1/(1+EXP(-F172+$I$31))</f>
        <v>0.96721414002855643</v>
      </c>
      <c r="H172" s="80"/>
      <c r="I172" s="76"/>
      <c r="J172" s="76"/>
      <c r="K172" s="7"/>
    </row>
    <row r="173" spans="1:12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si="239">SUMPRODUCT($F$34:$H$36,B168:D170)</f>
        <v>12.63724799792092</v>
      </c>
      <c r="G173" s="74">
        <f t="shared" ref="G173" si="240">1/(1+EXP(-F173+$I$34))</f>
        <v>0.31849690780633516</v>
      </c>
      <c r="H173" s="80"/>
      <c r="I173" s="76"/>
      <c r="J173" s="76"/>
      <c r="K173" s="7"/>
    </row>
    <row r="174" spans="1:12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si="241">SUMPRODUCT($F$37:$H$39,B168:D170)</f>
        <v>3.1440318366600604</v>
      </c>
      <c r="G174" s="74">
        <f t="shared" ref="G174" si="242">1/(1+EXP(-F174+$I$37))</f>
        <v>0.92921415684813424</v>
      </c>
      <c r="H174" s="80"/>
      <c r="I174" s="76"/>
      <c r="J174" s="6"/>
      <c r="K174" s="7"/>
    </row>
    <row r="175" spans="1:12" x14ac:dyDescent="0.2">
      <c r="B175" s="55"/>
      <c r="C175" s="56"/>
      <c r="D175" s="115"/>
      <c r="E175" s="14">
        <v>8</v>
      </c>
      <c r="F175" s="107">
        <f t="shared" ref="F175" si="243">SUMPRODUCT($F$40:$H$42,B168:D170)</f>
        <v>3.7469982806866282</v>
      </c>
      <c r="G175" s="74">
        <f t="shared" ref="G175" si="244">1/(1+EXP(-F175+$I$40))</f>
        <v>0.96127657688405899</v>
      </c>
      <c r="H175" s="80"/>
      <c r="I175" s="76"/>
      <c r="J175" s="6"/>
      <c r="K175" s="7"/>
    </row>
    <row r="176" spans="1:12" ht="13.8" thickBot="1" x14ac:dyDescent="0.25">
      <c r="A176" s="6"/>
      <c r="B176" s="57"/>
      <c r="C176" s="58"/>
      <c r="D176" s="116"/>
      <c r="E176" s="15">
        <v>9</v>
      </c>
      <c r="F176" s="108">
        <f t="shared" ref="F176" si="245">SUMPRODUCT($F$43:$H$45,B168:D170)</f>
        <v>2.3012224116640945</v>
      </c>
      <c r="G176" s="75">
        <f t="shared" ref="G176" si="246">1/(1+EXP(-F176+$I$43))</f>
        <v>0.79587081286303774</v>
      </c>
      <c r="H176" s="81"/>
      <c r="I176" s="77"/>
      <c r="J176" s="8"/>
      <c r="K176" s="9"/>
      <c r="L176" s="6"/>
    </row>
    <row r="177" spans="1:12" x14ac:dyDescent="0.2">
      <c r="A177" s="6"/>
      <c r="B177" s="36">
        <v>1</v>
      </c>
      <c r="C177" s="91"/>
      <c r="D177" s="94">
        <v>1</v>
      </c>
      <c r="E177" s="111">
        <v>1</v>
      </c>
      <c r="F177" s="106">
        <f t="shared" ref="F177" si="247">SUMPRODUCT($F$19:$H$21,B177:D179)</f>
        <v>4.4565212135495749</v>
      </c>
      <c r="G177" s="73">
        <f t="shared" ref="G177" si="248">1/(1+EXP(-F177+$I$19))</f>
        <v>0.98623982405413113</v>
      </c>
      <c r="H177" s="85" t="s">
        <v>0</v>
      </c>
      <c r="I177" s="86">
        <f>SUMPRODUCT($K$19:$K$27,G177:G185)</f>
        <v>2.0931089395128972</v>
      </c>
      <c r="J177" s="168">
        <f>1/(1+EXP(-I177+$L$19))</f>
        <v>2.6375242215044632E-2</v>
      </c>
      <c r="K177" s="87">
        <f t="shared" ref="K177" si="249">(C182-J177)^2+(C183-J178)^2</f>
        <v>0.11955705903900503</v>
      </c>
      <c r="L177" s="6"/>
    </row>
    <row r="178" spans="1:12" x14ac:dyDescent="0.2">
      <c r="A178" s="6"/>
      <c r="B178" s="22"/>
      <c r="C178" s="18">
        <v>1</v>
      </c>
      <c r="D178" s="95">
        <v>1</v>
      </c>
      <c r="E178" s="14">
        <v>2</v>
      </c>
      <c r="F178" s="107">
        <f t="shared" ref="F178" si="250">SUMPRODUCT($F$22:$H$24,B177:D179)</f>
        <v>2.2037354610035669</v>
      </c>
      <c r="G178" s="74">
        <f t="shared" ref="G178" si="251">1/(1+EXP(-F178+$I$22))</f>
        <v>0.83974551859612379</v>
      </c>
      <c r="H178" s="79" t="s">
        <v>1</v>
      </c>
      <c r="I178" s="78">
        <f>SUMPRODUCT($K$28:$K$36,G177:G185)</f>
        <v>1.3155352613660742</v>
      </c>
      <c r="J178" s="169">
        <f>1/(1+EXP(-I178+$L$28))</f>
        <v>0.65523717480403609</v>
      </c>
      <c r="K178" s="63"/>
      <c r="L178" s="6"/>
    </row>
    <row r="179" spans="1:12" ht="13.8" thickBot="1" x14ac:dyDescent="0.25">
      <c r="A179" s="6"/>
      <c r="B179" s="37">
        <v>1</v>
      </c>
      <c r="C179" s="92"/>
      <c r="D179" s="96">
        <v>1</v>
      </c>
      <c r="E179" s="14">
        <v>3</v>
      </c>
      <c r="F179" s="107">
        <f t="shared" ref="F179" si="252">SUMPRODUCT($F$25:$H$27,B177:D179)</f>
        <v>3.3503633679466902</v>
      </c>
      <c r="G179" s="74">
        <f t="shared" ref="G179" si="253">1/(1+EXP(-F179+$I$25))</f>
        <v>0.94621179513068188</v>
      </c>
      <c r="H179" s="82"/>
      <c r="I179" s="83"/>
      <c r="J179" s="83"/>
      <c r="K179" s="84"/>
      <c r="L179" s="6"/>
    </row>
    <row r="180" spans="1:12" x14ac:dyDescent="0.2">
      <c r="A180" s="6"/>
      <c r="B180" s="13"/>
      <c r="C180" s="6"/>
      <c r="D180" s="114"/>
      <c r="E180" s="14">
        <v>4</v>
      </c>
      <c r="F180" s="107">
        <f t="shared" ref="F180" si="254">SUMPRODUCT($F$28:$H$30,B177:D179)</f>
        <v>3.76673297392857</v>
      </c>
      <c r="G180" s="74">
        <f t="shared" ref="G180" si="255">1/(1+EXP(-F180+$I$28))</f>
        <v>0.9366161085150212</v>
      </c>
      <c r="H180" s="13"/>
      <c r="I180" s="76"/>
      <c r="J180" s="76"/>
      <c r="K180" s="7"/>
      <c r="L180" s="6"/>
    </row>
    <row r="181" spans="1:12" x14ac:dyDescent="0.2">
      <c r="A181" s="6"/>
      <c r="B181" s="299" t="s">
        <v>23</v>
      </c>
      <c r="C181" s="389"/>
      <c r="D181" s="115"/>
      <c r="E181" s="14">
        <v>5</v>
      </c>
      <c r="F181" s="107">
        <f t="shared" ref="F181" si="256">SUMPRODUCT($F$31:$H$33,B177:D179)</f>
        <v>4.1938376042769923</v>
      </c>
      <c r="G181" s="74">
        <f t="shared" ref="G181" si="257">1/(1+EXP(-F181+$I$31))</f>
        <v>0.98309304121004759</v>
      </c>
      <c r="H181" s="80"/>
      <c r="I181" s="76"/>
      <c r="J181" s="76"/>
      <c r="K181" s="7"/>
      <c r="L181" s="6"/>
    </row>
    <row r="182" spans="1:12" x14ac:dyDescent="0.2">
      <c r="A182" s="6"/>
      <c r="B182" s="160" t="s">
        <v>0</v>
      </c>
      <c r="C182" s="159">
        <v>0</v>
      </c>
      <c r="D182" s="115"/>
      <c r="E182" s="14">
        <v>6</v>
      </c>
      <c r="F182" s="107">
        <f t="shared" ref="F182" si="258">SUMPRODUCT($F$34:$H$36,B177:D179)</f>
        <v>12.545251988958849</v>
      </c>
      <c r="G182" s="74">
        <f t="shared" ref="G182" si="259">1/(1+EXP(-F182+$I$34))</f>
        <v>0.29887012402862706</v>
      </c>
      <c r="H182" s="80"/>
      <c r="I182" s="76"/>
      <c r="J182" s="76"/>
      <c r="K182" s="7"/>
      <c r="L182" s="6"/>
    </row>
    <row r="183" spans="1:12" x14ac:dyDescent="0.2">
      <c r="A183" s="6"/>
      <c r="B183" s="161" t="s">
        <v>1</v>
      </c>
      <c r="C183" s="159">
        <v>1</v>
      </c>
      <c r="D183" s="115"/>
      <c r="E183" s="14">
        <v>7</v>
      </c>
      <c r="F183" s="107">
        <f t="shared" ref="F183" si="260">SUMPRODUCT($F$37:$H$39,B177:D179)</f>
        <v>2.9747545254024077</v>
      </c>
      <c r="G183" s="74">
        <f t="shared" ref="G183" si="261">1/(1+EXP(-F183+$I$37))</f>
        <v>0.91723837486289583</v>
      </c>
      <c r="H183" s="80"/>
      <c r="I183" s="76"/>
      <c r="J183" s="6"/>
      <c r="K183" s="7"/>
      <c r="L183" s="6"/>
    </row>
    <row r="184" spans="1:12" x14ac:dyDescent="0.2">
      <c r="A184" s="6"/>
      <c r="B184" s="55"/>
      <c r="C184" s="56"/>
      <c r="D184" s="115"/>
      <c r="E184" s="14">
        <v>8</v>
      </c>
      <c r="F184" s="107">
        <f t="shared" ref="F184" si="262">SUMPRODUCT($F$40:$H$42,B177:D179)</f>
        <v>4.2255154289917671</v>
      </c>
      <c r="G184" s="74">
        <f t="shared" ref="G184" si="263">1/(1+EXP(-F184+$I$40))</f>
        <v>0.97564435908985481</v>
      </c>
      <c r="H184" s="80"/>
      <c r="I184" s="76"/>
      <c r="J184" s="6"/>
      <c r="K184" s="7"/>
      <c r="L184" s="6"/>
    </row>
    <row r="185" spans="1:12" ht="13.8" thickBot="1" x14ac:dyDescent="0.25">
      <c r="A185" s="6"/>
      <c r="B185" s="57"/>
      <c r="C185" s="58"/>
      <c r="D185" s="116"/>
      <c r="E185" s="15">
        <v>9</v>
      </c>
      <c r="F185" s="108">
        <f t="shared" ref="F185" si="264">SUMPRODUCT($F$43:$H$45,B177:D179)</f>
        <v>1.9806517207033139</v>
      </c>
      <c r="G185" s="75">
        <f t="shared" ref="G185" si="265">1/(1+EXP(-F185+$I$43))</f>
        <v>0.73887183258064759</v>
      </c>
      <c r="H185" s="81"/>
      <c r="I185" s="77"/>
      <c r="J185" s="8"/>
      <c r="K185" s="9"/>
      <c r="L185" s="6"/>
    </row>
    <row r="186" spans="1:12" x14ac:dyDescent="0.2">
      <c r="B186" s="36">
        <v>1</v>
      </c>
      <c r="C186" s="91"/>
      <c r="D186" s="94">
        <v>1</v>
      </c>
      <c r="E186" s="111">
        <v>1</v>
      </c>
      <c r="F186" s="106">
        <f t="shared" ref="F186" si="266">SUMPRODUCT($F$19:$H$21,B186:D188)</f>
        <v>3.8599410869487443</v>
      </c>
      <c r="G186" s="73">
        <f t="shared" ref="G186" si="267">1/(1+EXP(-F186+$I$19))</f>
        <v>0.97529033656619668</v>
      </c>
      <c r="H186" s="85" t="s">
        <v>0</v>
      </c>
      <c r="I186" s="86">
        <f>SUMPRODUCT($K$19:$K$27,G186:G194)</f>
        <v>2.2112766469018355</v>
      </c>
      <c r="J186" s="168">
        <f>1/(1+EXP(-I186+$L$19))</f>
        <v>2.9585684766651337E-2</v>
      </c>
      <c r="K186" s="87">
        <f t="shared" ref="K186" si="268">(C191-J186)^2+(C192-J187)^2</f>
        <v>0.11973671838021442</v>
      </c>
    </row>
    <row r="187" spans="1:12" x14ac:dyDescent="0.2">
      <c r="B187" s="22"/>
      <c r="C187" s="18">
        <v>1</v>
      </c>
      <c r="D187" s="88"/>
      <c r="E187" s="14">
        <v>2</v>
      </c>
      <c r="F187" s="107">
        <f t="shared" ref="F187" si="269">SUMPRODUCT($F$22:$H$24,B186:D188)</f>
        <v>2.4021466039755421</v>
      </c>
      <c r="G187" s="74">
        <f t="shared" ref="G187" si="270">1/(1+EXP(-F187+$I$22))</f>
        <v>0.86468348938845452</v>
      </c>
      <c r="H187" s="79" t="s">
        <v>1</v>
      </c>
      <c r="I187" s="78">
        <f>SUMPRODUCT($K$28:$K$36,G186:G194)</f>
        <v>1.3155352613660742</v>
      </c>
      <c r="J187" s="169">
        <f>1/(1+EXP(-I187+$L$28))</f>
        <v>0.65523717480403609</v>
      </c>
      <c r="K187" s="63"/>
    </row>
    <row r="188" spans="1:12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si="271">SUMPRODUCT($F$25:$H$27,B186:D188)</f>
        <v>2.8614922745618268</v>
      </c>
      <c r="G188" s="74">
        <f t="shared" ref="G188" si="272">1/(1+EXP(-F188+$I$25))</f>
        <v>0.91517625290362536</v>
      </c>
      <c r="H188" s="82"/>
      <c r="I188" s="83"/>
      <c r="J188" s="83"/>
      <c r="K188" s="84"/>
    </row>
    <row r="189" spans="1:12" x14ac:dyDescent="0.2">
      <c r="B189" s="13"/>
      <c r="C189" s="6"/>
      <c r="D189" s="114"/>
      <c r="E189" s="14">
        <v>4</v>
      </c>
      <c r="F189" s="107">
        <f t="shared" ref="F189" si="273">SUMPRODUCT($F$28:$H$30,B186:D188)</f>
        <v>3.76673297392857</v>
      </c>
      <c r="G189" s="74">
        <f t="shared" ref="G189" si="274">1/(1+EXP(-F189+$I$28))</f>
        <v>0.9366161085150212</v>
      </c>
      <c r="H189" s="13"/>
      <c r="I189" s="76"/>
      <c r="J189" s="76"/>
      <c r="K189" s="7"/>
    </row>
    <row r="190" spans="1:12" x14ac:dyDescent="0.2">
      <c r="B190" s="299" t="s">
        <v>23</v>
      </c>
      <c r="C190" s="389"/>
      <c r="D190" s="115"/>
      <c r="E190" s="14">
        <v>5</v>
      </c>
      <c r="F190" s="107">
        <f t="shared" ref="F190" si="275">SUMPRODUCT($F$31:$H$33,B186:D188)</f>
        <v>4.2114267465063504</v>
      </c>
      <c r="G190" s="74">
        <f t="shared" ref="G190" si="276">1/(1+EXP(-F190+$I$31))</f>
        <v>0.98338292169629138</v>
      </c>
      <c r="H190" s="80"/>
      <c r="I190" s="76"/>
      <c r="J190" s="76"/>
      <c r="K190" s="7"/>
    </row>
    <row r="191" spans="1:12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si="277">SUMPRODUCT($F$34:$H$36,B186:D188)</f>
        <v>12.624567432792183</v>
      </c>
      <c r="G191" s="74">
        <f t="shared" ref="G191" si="278">1/(1+EXP(-F191+$I$34))</f>
        <v>0.31575086408979947</v>
      </c>
      <c r="H191" s="80"/>
      <c r="I191" s="76"/>
      <c r="J191" s="76"/>
      <c r="K191" s="7"/>
    </row>
    <row r="192" spans="1:12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si="279">SUMPRODUCT($F$37:$H$39,B186:D188)</f>
        <v>2.988698282105636</v>
      </c>
      <c r="G192" s="74">
        <f t="shared" ref="G192" si="280">1/(1+EXP(-F192+$I$37))</f>
        <v>0.91829073570389474</v>
      </c>
      <c r="H192" s="80"/>
      <c r="I192" s="76"/>
      <c r="J192" s="6"/>
      <c r="K192" s="7"/>
    </row>
    <row r="193" spans="2:11" x14ac:dyDescent="0.2">
      <c r="B193" s="55"/>
      <c r="C193" s="56"/>
      <c r="D193" s="115"/>
      <c r="E193" s="14">
        <v>8</v>
      </c>
      <c r="F193" s="107">
        <f t="shared" ref="F193" si="281">SUMPRODUCT($F$40:$H$42,B186:D188)</f>
        <v>3.5249472994926494</v>
      </c>
      <c r="G193" s="74">
        <f t="shared" ref="G193" si="282">1/(1+EXP(-F193+$I$40))</f>
        <v>0.95210966541582165</v>
      </c>
      <c r="H193" s="80"/>
      <c r="I193" s="76"/>
      <c r="J193" s="6"/>
      <c r="K193" s="7"/>
    </row>
    <row r="194" spans="2:11" ht="13.8" thickBot="1" x14ac:dyDescent="0.25">
      <c r="B194" s="57"/>
      <c r="C194" s="58"/>
      <c r="D194" s="116"/>
      <c r="E194" s="15">
        <v>9</v>
      </c>
      <c r="F194" s="108">
        <f t="shared" ref="F194" si="283">SUMPRODUCT($F$43:$H$45,B186:D188)</f>
        <v>1.7297308182179325</v>
      </c>
      <c r="G194" s="75">
        <f t="shared" ref="G194" si="284">1/(1+EXP(-F194+$I$43))</f>
        <v>0.68765785827134429</v>
      </c>
      <c r="H194" s="81"/>
      <c r="I194" s="77"/>
      <c r="J194" s="8"/>
      <c r="K194" s="9"/>
    </row>
    <row r="195" spans="2:11" x14ac:dyDescent="0.2">
      <c r="B195" s="38"/>
      <c r="C195" s="24">
        <v>1</v>
      </c>
      <c r="D195" s="99"/>
      <c r="E195" s="111">
        <v>1</v>
      </c>
      <c r="F195" s="106">
        <f t="shared" ref="F195" si="285">SUMPRODUCT($F$19:$H$21,B195:D197)</f>
        <v>4.2631944892244951</v>
      </c>
      <c r="G195" s="73">
        <f t="shared" ref="G195" si="286">1/(1+EXP(-F195+$I$19))</f>
        <v>0.98335391783946824</v>
      </c>
      <c r="H195" s="85" t="s">
        <v>0</v>
      </c>
      <c r="I195" s="86">
        <f>SUMPRODUCT($K$19:$K$27,G195:G203)</f>
        <v>7.0010438803070754</v>
      </c>
      <c r="J195" s="168">
        <f>1/(1+EXP(-I195+$L$19))</f>
        <v>0.78572300052563726</v>
      </c>
      <c r="K195" s="87">
        <f t="shared" ref="K195" si="287">(C200-J195)^2+(C201-J196)^2</f>
        <v>0.73640521348712018</v>
      </c>
    </row>
    <row r="196" spans="2:11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si="288">SUMPRODUCT($F$22:$H$24,B195:D197)</f>
        <v>4.4010732848508001</v>
      </c>
      <c r="G196" s="74">
        <f t="shared" ref="G196" si="289">1/(1+EXP(-F196+$I$22))</f>
        <v>0.97923847431186029</v>
      </c>
      <c r="H196" s="79" t="s">
        <v>1</v>
      </c>
      <c r="I196" s="78">
        <f>SUMPRODUCT($K$28:$K$36,G195:G203)</f>
        <v>1.3143599613981403</v>
      </c>
      <c r="J196" s="169">
        <f>1/(1+EXP(-I196+$L$28))</f>
        <v>0.65497162445371315</v>
      </c>
      <c r="K196" s="63"/>
    </row>
    <row r="197" spans="2:11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si="290">SUMPRODUCT($F$25:$H$27,B195:D197)</f>
        <v>2.8155444785021966</v>
      </c>
      <c r="G197" s="74">
        <f t="shared" ref="G197" si="291">1/(1+EXP(-F197+$I$25))</f>
        <v>0.91154067186784116</v>
      </c>
      <c r="H197" s="82"/>
      <c r="I197" s="83"/>
      <c r="J197" s="83"/>
      <c r="K197" s="84"/>
    </row>
    <row r="198" spans="2:11" x14ac:dyDescent="0.2">
      <c r="B198" s="13"/>
      <c r="C198" s="6"/>
      <c r="D198" s="114"/>
      <c r="E198" s="14">
        <v>4</v>
      </c>
      <c r="F198" s="107">
        <f t="shared" ref="F198" si="292">SUMPRODUCT($F$28:$H$30,B195:D197)</f>
        <v>3.7527238841852224</v>
      </c>
      <c r="G198" s="74">
        <f t="shared" ref="G198" si="293">1/(1+EXP(-F198+$I$28))</f>
        <v>0.93577933513871425</v>
      </c>
      <c r="H198" s="13"/>
      <c r="I198" s="76"/>
      <c r="J198" s="76"/>
      <c r="K198" s="7"/>
    </row>
    <row r="199" spans="2:11" x14ac:dyDescent="0.2">
      <c r="B199" s="299" t="s">
        <v>23</v>
      </c>
      <c r="C199" s="389"/>
      <c r="D199" s="115"/>
      <c r="E199" s="14">
        <v>5</v>
      </c>
      <c r="F199" s="107">
        <f t="shared" ref="F199" si="294">SUMPRODUCT($F$31:$H$33,B195:D197)</f>
        <v>3.5053998221823801</v>
      </c>
      <c r="G199" s="74">
        <f t="shared" ref="G199" si="295">1/(1+EXP(-F199+$I$31))</f>
        <v>0.9668993243433649</v>
      </c>
      <c r="H199" s="80"/>
      <c r="I199" s="76"/>
      <c r="J199" s="76"/>
      <c r="K199" s="7"/>
    </row>
    <row r="200" spans="2:11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si="296">SUMPRODUCT($F$34:$H$36,B195:D197)</f>
        <v>30.825243814961908</v>
      </c>
      <c r="G200" s="74">
        <f t="shared" ref="G200" si="297">1/(1+EXP(-F200+$I$34))</f>
        <v>0.99999997299672894</v>
      </c>
      <c r="H200" s="80"/>
      <c r="I200" s="76"/>
      <c r="J200" s="76"/>
      <c r="K200" s="7"/>
    </row>
    <row r="201" spans="2:11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si="298">SUMPRODUCT($F$37:$H$39,B195:D197)</f>
        <v>2.6403444361690549</v>
      </c>
      <c r="G201" s="74">
        <f t="shared" ref="G201" si="299">1/(1+EXP(-F201+$I$37))</f>
        <v>0.88805170061133887</v>
      </c>
      <c r="H201" s="80"/>
      <c r="I201" s="76"/>
      <c r="J201" s="6"/>
      <c r="K201" s="7"/>
    </row>
    <row r="202" spans="2:11" x14ac:dyDescent="0.2">
      <c r="B202" s="55"/>
      <c r="C202" s="56"/>
      <c r="D202" s="115"/>
      <c r="E202" s="14">
        <v>8</v>
      </c>
      <c r="F202" s="107">
        <f t="shared" ref="F202" si="300">SUMPRODUCT($F$40:$H$42,B195:D197)</f>
        <v>4.1254884678135051</v>
      </c>
      <c r="G202" s="74">
        <f t="shared" ref="G202" si="301">1/(1+EXP(-F202+$I$40))</f>
        <v>0.97315092178356</v>
      </c>
      <c r="H202" s="80"/>
      <c r="I202" s="76"/>
      <c r="J202" s="6"/>
      <c r="K202" s="7"/>
    </row>
    <row r="203" spans="2:11" ht="13.8" thickBot="1" x14ac:dyDescent="0.25">
      <c r="B203" s="57"/>
      <c r="C203" s="58"/>
      <c r="D203" s="116"/>
      <c r="E203" s="15">
        <v>9</v>
      </c>
      <c r="F203" s="108">
        <f t="shared" ref="F203" si="302">SUMPRODUCT($F$43:$H$45,B195:D197)</f>
        <v>1.9465403226694116</v>
      </c>
      <c r="G203" s="75">
        <f t="shared" ref="G203" si="303">1/(1+EXP(-F203+$I$43))</f>
        <v>0.73223695165809488</v>
      </c>
      <c r="H203" s="81"/>
      <c r="I203" s="77"/>
      <c r="J203" s="8"/>
      <c r="K203" s="9"/>
    </row>
    <row r="204" spans="2:11" x14ac:dyDescent="0.2">
      <c r="B204" s="36">
        <v>1</v>
      </c>
      <c r="C204" s="24">
        <v>1</v>
      </c>
      <c r="D204" s="99"/>
      <c r="E204" s="111">
        <v>1</v>
      </c>
      <c r="F204" s="106">
        <f t="shared" ref="F204" si="304">SUMPRODUCT($F$19:$H$21,B204:D206)</f>
        <v>3.7989795581210966</v>
      </c>
      <c r="G204" s="73">
        <f t="shared" ref="G204" si="305">1/(1+EXP(-F204+$I$19))</f>
        <v>0.97377786418641676</v>
      </c>
      <c r="H204" s="85" t="s">
        <v>0</v>
      </c>
      <c r="I204" s="86">
        <f>SUMPRODUCT($K$19:$K$27,G204:G212)</f>
        <v>7.0010288046617513</v>
      </c>
      <c r="J204" s="168">
        <f>1/(1+EXP(-I204+$L$19))</f>
        <v>0.78572046234337389</v>
      </c>
      <c r="K204" s="87">
        <f t="shared" ref="K204" si="306">(C209-J204)^2+(C210-J205)^2</f>
        <v>0.73640122487719484</v>
      </c>
    </row>
    <row r="205" spans="2:11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si="307">SUMPRODUCT($F$22:$H$24,B204:D206)</f>
        <v>3.7672343777002206</v>
      </c>
      <c r="G205" s="74">
        <f t="shared" ref="G205" si="308">1/(1+EXP(-F205+$I$22))</f>
        <v>0.96157390898444195</v>
      </c>
      <c r="H205" s="79" t="s">
        <v>1</v>
      </c>
      <c r="I205" s="78">
        <f>SUMPRODUCT($K$28:$K$36,G204:G212)</f>
        <v>1.3143599613981403</v>
      </c>
      <c r="J205" s="169">
        <f>1/(1+EXP(-I205+$L$28))</f>
        <v>0.65497162445371315</v>
      </c>
      <c r="K205" s="63"/>
    </row>
    <row r="206" spans="2:11" ht="13.8" thickBot="1" x14ac:dyDescent="0.25">
      <c r="B206" s="40"/>
      <c r="C206" s="25">
        <v>1</v>
      </c>
      <c r="D206" s="100"/>
      <c r="E206" s="14">
        <v>3</v>
      </c>
      <c r="F206" s="107">
        <f t="shared" ref="F206" si="309">SUMPRODUCT($F$25:$H$27,B204:D206)</f>
        <v>2.4501923687689899</v>
      </c>
      <c r="G206" s="74">
        <f t="shared" ref="G206" si="310">1/(1+EXP(-F206+$I$25))</f>
        <v>0.8773144849626241</v>
      </c>
      <c r="H206" s="82"/>
      <c r="I206" s="83"/>
      <c r="J206" s="83"/>
      <c r="K206" s="84"/>
    </row>
    <row r="207" spans="2:11" x14ac:dyDescent="0.2">
      <c r="B207" s="13"/>
      <c r="C207" s="6"/>
      <c r="D207" s="114"/>
      <c r="E207" s="14">
        <v>4</v>
      </c>
      <c r="F207" s="107">
        <f t="shared" ref="F207" si="311">SUMPRODUCT($F$28:$H$30,B204:D206)</f>
        <v>3.7527238841852224</v>
      </c>
      <c r="G207" s="74">
        <f t="shared" ref="G207" si="312">1/(1+EXP(-F207+$I$28))</f>
        <v>0.93577933513871425</v>
      </c>
      <c r="H207" s="13"/>
      <c r="I207" s="76"/>
      <c r="J207" s="76"/>
      <c r="K207" s="7"/>
    </row>
    <row r="208" spans="2:11" x14ac:dyDescent="0.2">
      <c r="B208" s="299" t="s">
        <v>23</v>
      </c>
      <c r="C208" s="389"/>
      <c r="D208" s="115"/>
      <c r="E208" s="14">
        <v>5</v>
      </c>
      <c r="F208" s="107">
        <f t="shared" ref="F208" si="313">SUMPRODUCT($F$31:$H$33,B204:D206)</f>
        <v>2.9041953766356574</v>
      </c>
      <c r="G208" s="74">
        <f t="shared" ref="G208" si="314">1/(1+EXP(-F208+$I$31))</f>
        <v>0.94121784192000868</v>
      </c>
      <c r="H208" s="80"/>
      <c r="I208" s="76"/>
      <c r="J208" s="76"/>
      <c r="K208" s="7"/>
    </row>
    <row r="209" spans="2:11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si="315">SUMPRODUCT($F$34:$H$36,B204:D206)</f>
        <v>30.828825010775123</v>
      </c>
      <c r="G209" s="74">
        <f t="shared" ref="G209" si="316">1/(1+EXP(-F209+$I$34))</f>
        <v>0.99999997309325994</v>
      </c>
      <c r="H209" s="80"/>
      <c r="I209" s="76"/>
      <c r="J209" s="76"/>
      <c r="K209" s="7"/>
    </row>
    <row r="210" spans="2:11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si="317">SUMPRODUCT($F$37:$H$39,B204:D206)</f>
        <v>2.5073568359943965</v>
      </c>
      <c r="G210" s="74">
        <f t="shared" ref="G210" si="318">1/(1+EXP(-F210+$I$37))</f>
        <v>0.87413283125834795</v>
      </c>
      <c r="H210" s="80"/>
      <c r="I210" s="76"/>
      <c r="J210" s="6"/>
      <c r="K210" s="7"/>
    </row>
    <row r="211" spans="2:11" x14ac:dyDescent="0.2">
      <c r="B211" s="55"/>
      <c r="C211" s="56"/>
      <c r="D211" s="115"/>
      <c r="E211" s="14">
        <v>8</v>
      </c>
      <c r="F211" s="107">
        <f t="shared" ref="F211" si="319">SUMPRODUCT($F$40:$H$42,B204:D206)</f>
        <v>4.0466981779969844</v>
      </c>
      <c r="G211" s="74">
        <f t="shared" ref="G211" si="320">1/(1+EXP(-F211+$I$40))</f>
        <v>0.97101370359691419</v>
      </c>
      <c r="H211" s="80"/>
      <c r="I211" s="76"/>
      <c r="J211" s="6"/>
      <c r="K211" s="7"/>
    </row>
    <row r="212" spans="2:11" ht="13.8" thickBot="1" x14ac:dyDescent="0.25">
      <c r="B212" s="57"/>
      <c r="C212" s="58"/>
      <c r="D212" s="116"/>
      <c r="E212" s="15">
        <v>9</v>
      </c>
      <c r="F212" s="108">
        <f t="shared" ref="F212" si="321">SUMPRODUCT($F$43:$H$45,B204:D206)</f>
        <v>2.1471956124299272</v>
      </c>
      <c r="G212" s="75">
        <f t="shared" ref="G212" si="322">1/(1+EXP(-F212+$I$43))</f>
        <v>0.76970691183620299</v>
      </c>
      <c r="H212" s="81"/>
      <c r="I212" s="77"/>
      <c r="J212" s="8"/>
      <c r="K212" s="9"/>
    </row>
    <row r="213" spans="2:11" x14ac:dyDescent="0.2">
      <c r="B213" s="38"/>
      <c r="C213" s="24">
        <v>1</v>
      </c>
      <c r="D213" s="94">
        <v>1</v>
      </c>
      <c r="E213" s="111">
        <v>1</v>
      </c>
      <c r="F213" s="106">
        <f t="shared" ref="F213" si="323">SUMPRODUCT($F$19:$H$21,B213:D215)</f>
        <v>3.5606750434867256</v>
      </c>
      <c r="G213" s="73">
        <f t="shared" ref="G213" si="324">1/(1+EXP(-F213+$I$19))</f>
        <v>0.96695477873320224</v>
      </c>
      <c r="H213" s="85" t="s">
        <v>0</v>
      </c>
      <c r="I213" s="86">
        <f>SUMPRODUCT($K$19:$K$27,G213:G221)</f>
        <v>7.0010314457162153</v>
      </c>
      <c r="J213" s="168">
        <f>1/(1+EXP(-I213+$L$19))</f>
        <v>0.7857209070010498</v>
      </c>
      <c r="K213" s="87">
        <f>(C218-J213)^2+(C219-J214)^2</f>
        <v>0.73640192363066193</v>
      </c>
    </row>
    <row r="214" spans="2:11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si="325">SUMPRODUCT($F$22:$H$24,B213:D215)</f>
        <v>3.516158878841769</v>
      </c>
      <c r="G214" s="74">
        <f t="shared" ref="G214" si="326">1/(1+EXP(-F214+$I$22))</f>
        <v>0.95114265119441677</v>
      </c>
      <c r="H214" s="79" t="s">
        <v>1</v>
      </c>
      <c r="I214" s="78">
        <f>SUMPRODUCT($K$28:$K$36,G213:G221)</f>
        <v>1.3143599613981403</v>
      </c>
      <c r="J214" s="169">
        <f>1/(1+EXP(-I214+$L$28))</f>
        <v>0.65497162445371315</v>
      </c>
      <c r="K214" s="63"/>
    </row>
    <row r="215" spans="2:11" ht="13.8" thickBot="1" x14ac:dyDescent="0.25">
      <c r="B215" s="40"/>
      <c r="C215" s="25">
        <v>1</v>
      </c>
      <c r="D215" s="100"/>
      <c r="E215" s="14">
        <v>3</v>
      </c>
      <c r="F215" s="107">
        <f t="shared" ref="F215" si="327">SUMPRODUCT($F$25:$H$27,B213:D215)</f>
        <v>3.285818018845267</v>
      </c>
      <c r="G215" s="74">
        <f t="shared" ref="G215" si="328">1/(1+EXP(-F215+$I$25))</f>
        <v>0.94283054826479551</v>
      </c>
      <c r="H215" s="82"/>
      <c r="I215" s="83"/>
      <c r="J215" s="83"/>
      <c r="K215" s="84"/>
    </row>
    <row r="216" spans="2:11" x14ac:dyDescent="0.2">
      <c r="B216" s="13"/>
      <c r="C216" s="6"/>
      <c r="D216" s="114"/>
      <c r="E216" s="14">
        <v>4</v>
      </c>
      <c r="F216" s="107">
        <f t="shared" ref="F216" si="329">SUMPRODUCT($F$28:$H$30,B213:D215)</f>
        <v>3.7527238841852224</v>
      </c>
      <c r="G216" s="74">
        <f t="shared" ref="G216" si="330">1/(1+EXP(-F216+$I$28))</f>
        <v>0.93577933513871425</v>
      </c>
      <c r="H216" s="13"/>
      <c r="I216" s="76"/>
      <c r="J216" s="76"/>
      <c r="K216" s="7"/>
    </row>
    <row r="217" spans="2:11" x14ac:dyDescent="0.2">
      <c r="B217" s="299" t="s">
        <v>23</v>
      </c>
      <c r="C217" s="389"/>
      <c r="D217" s="115"/>
      <c r="E217" s="14">
        <v>5</v>
      </c>
      <c r="F217" s="107">
        <f t="shared" ref="F217" si="331">SUMPRODUCT($F$31:$H$33,B213:D215)</f>
        <v>3.0224235721216846</v>
      </c>
      <c r="G217" s="74">
        <f t="shared" ref="G217" si="332">1/(1+EXP(-F217+$I$31))</f>
        <v>0.94742785794073336</v>
      </c>
      <c r="H217" s="80"/>
      <c r="I217" s="76"/>
      <c r="J217" s="76"/>
      <c r="K217" s="7"/>
    </row>
    <row r="218" spans="2:11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si="333">SUMPRODUCT($F$34:$H$36,B213:D215)</f>
        <v>30.830453402887944</v>
      </c>
      <c r="G218" s="74">
        <f t="shared" ref="G218" si="334">1/(1+EXP(-F218+$I$34))</f>
        <v>0.99999997313703881</v>
      </c>
      <c r="H218" s="80"/>
      <c r="I218" s="76"/>
      <c r="J218" s="76"/>
      <c r="K218" s="7"/>
    </row>
    <row r="219" spans="2:11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si="335">SUMPRODUCT($F$37:$H$39,B213:D215)</f>
        <v>2.5297017745930748</v>
      </c>
      <c r="G219" s="74">
        <f t="shared" ref="G219" si="336">1/(1+EXP(-F219+$I$37))</f>
        <v>0.87657084159306853</v>
      </c>
      <c r="H219" s="80"/>
      <c r="I219" s="76"/>
      <c r="J219" s="6"/>
      <c r="K219" s="7"/>
    </row>
    <row r="220" spans="2:11" x14ac:dyDescent="0.2">
      <c r="B220" s="55"/>
      <c r="C220" s="56"/>
      <c r="D220" s="115"/>
      <c r="E220" s="14">
        <v>8</v>
      </c>
      <c r="F220" s="107">
        <f t="shared" ref="F220" si="337">SUMPRODUCT($F$40:$H$42,B213:D215)</f>
        <v>3.9146892738930026</v>
      </c>
      <c r="G220" s="74">
        <f t="shared" ref="G220" si="338">1/(1+EXP(-F220+$I$40))</f>
        <v>0.96705795103174508</v>
      </c>
      <c r="H220" s="80"/>
      <c r="I220" s="76"/>
      <c r="J220" s="6"/>
      <c r="K220" s="7"/>
    </row>
    <row r="221" spans="2:11" ht="13.8" thickBot="1" x14ac:dyDescent="0.25">
      <c r="B221" s="57"/>
      <c r="C221" s="58"/>
      <c r="D221" s="116"/>
      <c r="E221" s="15">
        <v>9</v>
      </c>
      <c r="F221" s="108">
        <f t="shared" ref="F221" si="339">SUMPRODUCT($F$43:$H$45,B213:D215)</f>
        <v>2.4032098456525022</v>
      </c>
      <c r="G221" s="75">
        <f t="shared" ref="G221" si="340">1/(1+EXP(-F221+$I$43))</f>
        <v>0.81194089518101475</v>
      </c>
      <c r="H221" s="81"/>
      <c r="I221" s="77"/>
      <c r="J221" s="8"/>
      <c r="K221" s="9"/>
    </row>
    <row r="222" spans="2:11" x14ac:dyDescent="0.2">
      <c r="B222" s="38"/>
      <c r="C222" s="24">
        <v>1</v>
      </c>
      <c r="D222" s="99"/>
      <c r="E222" s="111">
        <v>1</v>
      </c>
      <c r="F222" s="106">
        <f t="shared" ref="F222" si="341">SUMPRODUCT($F$19:$H$21,B222:D224)</f>
        <v>3.3237208235519295</v>
      </c>
      <c r="G222" s="73">
        <f t="shared" ref="G222" si="342">1/(1+EXP(-F222+$I$19))</f>
        <v>0.95848585311786372</v>
      </c>
      <c r="H222" s="85" t="s">
        <v>0</v>
      </c>
      <c r="I222" s="86">
        <f>SUMPRODUCT($K$19:$K$27,G222:G230)</f>
        <v>7.001041180052078</v>
      </c>
      <c r="J222" s="168">
        <f>1/(1+EXP(-I222+$L$19))</f>
        <v>0.78572254590396373</v>
      </c>
      <c r="K222" s="87">
        <f t="shared" ref="K222" si="343">(C227-J222)^2+(C228-J223)^2</f>
        <v>0.73622132477890923</v>
      </c>
    </row>
    <row r="223" spans="2:11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si="344">SUMPRODUCT($F$22:$H$24,B222:D224)</f>
        <v>3.5664440851257031</v>
      </c>
      <c r="G223" s="74">
        <f t="shared" ref="G223" si="345">1/(1+EXP(-F223+$I$22))</f>
        <v>0.95342711400811697</v>
      </c>
      <c r="H223" s="79" t="s">
        <v>1</v>
      </c>
      <c r="I223" s="78">
        <f>SUMPRODUCT($K$28:$K$36,G222:G230)</f>
        <v>1.3155352613660742</v>
      </c>
      <c r="J223" s="169">
        <f>1/(1+EXP(-I223+$L$28))</f>
        <v>0.65523717480403609</v>
      </c>
      <c r="K223" s="63"/>
    </row>
    <row r="224" spans="2:11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si="346">SUMPRODUCT($F$25:$H$27,B222:D224)</f>
        <v>2.4852219654129764</v>
      </c>
      <c r="G224" s="74">
        <f t="shared" ref="G224" si="347">1/(1+EXP(-F224+$I$25))</f>
        <v>0.88103529379556766</v>
      </c>
      <c r="H224" s="82"/>
      <c r="I224" s="83"/>
      <c r="J224" s="83"/>
      <c r="K224" s="84"/>
    </row>
    <row r="225" spans="2:11" x14ac:dyDescent="0.2">
      <c r="B225" s="13"/>
      <c r="C225" s="6"/>
      <c r="D225" s="114"/>
      <c r="E225" s="14">
        <v>4</v>
      </c>
      <c r="F225" s="107">
        <f t="shared" ref="F225" si="348">SUMPRODUCT($F$28:$H$30,B222:D224)</f>
        <v>3.76673297392857</v>
      </c>
      <c r="G225" s="74">
        <f t="shared" ref="G225" si="349">1/(1+EXP(-F225+$I$28))</f>
        <v>0.9366161085150212</v>
      </c>
      <c r="H225" s="13"/>
      <c r="I225" s="76"/>
      <c r="J225" s="76"/>
      <c r="K225" s="7"/>
    </row>
    <row r="226" spans="2:11" x14ac:dyDescent="0.2">
      <c r="B226" s="299" t="s">
        <v>23</v>
      </c>
      <c r="C226" s="389"/>
      <c r="D226" s="115"/>
      <c r="E226" s="14">
        <v>5</v>
      </c>
      <c r="F226" s="107">
        <f t="shared" ref="F226" si="350">SUMPRODUCT($F$31:$H$33,B222:D224)</f>
        <v>3.4317069999248702</v>
      </c>
      <c r="G226" s="74">
        <f t="shared" ref="G226" si="351">1/(1+EXP(-F226+$I$31))</f>
        <v>0.96445788591761428</v>
      </c>
      <c r="H226" s="80"/>
      <c r="I226" s="76"/>
      <c r="J226" s="76"/>
      <c r="K226" s="7"/>
    </row>
    <row r="227" spans="2:11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si="352">SUMPRODUCT($F$34:$H$36,B222:D224)</f>
        <v>30.825243814961908</v>
      </c>
      <c r="G227" s="74">
        <f t="shared" ref="G227" si="353">1/(1+EXP(-F227+$I$34))</f>
        <v>0.99999997299672894</v>
      </c>
      <c r="H227" s="80"/>
      <c r="I227" s="76"/>
      <c r="J227" s="76"/>
      <c r="K227" s="7"/>
    </row>
    <row r="228" spans="2:11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si="354">SUMPRODUCT($F$37:$H$39,B222:D224)</f>
        <v>2.6155088542521447</v>
      </c>
      <c r="G228" s="74">
        <f t="shared" ref="G228" si="355">1/(1+EXP(-F228+$I$37))</f>
        <v>0.88555875180690868</v>
      </c>
      <c r="H228" s="80"/>
      <c r="I228" s="76"/>
      <c r="J228" s="6"/>
      <c r="K228" s="7"/>
    </row>
    <row r="229" spans="2:11" x14ac:dyDescent="0.2">
      <c r="B229" s="55"/>
      <c r="C229" s="56"/>
      <c r="D229" s="115"/>
      <c r="E229" s="14">
        <v>8</v>
      </c>
      <c r="F229" s="107">
        <f t="shared" ref="F229" si="356">SUMPRODUCT($F$40:$H$42,B222:D224)</f>
        <v>3.2302107683589458</v>
      </c>
      <c r="G229" s="74">
        <f t="shared" ref="G229" si="357">1/(1+EXP(-F229+$I$40))</f>
        <v>0.93673273730955753</v>
      </c>
      <c r="H229" s="80"/>
      <c r="I229" s="76"/>
      <c r="J229" s="6"/>
      <c r="K229" s="7"/>
    </row>
    <row r="230" spans="2:11" ht="13.8" thickBot="1" x14ac:dyDescent="0.25">
      <c r="B230" s="57"/>
      <c r="C230" s="58"/>
      <c r="D230" s="116"/>
      <c r="E230" s="15">
        <v>9</v>
      </c>
      <c r="F230" s="108">
        <f t="shared" ref="F230" si="358">SUMPRODUCT($F$43:$H$45,B222:D224)</f>
        <v>2.2533772051823315</v>
      </c>
      <c r="G230" s="75">
        <f t="shared" ref="G230" si="359">1/(1+EXP(-F230+$I$43))</f>
        <v>0.78798776989226604</v>
      </c>
      <c r="H230" s="81"/>
      <c r="I230" s="77"/>
      <c r="J230" s="8"/>
      <c r="K230" s="9"/>
    </row>
    <row r="231" spans="2:11" x14ac:dyDescent="0.2">
      <c r="B231" s="36">
        <v>1</v>
      </c>
      <c r="C231" s="24">
        <v>1</v>
      </c>
      <c r="D231" s="99"/>
      <c r="E231" s="111">
        <v>1</v>
      </c>
      <c r="F231" s="106">
        <f t="shared" ref="F231" si="360">SUMPRODUCT($F$19:$H$21,B231:D233)</f>
        <v>2.709447491181276</v>
      </c>
      <c r="G231" s="73">
        <f t="shared" ref="G231" si="361">1/(1+EXP(-F231+$I$19))</f>
        <v>0.92587917493950456</v>
      </c>
      <c r="H231" s="85" t="s">
        <v>0</v>
      </c>
      <c r="I231" s="86">
        <f>SUMPRODUCT($K$19:$K$27,G231:G239)</f>
        <v>6.9636385387263786</v>
      </c>
      <c r="J231" s="168">
        <f>1/(1+EXP(-I231+$L$19))</f>
        <v>0.77935806512253236</v>
      </c>
      <c r="K231" s="87">
        <f t="shared" ref="K231" si="362">(C236-J231)^2+(C237-J232)^2</f>
        <v>0.4776706922660085</v>
      </c>
    </row>
    <row r="232" spans="2:11" x14ac:dyDescent="0.2">
      <c r="B232" s="39">
        <v>1</v>
      </c>
      <c r="C232" s="18">
        <v>1</v>
      </c>
      <c r="D232" s="88"/>
      <c r="E232" s="14">
        <v>2</v>
      </c>
      <c r="F232" s="107">
        <f t="shared" ref="F232" si="363">SUMPRODUCT($F$22:$H$24,B231:D233)</f>
        <v>2.20490709413858</v>
      </c>
      <c r="G232" s="74">
        <f t="shared" ref="G232" si="364">1/(1+EXP(-F232+$I$22))</f>
        <v>0.83990312600682904</v>
      </c>
      <c r="H232" s="79" t="s">
        <v>1</v>
      </c>
      <c r="I232" s="78">
        <f>SUMPRODUCT($K$28:$K$36,G231:G239)</f>
        <v>1.3143599613981403</v>
      </c>
      <c r="J232" s="169">
        <f>1/(1+EXP(-I232+$L$28))</f>
        <v>0.65497162445371315</v>
      </c>
      <c r="K232" s="63"/>
    </row>
    <row r="233" spans="2:11" ht="13.8" thickBot="1" x14ac:dyDescent="0.25">
      <c r="B233" s="40"/>
      <c r="C233" s="92"/>
      <c r="D233" s="100"/>
      <c r="E233" s="14">
        <v>3</v>
      </c>
      <c r="F233" s="107">
        <f t="shared" ref="F233" si="365">SUMPRODUCT($F$25:$H$27,B231:D233)</f>
        <v>1.8744215266955364</v>
      </c>
      <c r="G233" s="74">
        <f t="shared" ref="G233" si="366">1/(1+EXP(-F233+$I$25))</f>
        <v>0.80082687797265317</v>
      </c>
      <c r="H233" s="82"/>
      <c r="I233" s="83"/>
      <c r="J233" s="83"/>
      <c r="K233" s="84"/>
    </row>
    <row r="234" spans="2:11" x14ac:dyDescent="0.2">
      <c r="B234" s="13"/>
      <c r="C234" s="6"/>
      <c r="D234" s="114"/>
      <c r="E234" s="14">
        <v>4</v>
      </c>
      <c r="F234" s="107">
        <f t="shared" ref="F234" si="367">SUMPRODUCT($F$28:$H$30,B231:D233)</f>
        <v>3.7527238841852224</v>
      </c>
      <c r="G234" s="74">
        <f t="shared" ref="G234" si="368">1/(1+EXP(-F234+$I$28))</f>
        <v>0.93577933513871425</v>
      </c>
      <c r="H234" s="13"/>
      <c r="I234" s="76"/>
      <c r="J234" s="76"/>
      <c r="K234" s="7"/>
    </row>
    <row r="235" spans="2:11" x14ac:dyDescent="0.2">
      <c r="B235" s="299" t="s">
        <v>23</v>
      </c>
      <c r="C235" s="389"/>
      <c r="D235" s="115"/>
      <c r="E235" s="14">
        <v>5</v>
      </c>
      <c r="F235" s="107">
        <f t="shared" ref="F235" si="369">SUMPRODUCT($F$31:$H$33,B231:D233)</f>
        <v>1.5289228876955825</v>
      </c>
      <c r="G235" s="74">
        <f t="shared" ref="G235" si="370">1/(1+EXP(-F235+$I$31))</f>
        <v>0.80187645505474914</v>
      </c>
      <c r="H235" s="80"/>
      <c r="I235" s="76"/>
      <c r="J235" s="76"/>
      <c r="K235" s="7"/>
    </row>
    <row r="236" spans="2:11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si="371">SUMPRODUCT($F$34:$H$36,B231:D233)</f>
        <v>18.627053370207221</v>
      </c>
      <c r="G236" s="74">
        <f t="shared" ref="G236" si="372">1/(1+EXP(-F236+$I$34))</f>
        <v>0.99467030517473676</v>
      </c>
      <c r="H236" s="80"/>
      <c r="I236" s="76"/>
      <c r="J236" s="76"/>
      <c r="K236" s="7"/>
    </row>
    <row r="237" spans="2:11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si="373">SUMPRODUCT($F$37:$H$39,B231:D233)</f>
        <v>1.9449760746899438</v>
      </c>
      <c r="G237" s="74">
        <f t="shared" ref="G237" si="374">1/(1+EXP(-F237+$I$37))</f>
        <v>0.79828734817337188</v>
      </c>
      <c r="H237" s="80"/>
      <c r="I237" s="76"/>
      <c r="J237" s="6"/>
      <c r="K237" s="7"/>
    </row>
    <row r="238" spans="2:11" x14ac:dyDescent="0.2">
      <c r="B238" s="55"/>
      <c r="C238" s="56"/>
      <c r="D238" s="115"/>
      <c r="E238" s="14">
        <v>8</v>
      </c>
      <c r="F238" s="107">
        <f t="shared" ref="F238" si="375">SUMPRODUCT($F$40:$H$42,B231:D233)</f>
        <v>2.8275716614719526</v>
      </c>
      <c r="G238" s="74">
        <f t="shared" ref="G238" si="376">1/(1+EXP(-F238+$I$40))</f>
        <v>0.90824489161518818</v>
      </c>
      <c r="H238" s="80"/>
      <c r="I238" s="76"/>
      <c r="J238" s="6"/>
      <c r="K238" s="7"/>
    </row>
    <row r="239" spans="2:11" ht="13.8" thickBot="1" x14ac:dyDescent="0.25">
      <c r="B239" s="57"/>
      <c r="C239" s="58"/>
      <c r="D239" s="116"/>
      <c r="E239" s="15">
        <v>9</v>
      </c>
      <c r="F239" s="108">
        <f t="shared" ref="F239" si="377">SUMPRODUCT($F$43:$H$45,B231:D233)</f>
        <v>1.8204991287762358</v>
      </c>
      <c r="G239" s="75">
        <f t="shared" ref="G239" si="378">1/(1+EXP(-F239+$I$43))</f>
        <v>0.70681404201700138</v>
      </c>
      <c r="H239" s="81"/>
      <c r="I239" s="77"/>
      <c r="J239" s="8"/>
      <c r="K239" s="9"/>
    </row>
    <row r="240" spans="2:11" x14ac:dyDescent="0.2">
      <c r="B240" s="52"/>
      <c r="C240" s="24">
        <v>1</v>
      </c>
      <c r="D240" s="94">
        <v>1</v>
      </c>
      <c r="E240" s="111">
        <v>1</v>
      </c>
      <c r="F240" s="106">
        <f t="shared" ref="F240" si="379">SUMPRODUCT($F$19:$H$21,B240:D242)</f>
        <v>2.7553056739610624</v>
      </c>
      <c r="G240" s="73">
        <f t="shared" ref="G240" si="380">1/(1+EXP(-F240+$I$19))</f>
        <v>0.92896546493449339</v>
      </c>
      <c r="H240" s="85" t="s">
        <v>0</v>
      </c>
      <c r="I240" s="86">
        <f>SUMPRODUCT($K$19:$K$27,G240:G248)</f>
        <v>6.9659821606137839</v>
      </c>
      <c r="J240" s="168">
        <f>1/(1+EXP(-I240+$L$19))</f>
        <v>0.77976080830192529</v>
      </c>
      <c r="K240" s="87">
        <f t="shared" ref="K240" si="381">(C245-J240)^2+(C246-J241)^2</f>
        <v>0.47749313039935715</v>
      </c>
    </row>
    <row r="241" spans="2:11" x14ac:dyDescent="0.2">
      <c r="B241" s="60"/>
      <c r="C241" s="18">
        <v>1</v>
      </c>
      <c r="D241" s="95">
        <v>1</v>
      </c>
      <c r="E241" s="14">
        <v>2</v>
      </c>
      <c r="F241" s="107">
        <f t="shared" ref="F241" si="382">SUMPRODUCT($F$22:$H$24,B240:D242)</f>
        <v>1.8122920096458308</v>
      </c>
      <c r="G241" s="74">
        <f t="shared" ref="G241" si="383">1/(1+EXP(-F241+$I$22))</f>
        <v>0.77986715396753215</v>
      </c>
      <c r="H241" s="79" t="s">
        <v>1</v>
      </c>
      <c r="I241" s="78">
        <f>SUMPRODUCT($K$28:$K$36,G240:G248)</f>
        <v>1.3143599613981403</v>
      </c>
      <c r="J241" s="169">
        <f>1/(1+EXP(-I241+$L$28))</f>
        <v>0.65497162445371315</v>
      </c>
      <c r="K241" s="63"/>
    </row>
    <row r="242" spans="2:11" ht="13.8" thickBot="1" x14ac:dyDescent="0.25">
      <c r="B242" s="40"/>
      <c r="C242" s="92"/>
      <c r="D242" s="100"/>
      <c r="E242" s="14">
        <v>3</v>
      </c>
      <c r="F242" s="107">
        <f t="shared" ref="F242" si="384">SUMPRODUCT($F$25:$H$27,B240:D242)</f>
        <v>2.6678713906766256</v>
      </c>
      <c r="G242" s="74">
        <f t="shared" ref="G242" si="385">1/(1+EXP(-F242+$I$25))</f>
        <v>0.89888714731488661</v>
      </c>
      <c r="H242" s="82"/>
      <c r="I242" s="83"/>
      <c r="J242" s="83"/>
      <c r="K242" s="84"/>
    </row>
    <row r="243" spans="2:11" x14ac:dyDescent="0.2">
      <c r="B243" s="13"/>
      <c r="C243" s="6"/>
      <c r="D243" s="114"/>
      <c r="E243" s="14">
        <v>4</v>
      </c>
      <c r="F243" s="107">
        <f t="shared" ref="F243" si="386">SUMPRODUCT($F$28:$H$30,B240:D242)</f>
        <v>3.7527238841852224</v>
      </c>
      <c r="G243" s="74">
        <f t="shared" ref="G243" si="387">1/(1+EXP(-F243+$I$28))</f>
        <v>0.93577933513871425</v>
      </c>
      <c r="H243" s="13"/>
      <c r="I243" s="76"/>
      <c r="J243" s="76"/>
      <c r="K243" s="7"/>
    </row>
    <row r="244" spans="2:11" x14ac:dyDescent="0.2">
      <c r="B244" s="299" t="s">
        <v>23</v>
      </c>
      <c r="C244" s="389"/>
      <c r="D244" s="115"/>
      <c r="E244" s="14">
        <v>5</v>
      </c>
      <c r="F244" s="107">
        <f t="shared" ref="F244" si="388">SUMPRODUCT($F$31:$H$33,B240:D242)</f>
        <v>1.9580420353121872</v>
      </c>
      <c r="G244" s="74">
        <f t="shared" ref="G244" si="389">1/(1+EXP(-F244+$I$31))</f>
        <v>0.86142578757334476</v>
      </c>
      <c r="H244" s="80"/>
      <c r="I244" s="76"/>
      <c r="J244" s="76"/>
      <c r="K244" s="7"/>
    </row>
    <row r="245" spans="2:11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si="390">SUMPRODUCT($F$34:$H$36,B240:D242)</f>
        <v>18.694894900474988</v>
      </c>
      <c r="G245" s="74">
        <f t="shared" ref="G245" si="391">1/(1+EXP(-F245+$I$34))</f>
        <v>0.99501814608514338</v>
      </c>
      <c r="H245" s="80"/>
      <c r="I245" s="76"/>
      <c r="J245" s="76"/>
      <c r="K245" s="7"/>
    </row>
    <row r="246" spans="2:11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si="392">SUMPRODUCT($F$37:$H$39,B240:D242)</f>
        <v>1.4842579923610575</v>
      </c>
      <c r="G246" s="74">
        <f t="shared" ref="G246" si="393">1/(1+EXP(-F246+$I$37))</f>
        <v>0.71400310700700942</v>
      </c>
      <c r="H246" s="80"/>
      <c r="I246" s="76"/>
      <c r="J246" s="6"/>
      <c r="K246" s="7"/>
    </row>
    <row r="247" spans="2:11" x14ac:dyDescent="0.2">
      <c r="B247" s="55"/>
      <c r="C247" s="56"/>
      <c r="D247" s="115"/>
      <c r="E247" s="14">
        <v>8</v>
      </c>
      <c r="F247" s="107">
        <f t="shared" ref="F247" si="394">SUMPRODUCT($F$40:$H$42,B240:D242)</f>
        <v>2.8316236911772408</v>
      </c>
      <c r="G247" s="74">
        <f t="shared" ref="G247" si="395">1/(1+EXP(-F247+$I$40))</f>
        <v>0.90858201386645165</v>
      </c>
      <c r="H247" s="80"/>
      <c r="I247" s="76"/>
      <c r="J247" s="6"/>
      <c r="K247" s="7"/>
    </row>
    <row r="248" spans="2:11" ht="13.8" thickBot="1" x14ac:dyDescent="0.25">
      <c r="B248" s="57"/>
      <c r="C248" s="58"/>
      <c r="D248" s="116"/>
      <c r="E248" s="15">
        <v>9</v>
      </c>
      <c r="F248" s="108">
        <f t="shared" ref="F248" si="396">SUMPRODUCT($F$43:$H$45,B240:D242)</f>
        <v>1.6935794052004445</v>
      </c>
      <c r="G248" s="75">
        <f t="shared" ref="G248" si="397">1/(1+EXP(-F248+$I$43))</f>
        <v>0.67984091450669726</v>
      </c>
      <c r="H248" s="81"/>
      <c r="I248" s="77"/>
      <c r="J248" s="8"/>
      <c r="K248" s="9"/>
    </row>
    <row r="249" spans="2:11" x14ac:dyDescent="0.2">
      <c r="B249" s="52"/>
      <c r="C249" s="29"/>
      <c r="D249" s="99"/>
      <c r="E249" s="111">
        <v>1</v>
      </c>
      <c r="F249" s="106">
        <f t="shared" ref="F249" si="398">SUMPRODUCT($F$19:$H$21,B249:D251)</f>
        <v>1.9844832238991406</v>
      </c>
      <c r="G249" s="73">
        <f t="shared" ref="G249" si="399">1/(1+EXP(-F249+$I$19))</f>
        <v>0.85815903169489149</v>
      </c>
      <c r="H249" s="85" t="s">
        <v>0</v>
      </c>
      <c r="I249" s="86">
        <f>SUMPRODUCT($K$19:$K$27,G249:G257)</f>
        <v>6.9653402446360193</v>
      </c>
      <c r="J249" s="168">
        <f>1/(1+EXP(-I249+$L$19))</f>
        <v>0.77965054977715864</v>
      </c>
      <c r="K249" s="87">
        <f t="shared" ref="K249" si="400">(C254-J249)^2+(C255-J250)^2</f>
        <v>0.4778896354586834</v>
      </c>
    </row>
    <row r="250" spans="2:11" x14ac:dyDescent="0.2">
      <c r="B250" s="60"/>
      <c r="C250" s="18">
        <v>1</v>
      </c>
      <c r="D250" s="95">
        <v>1</v>
      </c>
      <c r="E250" s="14">
        <v>2</v>
      </c>
      <c r="F250" s="107">
        <f t="shared" ref="F250" si="401">SUMPRODUCT($F$22:$H$24,B249:D251)</f>
        <v>1.8575480154881121</v>
      </c>
      <c r="G250" s="74">
        <f t="shared" ref="G250" si="402">1/(1+EXP(-F250+$I$22))</f>
        <v>0.78753798514543505</v>
      </c>
      <c r="H250" s="79" t="s">
        <v>1</v>
      </c>
      <c r="I250" s="78">
        <f>SUMPRODUCT($K$28:$K$36,G249:G257)</f>
        <v>1.3155352613660742</v>
      </c>
      <c r="J250" s="169">
        <f>1/(1+EXP(-I250+$L$28))</f>
        <v>0.65523717480403609</v>
      </c>
      <c r="K250" s="63"/>
    </row>
    <row r="251" spans="2:11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si="403">SUMPRODUCT($F$25:$H$27,B249:D251)</f>
        <v>1.2815260302652578</v>
      </c>
      <c r="G251" s="74">
        <f t="shared" ref="G251" si="404">1/(1+EXP(-F251+$I$25))</f>
        <v>0.68966955344428893</v>
      </c>
      <c r="H251" s="82"/>
      <c r="I251" s="83"/>
      <c r="J251" s="83"/>
      <c r="K251" s="84"/>
    </row>
    <row r="252" spans="2:11" x14ac:dyDescent="0.2">
      <c r="B252" s="13"/>
      <c r="C252" s="6"/>
      <c r="D252" s="114"/>
      <c r="E252" s="14">
        <v>4</v>
      </c>
      <c r="F252" s="107">
        <f t="shared" ref="F252" si="405">SUMPRODUCT($F$28:$H$30,B249:D251)</f>
        <v>3.76673297392857</v>
      </c>
      <c r="G252" s="74">
        <f t="shared" ref="G252" si="406">1/(1+EXP(-F252+$I$28))</f>
        <v>0.9366161085150212</v>
      </c>
      <c r="H252" s="13"/>
      <c r="I252" s="76"/>
      <c r="J252" s="76"/>
      <c r="K252" s="7"/>
    </row>
    <row r="253" spans="2:11" x14ac:dyDescent="0.2">
      <c r="B253" s="299" t="s">
        <v>23</v>
      </c>
      <c r="C253" s="389"/>
      <c r="D253" s="115"/>
      <c r="E253" s="14">
        <v>5</v>
      </c>
      <c r="F253" s="107">
        <f t="shared" ref="F253" si="407">SUMPRODUCT($F$31:$H$33,B249:D251)</f>
        <v>3.0634704766456355</v>
      </c>
      <c r="G253" s="74">
        <f t="shared" ref="G253" si="408">1/(1+EXP(-F253+$I$31))</f>
        <v>0.94943518746835043</v>
      </c>
      <c r="H253" s="80"/>
      <c r="I253" s="76"/>
      <c r="J253" s="76"/>
      <c r="K253" s="7"/>
    </row>
    <row r="254" spans="2:11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si="409">SUMPRODUCT($F$34:$H$36,B249:D251)</f>
        <v>18.67700474742022</v>
      </c>
      <c r="G254" s="74">
        <f t="shared" ref="G254" si="410">1/(1+EXP(-F254+$I$34))</f>
        <v>0.99492867399541529</v>
      </c>
      <c r="H254" s="80"/>
      <c r="I254" s="76"/>
      <c r="J254" s="76"/>
      <c r="K254" s="7"/>
    </row>
    <row r="255" spans="2:11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si="411">SUMPRODUCT($F$37:$H$39,B249:D251)</f>
        <v>1.4147315174657031</v>
      </c>
      <c r="G255" s="74">
        <f t="shared" ref="G255" si="412">1/(1+EXP(-F255+$I$37))</f>
        <v>0.69959707217752765</v>
      </c>
      <c r="H255" s="80"/>
      <c r="I255" s="76"/>
      <c r="J255" s="6"/>
      <c r="K255" s="7"/>
    </row>
    <row r="256" spans="2:11" x14ac:dyDescent="0.2">
      <c r="B256" s="55"/>
      <c r="C256" s="56"/>
      <c r="D256" s="115"/>
      <c r="E256" s="14">
        <v>8</v>
      </c>
      <c r="F256" s="107">
        <f t="shared" ref="F256" si="413">SUMPRODUCT($F$40:$H$42,B249:D251)</f>
        <v>1.9250942044492048</v>
      </c>
      <c r="G256" s="74">
        <f t="shared" ref="G256" si="414">1/(1+EXP(-F256+$I$40))</f>
        <v>0.80057842191073203</v>
      </c>
      <c r="H256" s="80"/>
      <c r="I256" s="76"/>
      <c r="J256" s="6"/>
      <c r="K256" s="7"/>
    </row>
    <row r="257" spans="2:11" ht="13.8" thickBot="1" x14ac:dyDescent="0.25">
      <c r="B257" s="57"/>
      <c r="C257" s="58"/>
      <c r="D257" s="116"/>
      <c r="E257" s="15">
        <v>9</v>
      </c>
      <c r="F257" s="108">
        <f t="shared" ref="F257" si="415">SUMPRODUCT($F$43:$H$45,B249:D251)</f>
        <v>0.97225517128411221</v>
      </c>
      <c r="G257" s="75">
        <f t="shared" ref="G257" si="416">1/(1+EXP(-F257+$I$43))</f>
        <v>0.50792847867993052</v>
      </c>
      <c r="H257" s="81"/>
      <c r="I257" s="77"/>
      <c r="J257" s="8"/>
      <c r="K257" s="9"/>
    </row>
    <row r="258" spans="2:11" x14ac:dyDescent="0.2">
      <c r="B258" s="52"/>
      <c r="C258" s="29"/>
      <c r="D258" s="99"/>
      <c r="E258" s="111">
        <v>1</v>
      </c>
      <c r="F258" s="106">
        <f t="shared" ref="F258" si="417">SUMPRODUCT($F$19:$H$21,B258:D260)</f>
        <v>2.6397941921575483</v>
      </c>
      <c r="G258" s="73">
        <f t="shared" ref="G258" si="418">1/(1+EXP(-F258+$I$19))</f>
        <v>0.92095500357674376</v>
      </c>
      <c r="H258" s="85" t="s">
        <v>0</v>
      </c>
      <c r="I258" s="86">
        <f>SUMPRODUCT($K$19:$K$27,G258:G266)</f>
        <v>6.963026269851202</v>
      </c>
      <c r="J258" s="168">
        <f>1/(1+EXP(-I258+$L$19))</f>
        <v>0.77925276192727289</v>
      </c>
      <c r="K258" s="87">
        <f t="shared" ref="K258" si="419">(C263-J258)^2+(C264-J259)^2</f>
        <v>0.47771717195627311</v>
      </c>
    </row>
    <row r="259" spans="2:11" x14ac:dyDescent="0.2">
      <c r="B259" s="39">
        <v>1</v>
      </c>
      <c r="C259" s="18">
        <v>1</v>
      </c>
      <c r="D259" s="88"/>
      <c r="E259" s="14">
        <v>2</v>
      </c>
      <c r="F259" s="107">
        <f t="shared" ref="F259" si="420">SUMPRODUCT($F$22:$H$24,B258:D260)</f>
        <v>2.8337168008475073</v>
      </c>
      <c r="G259" s="74">
        <f t="shared" ref="G259" si="421">1/(1+EXP(-F259+$I$22))</f>
        <v>0.90773747541501282</v>
      </c>
      <c r="H259" s="79" t="s">
        <v>1</v>
      </c>
      <c r="I259" s="78">
        <f>SUMPRODUCT($K$28:$K$36,G258:G266)</f>
        <v>1.3143599613981403</v>
      </c>
      <c r="J259" s="169">
        <f>1/(1+EXP(-I259+$L$28))</f>
        <v>0.65497162445371315</v>
      </c>
      <c r="K259" s="63"/>
    </row>
    <row r="260" spans="2:11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si="422">SUMPRODUCT($F$25:$H$27,B258:D260)</f>
        <v>1.6540243294496657</v>
      </c>
      <c r="G260" s="74">
        <f t="shared" ref="G260" si="423">1/(1+EXP(-F260+$I$25))</f>
        <v>0.76333894465056384</v>
      </c>
      <c r="H260" s="82"/>
      <c r="I260" s="83"/>
      <c r="J260" s="83"/>
      <c r="K260" s="84"/>
    </row>
    <row r="261" spans="2:11" x14ac:dyDescent="0.2">
      <c r="B261" s="13"/>
      <c r="C261" s="6"/>
      <c r="D261" s="114"/>
      <c r="E261" s="14">
        <v>4</v>
      </c>
      <c r="F261" s="107">
        <f t="shared" ref="F261" si="424">SUMPRODUCT($F$28:$H$30,B258:D260)</f>
        <v>3.7527238841852224</v>
      </c>
      <c r="G261" s="74">
        <f t="shared" ref="G261" si="425">1/(1+EXP(-F261+$I$28))</f>
        <v>0.93577933513871425</v>
      </c>
      <c r="H261" s="13"/>
      <c r="I261" s="76"/>
      <c r="J261" s="76"/>
      <c r="K261" s="7"/>
    </row>
    <row r="262" spans="2:11" x14ac:dyDescent="0.2">
      <c r="B262" s="299" t="s">
        <v>23</v>
      </c>
      <c r="C262" s="389"/>
      <c r="D262" s="115"/>
      <c r="E262" s="14">
        <v>5</v>
      </c>
      <c r="F262" s="107">
        <f t="shared" ref="F262" si="426">SUMPRODUCT($F$31:$H$33,B258:D260)</f>
        <v>2.8262723467725674</v>
      </c>
      <c r="G262" s="74">
        <f t="shared" ref="G262" si="427">1/(1+EXP(-F262+$I$31))</f>
        <v>0.93675544471381966</v>
      </c>
      <c r="H262" s="80"/>
      <c r="I262" s="76"/>
      <c r="J262" s="76"/>
      <c r="K262" s="7"/>
    </row>
    <row r="263" spans="2:11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si="428">SUMPRODUCT($F$34:$H$36,B258:D260)</f>
        <v>18.61079160926527</v>
      </c>
      <c r="G263" s="74">
        <f t="shared" ref="G263" si="429">1/(1+EXP(-F263+$I$34))</f>
        <v>0.99458339970671172</v>
      </c>
      <c r="H263" s="80"/>
      <c r="I263" s="76"/>
      <c r="J263" s="76"/>
      <c r="K263" s="7"/>
    </row>
    <row r="264" spans="2:11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si="430">SUMPRODUCT($F$37:$H$39,B258:D260)</f>
        <v>1.9226301203101774</v>
      </c>
      <c r="G264" s="74">
        <f t="shared" ref="G264" si="431">1/(1+EXP(-F264+$I$37))</f>
        <v>0.79466510512320043</v>
      </c>
      <c r="H264" s="80"/>
      <c r="I264" s="76"/>
      <c r="J264" s="6"/>
      <c r="K264" s="7"/>
    </row>
    <row r="265" spans="2:11" x14ac:dyDescent="0.2">
      <c r="B265" s="55"/>
      <c r="C265" s="56"/>
      <c r="D265" s="115"/>
      <c r="E265" s="14">
        <v>8</v>
      </c>
      <c r="F265" s="107">
        <f t="shared" ref="F265" si="432">SUMPRODUCT($F$40:$H$42,B258:D260)</f>
        <v>2.6843109700944945</v>
      </c>
      <c r="G265" s="74">
        <f t="shared" ref="G265" si="433">1/(1+EXP(-F265+$I$40))</f>
        <v>0.89558746869802608</v>
      </c>
      <c r="H265" s="80"/>
      <c r="I265" s="76"/>
      <c r="J265" s="6"/>
      <c r="K265" s="7"/>
    </row>
    <row r="266" spans="2:11" ht="13.8" thickBot="1" x14ac:dyDescent="0.25">
      <c r="B266" s="55"/>
      <c r="C266" s="56"/>
      <c r="D266" s="115"/>
      <c r="E266" s="15">
        <v>9</v>
      </c>
      <c r="F266" s="108">
        <f t="shared" ref="F266" si="434">SUMPRODUCT($F$43:$H$45,B258:D260)</f>
        <v>1.0483522455695584</v>
      </c>
      <c r="G266" s="75">
        <f t="shared" ref="G266" si="435">1/(1+EXP(-F266+$I$43))</f>
        <v>0.52692733380084467</v>
      </c>
      <c r="H266" s="80"/>
      <c r="I266" s="76"/>
      <c r="J266" s="8"/>
      <c r="K266" s="9"/>
    </row>
    <row r="267" spans="2:11" x14ac:dyDescent="0.2">
      <c r="B267" s="36">
        <v>1</v>
      </c>
      <c r="C267" s="24">
        <v>1</v>
      </c>
      <c r="D267" s="99"/>
      <c r="E267" s="111">
        <v>1</v>
      </c>
      <c r="F267" s="106">
        <f t="shared" ref="F267" si="436">SUMPRODUCT($F$19:$H$21,B267:D269)</f>
        <v>2.170105447436423</v>
      </c>
      <c r="G267" s="73">
        <f t="shared" ref="G267" si="437">1/(1+EXP(-F267+$I$19))</f>
        <v>0.87928802368310899</v>
      </c>
      <c r="H267" s="85" t="s">
        <v>0</v>
      </c>
      <c r="I267" s="86">
        <f>SUMPRODUCT($K$19:$K$27,G267:G275)</f>
        <v>1.5644626686380476</v>
      </c>
      <c r="J267" s="168">
        <f>1/(1+EXP(-I267+$L$19))</f>
        <v>1.5715825286631912E-2</v>
      </c>
      <c r="K267" s="87">
        <f>(C272-J267)^2+(C273-J268)^2</f>
        <v>0.33463440677391504</v>
      </c>
    </row>
    <row r="268" spans="2:11" x14ac:dyDescent="0.2">
      <c r="B268" s="39">
        <v>1</v>
      </c>
      <c r="C268" s="204"/>
      <c r="D268" s="88"/>
      <c r="E268" s="14">
        <v>2</v>
      </c>
      <c r="F268" s="107">
        <f t="shared" ref="F268" si="438">SUMPRODUCT($F$22:$H$24,B267:D269)</f>
        <v>1.9901604864676354</v>
      </c>
      <c r="G268" s="74">
        <f t="shared" ref="G268" si="439">1/(1+EXP(-F268+$I$22))</f>
        <v>0.80888182188830615</v>
      </c>
      <c r="H268" s="79" t="s">
        <v>1</v>
      </c>
      <c r="I268" s="78">
        <f>SUMPRODUCT($K$28:$K$36,G267:G275)</f>
        <v>0.35775022656223604</v>
      </c>
      <c r="J268" s="169">
        <f>1/(1+EXP(-I268+$L$28))</f>
        <v>0.42173758585787791</v>
      </c>
      <c r="K268" s="63"/>
    </row>
    <row r="269" spans="2:11" ht="13.8" thickBot="1" x14ac:dyDescent="0.25">
      <c r="B269" s="40"/>
      <c r="C269" s="92"/>
      <c r="D269" s="100"/>
      <c r="E269" s="14">
        <v>3</v>
      </c>
      <c r="F269" s="107">
        <f t="shared" ref="F269" si="440">SUMPRODUCT($F$25:$H$27,B267:D269)</f>
        <v>1.5074657525531332</v>
      </c>
      <c r="G269" s="74">
        <f t="shared" ref="G269" si="441">1/(1+EXP(-F269+$I$25))</f>
        <v>0.73585105753978874</v>
      </c>
      <c r="H269" s="82"/>
      <c r="I269" s="83"/>
      <c r="J269" s="83"/>
      <c r="K269" s="84"/>
    </row>
    <row r="270" spans="2:11" x14ac:dyDescent="0.2">
      <c r="B270" s="13"/>
      <c r="C270" s="6"/>
      <c r="D270" s="114"/>
      <c r="E270" s="14">
        <v>4</v>
      </c>
      <c r="F270" s="107">
        <f t="shared" ref="F270" si="442">SUMPRODUCT($F$28:$H$30,B267:D269)</f>
        <v>0</v>
      </c>
      <c r="G270" s="74">
        <f t="shared" ref="G270" si="443">1/(1+EXP(-F270+$I$28))</f>
        <v>0.25470592454902463</v>
      </c>
      <c r="H270" s="13"/>
      <c r="I270" s="76"/>
      <c r="J270" s="76"/>
      <c r="K270" s="7"/>
    </row>
    <row r="271" spans="2:11" x14ac:dyDescent="0.2">
      <c r="B271" s="299" t="s">
        <v>23</v>
      </c>
      <c r="C271" s="389"/>
      <c r="D271" s="115"/>
      <c r="E271" s="14">
        <v>5</v>
      </c>
      <c r="F271" s="107">
        <f t="shared" ref="F271" si="444">SUMPRODUCT($F$31:$H$33,B267:D269)</f>
        <v>0.73735829067367631</v>
      </c>
      <c r="G271" s="74">
        <f t="shared" ref="G271" si="445">1/(1+EXP(-F271+$I$31))</f>
        <v>0.64714179841971498</v>
      </c>
      <c r="H271" s="80"/>
      <c r="I271" s="76"/>
      <c r="J271" s="76"/>
      <c r="K271" s="7"/>
    </row>
    <row r="272" spans="2:11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si="446">SUMPRODUCT($F$34:$H$36,B267:D269)</f>
        <v>12.151820263354903</v>
      </c>
      <c r="G272" s="74">
        <f t="shared" ref="G272" si="447">1/(1+EXP(-F272+$I$34))</f>
        <v>0.22337324409397061</v>
      </c>
      <c r="H272" s="80"/>
      <c r="I272" s="76"/>
      <c r="J272" s="76"/>
      <c r="K272" s="7"/>
    </row>
    <row r="273" spans="2:11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si="448">SUMPRODUCT($F$37:$H$39,B267:D269)</f>
        <v>1.7650615795088447</v>
      </c>
      <c r="G273" s="74">
        <f t="shared" ref="G273" si="449">1/(1+EXP(-F273+$I$37))</f>
        <v>0.76776072914643678</v>
      </c>
      <c r="H273" s="80"/>
      <c r="I273" s="76"/>
      <c r="J273" s="6"/>
      <c r="K273" s="7"/>
    </row>
    <row r="274" spans="2:11" x14ac:dyDescent="0.2">
      <c r="B274" s="55"/>
      <c r="C274" s="56"/>
      <c r="D274" s="115"/>
      <c r="E274" s="14">
        <v>8</v>
      </c>
      <c r="F274" s="107">
        <f t="shared" ref="F274" si="450">SUMPRODUCT($F$40:$H$42,B267:D269)</f>
        <v>2.1760895746907343</v>
      </c>
      <c r="G274" s="74">
        <f t="shared" ref="G274" si="451">1/(1+EXP(-F274+$I$40))</f>
        <v>0.83765855968564751</v>
      </c>
      <c r="H274" s="80"/>
      <c r="I274" s="76"/>
      <c r="J274" s="6"/>
      <c r="K274" s="7"/>
    </row>
    <row r="275" spans="2:11" ht="13.8" thickBot="1" x14ac:dyDescent="0.25">
      <c r="B275" s="57"/>
      <c r="C275" s="58"/>
      <c r="D275" s="116"/>
      <c r="E275" s="15">
        <v>9</v>
      </c>
      <c r="F275" s="108">
        <f t="shared" ref="F275" si="452">SUMPRODUCT($F$43:$H$45,B267:D269)</f>
        <v>1.611430499411985</v>
      </c>
      <c r="G275" s="75">
        <f t="shared" ref="G275" si="453">1/(1+EXP(-F275+$I$43))</f>
        <v>0.66170284205540497</v>
      </c>
      <c r="H275" s="81"/>
      <c r="I275" s="77"/>
      <c r="J275" s="8"/>
      <c r="K275" s="9"/>
    </row>
    <row r="276" spans="2:11" x14ac:dyDescent="0.2">
      <c r="B276" s="52"/>
      <c r="C276" s="24">
        <v>1</v>
      </c>
      <c r="D276" s="94">
        <v>1</v>
      </c>
      <c r="E276" s="111">
        <v>1</v>
      </c>
      <c r="F276" s="106">
        <f t="shared" ref="F276" si="454">SUMPRODUCT($F$19:$H$21,B276:D278)</f>
        <v>2.2159636302162093</v>
      </c>
      <c r="G276" s="73">
        <f t="shared" ref="G276" si="455">1/(1+EXP(-F276+$I$19))</f>
        <v>0.88407140077073909</v>
      </c>
      <c r="H276" s="85" t="s">
        <v>0</v>
      </c>
      <c r="I276" s="86">
        <f>SUMPRODUCT($K$19:$K$27,G276:G284)</f>
        <v>1.6482899028064411</v>
      </c>
      <c r="J276" s="168">
        <f>1/(1+EXP(-I276+$L$19))</f>
        <v>1.7066579820039448E-2</v>
      </c>
      <c r="K276" s="87">
        <f t="shared" ref="K276" si="456">(C281-J276)^2+(C282-J277)^2</f>
        <v>0.33467868775622889</v>
      </c>
    </row>
    <row r="277" spans="2:11" x14ac:dyDescent="0.2">
      <c r="B277" s="60"/>
      <c r="C277" s="204"/>
      <c r="D277" s="95">
        <v>1</v>
      </c>
      <c r="E277" s="14">
        <v>2</v>
      </c>
      <c r="F277" s="107">
        <f t="shared" ref="F277" si="457">SUMPRODUCT($F$22:$H$24,B276:D278)</f>
        <v>1.5975454019748865</v>
      </c>
      <c r="G277" s="74">
        <f t="shared" ref="G277" si="458">1/(1+EXP(-F277+$I$22))</f>
        <v>0.74080289049546877</v>
      </c>
      <c r="H277" s="79" t="s">
        <v>1</v>
      </c>
      <c r="I277" s="78">
        <f>SUMPRODUCT($K$28:$K$36,G276:G284)</f>
        <v>0.35775022656223604</v>
      </c>
      <c r="J277" s="169">
        <f>1/(1+EXP(-I277+$L$28))</f>
        <v>0.42173758585787791</v>
      </c>
      <c r="K277" s="63"/>
    </row>
    <row r="278" spans="2:11" ht="13.8" thickBot="1" x14ac:dyDescent="0.25">
      <c r="B278" s="40"/>
      <c r="C278" s="92"/>
      <c r="D278" s="100"/>
      <c r="E278" s="14">
        <v>3</v>
      </c>
      <c r="F278" s="107">
        <f t="shared" ref="F278" si="459">SUMPRODUCT($F$25:$H$27,B276:D278)</f>
        <v>2.3009156165342222</v>
      </c>
      <c r="G278" s="74">
        <f t="shared" ref="G278" si="460">1/(1+EXP(-F278+$I$25))</f>
        <v>0.86032170083953419</v>
      </c>
      <c r="H278" s="82"/>
      <c r="I278" s="83"/>
      <c r="J278" s="83"/>
      <c r="K278" s="84"/>
    </row>
    <row r="279" spans="2:11" x14ac:dyDescent="0.2">
      <c r="B279" s="13"/>
      <c r="C279" s="6"/>
      <c r="D279" s="114"/>
      <c r="E279" s="14">
        <v>4</v>
      </c>
      <c r="F279" s="107">
        <f t="shared" ref="F279" si="461">SUMPRODUCT($F$28:$H$30,B276:D278)</f>
        <v>0</v>
      </c>
      <c r="G279" s="74">
        <f t="shared" ref="G279" si="462">1/(1+EXP(-F279+$I$28))</f>
        <v>0.25470592454902463</v>
      </c>
      <c r="H279" s="13"/>
      <c r="I279" s="76"/>
      <c r="J279" s="76"/>
      <c r="K279" s="7"/>
    </row>
    <row r="280" spans="2:11" x14ac:dyDescent="0.2">
      <c r="B280" s="299" t="s">
        <v>23</v>
      </c>
      <c r="C280" s="389"/>
      <c r="D280" s="115"/>
      <c r="E280" s="14">
        <v>5</v>
      </c>
      <c r="F280" s="107">
        <f t="shared" ref="F280" si="463">SUMPRODUCT($F$31:$H$33,B276:D278)</f>
        <v>1.1664774382902814</v>
      </c>
      <c r="G280" s="74">
        <f t="shared" ref="G280" si="464">1/(1+EXP(-F280+$I$31))</f>
        <v>0.73800366972744913</v>
      </c>
      <c r="H280" s="80"/>
      <c r="I280" s="76"/>
      <c r="J280" s="76"/>
      <c r="K280" s="7"/>
    </row>
    <row r="281" spans="2:11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si="465">SUMPRODUCT($F$34:$H$36,B276:D278)</f>
        <v>12.219661793622672</v>
      </c>
      <c r="G281" s="74">
        <f t="shared" ref="G281" si="466">1/(1+EXP(-F281+$I$34))</f>
        <v>0.2353626367895062</v>
      </c>
      <c r="H281" s="80"/>
      <c r="I281" s="76"/>
      <c r="J281" s="76"/>
      <c r="K281" s="7"/>
    </row>
    <row r="282" spans="2:11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si="467">SUMPRODUCT($F$37:$H$39,B276:D278)</f>
        <v>1.3043434971799583</v>
      </c>
      <c r="G282" s="74">
        <f t="shared" ref="G282" si="468">1/(1+EXP(-F282+$I$37))</f>
        <v>0.67589974712692957</v>
      </c>
      <c r="H282" s="80"/>
      <c r="I282" s="76"/>
      <c r="J282" s="6"/>
      <c r="K282" s="7"/>
    </row>
    <row r="283" spans="2:11" x14ac:dyDescent="0.2">
      <c r="B283" s="55"/>
      <c r="C283" s="56"/>
      <c r="D283" s="115"/>
      <c r="E283" s="14">
        <v>8</v>
      </c>
      <c r="F283" s="107">
        <f t="shared" ref="F283" si="469">SUMPRODUCT($F$40:$H$42,B276:D278)</f>
        <v>2.180141604396022</v>
      </c>
      <c r="G283" s="74">
        <f t="shared" ref="G283" si="470">1/(1+EXP(-F283+$I$40))</f>
        <v>0.83820882819004994</v>
      </c>
      <c r="H283" s="80"/>
      <c r="I283" s="76"/>
      <c r="J283" s="6"/>
      <c r="K283" s="7"/>
    </row>
    <row r="284" spans="2:11" ht="13.8" thickBot="1" x14ac:dyDescent="0.25">
      <c r="B284" s="57"/>
      <c r="C284" s="58"/>
      <c r="D284" s="116"/>
      <c r="E284" s="15">
        <v>9</v>
      </c>
      <c r="F284" s="108">
        <f t="shared" ref="F284" si="471">SUMPRODUCT($F$43:$H$45,B276:D278)</f>
        <v>1.4845107758361937</v>
      </c>
      <c r="G284" s="75">
        <f t="shared" ref="G284" si="472">1/(1+EXP(-F284+$I$43))</f>
        <v>0.63273596275263955</v>
      </c>
      <c r="H284" s="81"/>
      <c r="I284" s="77"/>
      <c r="J284" s="8"/>
      <c r="K284" s="9"/>
    </row>
    <row r="285" spans="2:11" x14ac:dyDescent="0.2">
      <c r="B285" s="52"/>
      <c r="C285" s="29"/>
      <c r="D285" s="99"/>
      <c r="E285" s="111">
        <v>1</v>
      </c>
      <c r="F285" s="106">
        <f t="shared" ref="F285" si="473">SUMPRODUCT($F$19:$H$21,B285:D287)</f>
        <v>1.4451411801542875</v>
      </c>
      <c r="G285" s="73">
        <f t="shared" ref="G285" si="474">1/(1+EXP(-F285+$I$19))</f>
        <v>0.77915362351571082</v>
      </c>
      <c r="H285" s="85" t="s">
        <v>0</v>
      </c>
      <c r="I285" s="86">
        <f>SUMPRODUCT($K$19:$K$27,G285:G293)</f>
        <v>1.6258422707425668</v>
      </c>
      <c r="J285" s="168">
        <f>1/(1+EXP(-I285+$L$19))</f>
        <v>1.6694067734132609E-2</v>
      </c>
      <c r="K285" s="87">
        <f t="shared" ref="K285" si="475">(C290-J285)^2+(C291-J286)^2</f>
        <v>0.33360951057474264</v>
      </c>
    </row>
    <row r="286" spans="2:11" x14ac:dyDescent="0.2">
      <c r="B286" s="60"/>
      <c r="C286" s="204"/>
      <c r="D286" s="95">
        <v>1</v>
      </c>
      <c r="E286" s="14">
        <v>2</v>
      </c>
      <c r="F286" s="107">
        <f t="shared" ref="F286" si="476">SUMPRODUCT($F$22:$H$24,B285:D287)</f>
        <v>1.6428014078171678</v>
      </c>
      <c r="G286" s="74">
        <f t="shared" ref="G286" si="477">1/(1+EXP(-F286+$I$22))</f>
        <v>0.7493975462606336</v>
      </c>
      <c r="H286" s="79" t="s">
        <v>1</v>
      </c>
      <c r="I286" s="78">
        <f>SUMPRODUCT($K$28:$K$36,G285:G293)</f>
        <v>0.36149827619400071</v>
      </c>
      <c r="J286" s="169">
        <f>1/(1+EXP(-I286+$L$28))</f>
        <v>0.42265190857054796</v>
      </c>
      <c r="K286" s="63"/>
    </row>
    <row r="287" spans="2:11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si="478">SUMPRODUCT($F$25:$H$27,B285:D287)</f>
        <v>0.91457025612285459</v>
      </c>
      <c r="G287" s="74">
        <f t="shared" ref="G287" si="479">1/(1+EXP(-F287+$I$25))</f>
        <v>0.60626023162697218</v>
      </c>
      <c r="H287" s="82"/>
      <c r="I287" s="83"/>
      <c r="J287" s="83"/>
      <c r="K287" s="84"/>
    </row>
    <row r="288" spans="2:11" x14ac:dyDescent="0.2">
      <c r="B288" s="13"/>
      <c r="C288" s="6"/>
      <c r="D288" s="114"/>
      <c r="E288" s="14">
        <v>4</v>
      </c>
      <c r="F288" s="107">
        <f t="shared" ref="F288" si="480">SUMPRODUCT($F$28:$H$30,B285:D287)</f>
        <v>1.4009089743347598E-2</v>
      </c>
      <c r="G288" s="74">
        <f t="shared" ref="G288" si="481">1/(1+EXP(-F288+$I$28))</f>
        <v>0.25737440768567521</v>
      </c>
      <c r="H288" s="13"/>
      <c r="I288" s="76"/>
      <c r="J288" s="76"/>
      <c r="K288" s="7"/>
    </row>
    <row r="289" spans="2:11" x14ac:dyDescent="0.2">
      <c r="B289" s="299" t="s">
        <v>23</v>
      </c>
      <c r="C289" s="389"/>
      <c r="D289" s="115"/>
      <c r="E289" s="14">
        <v>5</v>
      </c>
      <c r="F289" s="107">
        <f t="shared" ref="F289" si="482">SUMPRODUCT($F$31:$H$33,B285:D287)</f>
        <v>2.2719058796237293</v>
      </c>
      <c r="G289" s="74">
        <f t="shared" ref="G289" si="483">1/(1+EXP(-F289+$I$31))</f>
        <v>0.89482915996028678</v>
      </c>
      <c r="H289" s="80"/>
      <c r="I289" s="76"/>
      <c r="J289" s="76"/>
      <c r="K289" s="7"/>
    </row>
    <row r="290" spans="2:11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si="484">SUMPRODUCT($F$34:$H$36,B285:D287)</f>
        <v>12.201771640567902</v>
      </c>
      <c r="G290" s="74">
        <f t="shared" ref="G290" si="485">1/(1+EXP(-F290+$I$34))</f>
        <v>0.23215825473497426</v>
      </c>
      <c r="H290" s="80"/>
      <c r="I290" s="76"/>
      <c r="J290" s="76"/>
      <c r="K290" s="7"/>
    </row>
    <row r="291" spans="2:11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si="486">SUMPRODUCT($F$37:$H$39,B285:D287)</f>
        <v>1.234817022284604</v>
      </c>
      <c r="G291" s="74">
        <f t="shared" ref="G291" si="487">1/(1+EXP(-F291+$I$37))</f>
        <v>0.66048704324890017</v>
      </c>
      <c r="H291" s="80"/>
      <c r="I291" s="76"/>
      <c r="J291" s="6"/>
      <c r="K291" s="7"/>
    </row>
    <row r="292" spans="2:11" x14ac:dyDescent="0.2">
      <c r="B292" s="55"/>
      <c r="C292" s="56"/>
      <c r="D292" s="115"/>
      <c r="E292" s="14">
        <v>8</v>
      </c>
      <c r="F292" s="107">
        <f t="shared" ref="F292" si="488">SUMPRODUCT($F$40:$H$42,B285:D287)</f>
        <v>1.2736121176679862</v>
      </c>
      <c r="G292" s="74">
        <f t="shared" ref="G292" si="489">1/(1+EXP(-F292+$I$40))</f>
        <v>0.67665273834674433</v>
      </c>
      <c r="H292" s="80"/>
      <c r="I292" s="76"/>
      <c r="J292" s="6"/>
      <c r="K292" s="7"/>
    </row>
    <row r="293" spans="2:11" ht="13.8" thickBot="1" x14ac:dyDescent="0.25">
      <c r="B293" s="57"/>
      <c r="C293" s="58"/>
      <c r="D293" s="116"/>
      <c r="E293" s="15">
        <v>9</v>
      </c>
      <c r="F293" s="108">
        <f t="shared" ref="F293" si="490">SUMPRODUCT($F$43:$H$45,B285:D287)</f>
        <v>0.76318654191986146</v>
      </c>
      <c r="G293" s="75">
        <f t="shared" ref="G293" si="491">1/(1+EXP(-F293+$I$43))</f>
        <v>0.45577783798261445</v>
      </c>
      <c r="H293" s="81"/>
      <c r="I293" s="77"/>
      <c r="J293" s="8"/>
      <c r="K293" s="9"/>
    </row>
    <row r="294" spans="2:11" x14ac:dyDescent="0.2">
      <c r="B294" s="52"/>
      <c r="C294" s="29"/>
      <c r="D294" s="99"/>
      <c r="E294" s="111">
        <v>1</v>
      </c>
      <c r="F294" s="106">
        <f t="shared" ref="F294" si="492">SUMPRODUCT($F$19:$H$21,B294:D296)</f>
        <v>2.1004521484126952</v>
      </c>
      <c r="G294" s="73">
        <f t="shared" ref="G294" si="493">1/(1+EXP(-F294+$I$19))</f>
        <v>0.8716975186690662</v>
      </c>
      <c r="H294" s="85" t="s">
        <v>0</v>
      </c>
      <c r="I294" s="86">
        <f>SUMPRODUCT($K$19:$K$27,G294:G302)</f>
        <v>1.5447995989860877</v>
      </c>
      <c r="J294" s="168">
        <f>1/(1+EXP(-I294+$L$19))</f>
        <v>1.5414539153739706E-2</v>
      </c>
      <c r="K294" s="87">
        <f t="shared" ref="K294" si="494">(C299-J294)^2+(C300-J295)^2</f>
        <v>0.3346250276267973</v>
      </c>
    </row>
    <row r="295" spans="2:11" x14ac:dyDescent="0.2">
      <c r="B295" s="39">
        <v>1</v>
      </c>
      <c r="C295" s="204"/>
      <c r="D295" s="88"/>
      <c r="E295" s="14">
        <v>2</v>
      </c>
      <c r="F295" s="107">
        <f t="shared" ref="F295" si="495">SUMPRODUCT($F$22:$H$24,B294:D296)</f>
        <v>2.6189701931765628</v>
      </c>
      <c r="G295" s="74">
        <f t="shared" ref="G295" si="496">1/(1+EXP(-F295+$I$22))</f>
        <v>0.88810912555486887</v>
      </c>
      <c r="H295" s="79" t="s">
        <v>1</v>
      </c>
      <c r="I295" s="78">
        <f>SUMPRODUCT($K$28:$K$36,G294:G302)</f>
        <v>0.35775022656223604</v>
      </c>
      <c r="J295" s="169">
        <f>1/(1+EXP(-I295+$L$28))</f>
        <v>0.42173758585787791</v>
      </c>
      <c r="K295" s="63"/>
    </row>
    <row r="296" spans="2:11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si="497">SUMPRODUCT($F$25:$H$27,B294:D296)</f>
        <v>1.2870685553072625</v>
      </c>
      <c r="G296" s="74">
        <f t="shared" ref="G296" si="498">1/(1+EXP(-F296+$I$25))</f>
        <v>0.69085454616365516</v>
      </c>
      <c r="H296" s="82"/>
      <c r="I296" s="83"/>
      <c r="J296" s="83"/>
      <c r="K296" s="84"/>
    </row>
    <row r="297" spans="2:11" x14ac:dyDescent="0.2">
      <c r="B297" s="13"/>
      <c r="C297" s="6"/>
      <c r="D297" s="114"/>
      <c r="E297" s="14">
        <v>4</v>
      </c>
      <c r="F297" s="107">
        <f t="shared" ref="F297" si="499">SUMPRODUCT($F$28:$H$30,B294:D296)</f>
        <v>0</v>
      </c>
      <c r="G297" s="74">
        <f t="shared" ref="G297" si="500">1/(1+EXP(-F297+$I$28))</f>
        <v>0.25470592454902463</v>
      </c>
      <c r="H297" s="13"/>
      <c r="I297" s="76"/>
      <c r="J297" s="76"/>
      <c r="K297" s="7"/>
    </row>
    <row r="298" spans="2:11" x14ac:dyDescent="0.2">
      <c r="B298" s="299" t="s">
        <v>23</v>
      </c>
      <c r="C298" s="389"/>
      <c r="D298" s="115"/>
      <c r="E298" s="14">
        <v>5</v>
      </c>
      <c r="F298" s="107">
        <f t="shared" ref="F298" si="501">SUMPRODUCT($F$31:$H$33,B294:D296)</f>
        <v>2.0347077497506612</v>
      </c>
      <c r="G298" s="74">
        <f t="shared" ref="G298" si="502">1/(1+EXP(-F298+$I$31))</f>
        <v>0.8703264927429335</v>
      </c>
      <c r="H298" s="80"/>
      <c r="I298" s="76"/>
      <c r="J298" s="76"/>
      <c r="K298" s="7"/>
    </row>
    <row r="299" spans="2:11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si="503">SUMPRODUCT($F$34:$H$36,B294:D296)</f>
        <v>12.135558502412952</v>
      </c>
      <c r="G299" s="74">
        <f t="shared" ref="G299" si="504">1/(1+EXP(-F299+$I$34))</f>
        <v>0.2205648873243807</v>
      </c>
      <c r="H299" s="80"/>
      <c r="I299" s="76"/>
      <c r="J299" s="76"/>
      <c r="K299" s="7"/>
    </row>
    <row r="300" spans="2:11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si="505">SUMPRODUCT($F$37:$H$39,B294:D296)</f>
        <v>1.7427156251290785</v>
      </c>
      <c r="G300" s="74">
        <f t="shared" ref="G300" si="506">1/(1+EXP(-F300+$I$37))</f>
        <v>0.76375253609648674</v>
      </c>
      <c r="H300" s="80"/>
      <c r="I300" s="76"/>
      <c r="J300" s="6"/>
      <c r="K300" s="7"/>
    </row>
    <row r="301" spans="2:11" x14ac:dyDescent="0.2">
      <c r="B301" s="55"/>
      <c r="C301" s="56"/>
      <c r="D301" s="115"/>
      <c r="E301" s="14">
        <v>8</v>
      </c>
      <c r="F301" s="107">
        <f t="shared" ref="F301" si="507">SUMPRODUCT($F$40:$H$42,B294:D296)</f>
        <v>2.0328288833132762</v>
      </c>
      <c r="G301" s="74">
        <f t="shared" ref="G301" si="508">1/(1+EXP(-F301+$I$40))</f>
        <v>0.81722343750308624</v>
      </c>
      <c r="H301" s="80"/>
      <c r="I301" s="76"/>
      <c r="J301" s="6"/>
      <c r="K301" s="7"/>
    </row>
    <row r="302" spans="2:11" ht="13.8" thickBot="1" x14ac:dyDescent="0.25">
      <c r="B302" s="55"/>
      <c r="C302" s="56"/>
      <c r="D302" s="115"/>
      <c r="E302" s="15">
        <v>9</v>
      </c>
      <c r="F302" s="108">
        <f t="shared" ref="F302" si="509">SUMPRODUCT($F$43:$H$45,B294:D296)</f>
        <v>0.83928361620530756</v>
      </c>
      <c r="G302" s="75">
        <f t="shared" ref="G302" si="510">1/(1+EXP(-F302+$I$43))</f>
        <v>0.47470785996186587</v>
      </c>
      <c r="H302" s="80"/>
      <c r="I302" s="76"/>
      <c r="J302" s="8"/>
      <c r="K302" s="9"/>
    </row>
    <row r="303" spans="2:11" x14ac:dyDescent="0.2">
      <c r="B303" s="36">
        <v>1</v>
      </c>
      <c r="C303" s="24">
        <v>1</v>
      </c>
      <c r="D303" s="94">
        <v>1</v>
      </c>
      <c r="E303" s="111">
        <v>1</v>
      </c>
      <c r="F303" s="106">
        <f t="shared" ref="F303" si="511">SUMPRODUCT($F$19:$H$21,B303:D305)</f>
        <v>2.7431174249743711</v>
      </c>
      <c r="G303" s="73">
        <f t="shared" ref="G303" si="512">1/(1+EXP(-F303+$I$19))</f>
        <v>0.92815696196514719</v>
      </c>
      <c r="H303" s="85" t="s">
        <v>0</v>
      </c>
      <c r="I303" s="86">
        <f>SUMPRODUCT($K$19:$K$27,G303:G311)</f>
        <v>2.2303379153012917</v>
      </c>
      <c r="J303" s="168">
        <f>1/(1+EXP(-I303+$L$19))</f>
        <v>3.0137875479585689E-2</v>
      </c>
      <c r="K303" s="87">
        <f t="shared" ref="K303" si="513">(C308-J303)^2+(C309-J304)^2</f>
        <v>0.11995287147053256</v>
      </c>
    </row>
    <row r="304" spans="2:11" x14ac:dyDescent="0.2">
      <c r="B304" s="60"/>
      <c r="C304" s="18">
        <v>1</v>
      </c>
      <c r="D304" s="201"/>
      <c r="E304" s="14">
        <v>2</v>
      </c>
      <c r="F304" s="107">
        <f t="shared" ref="F304" si="514">SUMPRODUCT($F$22:$H$24,B303:D305)</f>
        <v>1.4115983561810426</v>
      </c>
      <c r="G304" s="74">
        <f t="shared" ref="G304" si="515">1/(1+EXP(-F304+$I$22))</f>
        <v>0.70353714155290881</v>
      </c>
      <c r="H304" s="79" t="s">
        <v>1</v>
      </c>
      <c r="I304" s="78">
        <f>SUMPRODUCT($K$28:$K$36,G303:G311)</f>
        <v>1.3143599613981403</v>
      </c>
      <c r="J304" s="169">
        <f>1/(1+EXP(-I304+$L$28))</f>
        <v>0.65497162445371315</v>
      </c>
      <c r="K304" s="63"/>
    </row>
    <row r="305" spans="2:11" ht="13.8" thickBot="1" x14ac:dyDescent="0.25">
      <c r="B305" s="40"/>
      <c r="C305" s="203"/>
      <c r="D305" s="202"/>
      <c r="E305" s="14">
        <v>3</v>
      </c>
      <c r="F305" s="107">
        <f t="shared" ref="F305" si="516">SUMPRODUCT($F$25:$H$27,B303:D305)</f>
        <v>2.439320240352882</v>
      </c>
      <c r="G305" s="74">
        <f t="shared" ref="G305" si="517">1/(1+EXP(-F305+$I$25))</f>
        <v>0.87613946809713605</v>
      </c>
      <c r="H305" s="82"/>
      <c r="I305" s="83"/>
      <c r="J305" s="83"/>
      <c r="K305" s="84"/>
    </row>
    <row r="306" spans="2:11" x14ac:dyDescent="0.2">
      <c r="B306" s="13"/>
      <c r="C306" s="6"/>
      <c r="D306" s="114"/>
      <c r="E306" s="14">
        <v>4</v>
      </c>
      <c r="F306" s="107">
        <f t="shared" ref="F306" si="518">SUMPRODUCT($F$28:$H$30,B303:D305)</f>
        <v>3.7527238841852224</v>
      </c>
      <c r="G306" s="74">
        <f t="shared" ref="G306" si="519">1/(1+EXP(-F306+$I$28))</f>
        <v>0.93577933513871425</v>
      </c>
      <c r="H306" s="13"/>
      <c r="I306" s="76"/>
      <c r="J306" s="76"/>
      <c r="K306" s="7"/>
    </row>
    <row r="307" spans="2:11" x14ac:dyDescent="0.2">
      <c r="B307" s="299" t="s">
        <v>23</v>
      </c>
      <c r="C307" s="389"/>
      <c r="D307" s="115"/>
      <c r="E307" s="14">
        <v>5</v>
      </c>
      <c r="F307" s="107">
        <f t="shared" ref="F307" si="520">SUMPRODUCT($F$31:$H$33,B303:D305)</f>
        <v>1.6483221293512704</v>
      </c>
      <c r="G307" s="74">
        <f t="shared" ref="G307" si="521">1/(1+EXP(-F307+$I$31))</f>
        <v>0.82016458928813019</v>
      </c>
      <c r="H307" s="80"/>
      <c r="I307" s="76"/>
      <c r="J307" s="76"/>
      <c r="K307" s="7"/>
    </row>
    <row r="308" spans="2:11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si="522">SUMPRODUCT($F$34:$H$36,B303:D305)</f>
        <v>12.63724799792092</v>
      </c>
      <c r="G308" s="74">
        <f t="shared" ref="G308" si="523">1/(1+EXP(-F308+$I$34))</f>
        <v>0.31849690780633516</v>
      </c>
      <c r="H308" s="80"/>
      <c r="I308" s="76"/>
      <c r="J308" s="76"/>
      <c r="K308" s="7"/>
    </row>
    <row r="309" spans="2:11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si="524">SUMPRODUCT($F$37:$H$39,B303:D305)</f>
        <v>1.7743237327828483</v>
      </c>
      <c r="G309" s="74">
        <f t="shared" ref="G309" si="525">1/(1+EXP(-F309+$I$37))</f>
        <v>0.76940811254617303</v>
      </c>
      <c r="H309" s="80"/>
      <c r="I309" s="76"/>
      <c r="J309" s="6"/>
      <c r="K309" s="7"/>
    </row>
    <row r="310" spans="2:11" x14ac:dyDescent="0.2">
      <c r="B310" s="55"/>
      <c r="C310" s="56"/>
      <c r="D310" s="115"/>
      <c r="E310" s="14">
        <v>8</v>
      </c>
      <c r="F310" s="107">
        <f t="shared" ref="F310" si="526">SUMPRODUCT($F$40:$H$42,B303:D305)</f>
        <v>2.7427493789461597</v>
      </c>
      <c r="G310" s="74">
        <f t="shared" ref="G310" si="527">1/(1+EXP(-F310+$I$40))</f>
        <v>0.90092711785895419</v>
      </c>
      <c r="H310" s="80"/>
      <c r="I310" s="76"/>
      <c r="J310" s="6"/>
      <c r="K310" s="7"/>
    </row>
    <row r="311" spans="2:11" ht="13.8" thickBot="1" x14ac:dyDescent="0.25">
      <c r="B311" s="57"/>
      <c r="C311" s="58"/>
      <c r="D311" s="116"/>
      <c r="E311" s="15">
        <v>9</v>
      </c>
      <c r="F311" s="108">
        <f t="shared" ref="F311" si="528">SUMPRODUCT($F$43:$H$45,B303:D305)</f>
        <v>1.7350791776446739</v>
      </c>
      <c r="G311" s="75">
        <f t="shared" ref="G311" si="529">1/(1+EXP(-F311+$I$43))</f>
        <v>0.68880544859962245</v>
      </c>
      <c r="H311" s="81"/>
      <c r="I311" s="77"/>
      <c r="J311" s="8"/>
      <c r="K311" s="9"/>
    </row>
    <row r="312" spans="2:11" x14ac:dyDescent="0.2">
      <c r="B312" s="38"/>
      <c r="C312" s="29"/>
      <c r="D312" s="95">
        <v>1</v>
      </c>
      <c r="E312" s="111">
        <v>1</v>
      </c>
      <c r="F312" s="106">
        <f t="shared" ref="F312" si="530">SUMPRODUCT($F$19:$H$21,B312:D314)</f>
        <v>2.3305705868789088</v>
      </c>
      <c r="G312" s="73">
        <f t="shared" ref="G312" si="531">1/(1+EXP(-F312+$I$19))</f>
        <v>0.89531036402299646</v>
      </c>
      <c r="H312" s="85" t="s">
        <v>0</v>
      </c>
      <c r="I312" s="86">
        <f>SUMPRODUCT($K$19:$K$27,G312:G320)</f>
        <v>2.0876876053399687</v>
      </c>
      <c r="J312" s="168">
        <f>1/(1+EXP(-I312+$L$19))</f>
        <v>2.6236381472453676E-2</v>
      </c>
      <c r="K312" s="87">
        <f t="shared" ref="K312" si="532">(C317-J312)^2+(C318-J313)^2</f>
        <v>0.11954975334987088</v>
      </c>
    </row>
    <row r="313" spans="2:11" x14ac:dyDescent="0.2">
      <c r="B313" s="60"/>
      <c r="C313" s="18">
        <v>1</v>
      </c>
      <c r="D313" s="95">
        <v>1</v>
      </c>
      <c r="E313" s="14">
        <v>2</v>
      </c>
      <c r="F313" s="107">
        <f t="shared" ref="F313" si="533">SUMPRODUCT($F$22:$H$24,B312:D314)</f>
        <v>1.0073677201928979</v>
      </c>
      <c r="G313" s="74">
        <f t="shared" ref="G313" si="534">1/(1+EXP(-F313+$I$22))</f>
        <v>0.61300660631209547</v>
      </c>
      <c r="H313" s="79" t="s">
        <v>1</v>
      </c>
      <c r="I313" s="78">
        <f>SUMPRODUCT($K$28:$K$36,G312:G320)</f>
        <v>1.3155352613660742</v>
      </c>
      <c r="J313" s="169">
        <f>1/(1+EXP(-I313+$L$28))</f>
        <v>0.65523717480403609</v>
      </c>
      <c r="K313" s="63"/>
    </row>
    <row r="314" spans="2:11" ht="13.8" thickBot="1" x14ac:dyDescent="0.25">
      <c r="B314" s="40"/>
      <c r="C314" s="203"/>
      <c r="D314" s="96">
        <v>1</v>
      </c>
      <c r="E314" s="14">
        <v>3</v>
      </c>
      <c r="F314" s="107">
        <f t="shared" ref="F314" si="535">SUMPRODUCT($F$25:$H$27,B312:D314)</f>
        <v>2.3774716234026543</v>
      </c>
      <c r="G314" s="74">
        <f t="shared" ref="G314" si="536">1/(1+EXP(-F314+$I$25))</f>
        <v>0.86927009434267499</v>
      </c>
      <c r="H314" s="82"/>
      <c r="I314" s="83"/>
      <c r="J314" s="83"/>
      <c r="K314" s="84"/>
    </row>
    <row r="315" spans="2:11" x14ac:dyDescent="0.2">
      <c r="B315" s="13"/>
      <c r="C315" s="6"/>
      <c r="D315" s="114"/>
      <c r="E315" s="14">
        <v>4</v>
      </c>
      <c r="F315" s="107">
        <f t="shared" ref="F315" si="537">SUMPRODUCT($F$28:$H$30,B312:D314)</f>
        <v>3.76673297392857</v>
      </c>
      <c r="G315" s="74">
        <f t="shared" ref="G315" si="538">1/(1+EXP(-F315+$I$28))</f>
        <v>0.9366161085150212</v>
      </c>
      <c r="H315" s="13"/>
      <c r="I315" s="76"/>
      <c r="J315" s="76"/>
      <c r="K315" s="7"/>
    </row>
    <row r="316" spans="2:11" x14ac:dyDescent="0.2">
      <c r="B316" s="299" t="s">
        <v>23</v>
      </c>
      <c r="C316" s="389"/>
      <c r="D316" s="115"/>
      <c r="E316" s="14">
        <v>5</v>
      </c>
      <c r="F316" s="107">
        <f t="shared" ref="F316" si="539">SUMPRODUCT($F$31:$H$33,B312:D314)</f>
        <v>2.8543896239413868</v>
      </c>
      <c r="G316" s="74">
        <f t="shared" ref="G316" si="540">1/(1+EXP(-F316+$I$31))</f>
        <v>0.93840092828525412</v>
      </c>
      <c r="H316" s="80"/>
      <c r="I316" s="76"/>
      <c r="J316" s="76"/>
      <c r="K316" s="7"/>
    </row>
    <row r="317" spans="2:11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si="541">SUMPRODUCT($F$34:$H$36,B312:D314)</f>
        <v>12.541670793145634</v>
      </c>
      <c r="G317" s="74">
        <f t="shared" ref="G317" si="542">1/(1+EXP(-F317+$I$34))</f>
        <v>0.29812023693673195</v>
      </c>
      <c r="H317" s="80"/>
      <c r="I317" s="76"/>
      <c r="J317" s="76"/>
      <c r="K317" s="7"/>
    </row>
    <row r="318" spans="2:11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si="543">SUMPRODUCT($F$37:$H$39,B312:D314)</f>
        <v>1.7131984397829436</v>
      </c>
      <c r="G318" s="74">
        <f t="shared" ref="G318" si="544">1/(1+EXP(-F318+$I$37))</f>
        <v>0.75838521844878515</v>
      </c>
      <c r="H318" s="80"/>
      <c r="I318" s="76"/>
      <c r="J318" s="6"/>
      <c r="K318" s="7"/>
    </row>
    <row r="319" spans="2:11" x14ac:dyDescent="0.2">
      <c r="B319" s="55"/>
      <c r="C319" s="56"/>
      <c r="D319" s="115"/>
      <c r="E319" s="14">
        <v>8</v>
      </c>
      <c r="F319" s="107">
        <f t="shared" ref="F319" si="545">SUMPRODUCT($F$40:$H$42,B312:D314)</f>
        <v>2.4047791176132591</v>
      </c>
      <c r="G319" s="74">
        <f t="shared" ref="G319" si="546">1/(1+EXP(-F319+$I$40))</f>
        <v>0.86641179524029333</v>
      </c>
      <c r="H319" s="80"/>
      <c r="I319" s="76"/>
      <c r="J319" s="6"/>
      <c r="K319" s="7"/>
    </row>
    <row r="320" spans="2:11" ht="13.8" thickBot="1" x14ac:dyDescent="0.25">
      <c r="B320" s="57"/>
      <c r="C320" s="58"/>
      <c r="D320" s="116"/>
      <c r="E320" s="15">
        <v>9</v>
      </c>
      <c r="F320" s="108">
        <f t="shared" ref="F320" si="547">SUMPRODUCT($F$43:$H$45,B312:D314)</f>
        <v>1.5206900794362976</v>
      </c>
      <c r="G320" s="75">
        <f t="shared" ref="G320" si="548">1/(1+EXP(-F320+$I$43))</f>
        <v>0.64110226144764126</v>
      </c>
      <c r="H320" s="81"/>
      <c r="I320" s="77"/>
      <c r="J320" s="8"/>
      <c r="K320" s="9"/>
    </row>
    <row r="321" spans="2:11" x14ac:dyDescent="0.2">
      <c r="B321" s="38"/>
      <c r="C321" s="29"/>
      <c r="D321" s="99"/>
      <c r="E321" s="111">
        <v>1</v>
      </c>
      <c r="F321" s="106">
        <f t="shared" ref="F321" si="549">SUMPRODUCT($F$19:$H$21,B321:D323)</f>
        <v>2.4365099060158473</v>
      </c>
      <c r="G321" s="73">
        <f t="shared" ref="G321" si="550">1/(1+EXP(-F321+$I$19))</f>
        <v>0.90483235196106515</v>
      </c>
      <c r="H321" s="85" t="s">
        <v>0</v>
      </c>
      <c r="I321" s="86">
        <f>SUMPRODUCT($K$19:$K$27,G321:G329)</f>
        <v>2.1978539179415928</v>
      </c>
      <c r="J321" s="168">
        <f>1/(1+EXP(-I321+$L$19))</f>
        <v>2.9202736999827339E-2</v>
      </c>
      <c r="K321" s="87">
        <f>(C326-J321)^2+(C327-J322)^2</f>
        <v>0.11971420548538385</v>
      </c>
    </row>
    <row r="322" spans="2:11" x14ac:dyDescent="0.2">
      <c r="B322" s="60"/>
      <c r="C322" s="18">
        <v>1</v>
      </c>
      <c r="D322" s="201"/>
      <c r="E322" s="14">
        <v>2</v>
      </c>
      <c r="F322" s="107">
        <f t="shared" ref="F322" si="551">SUMPRODUCT($F$22:$H$24,B321:D323)</f>
        <v>2.090693269173904</v>
      </c>
      <c r="G322" s="74">
        <f t="shared" ref="G322" si="552">1/(1+EXP(-F322+$I$22))</f>
        <v>0.82394301349785559</v>
      </c>
      <c r="H322" s="79" t="s">
        <v>1</v>
      </c>
      <c r="I322" s="78">
        <f>SUMPRODUCT($K$28:$K$36,G321:G329)</f>
        <v>1.3155352613660742</v>
      </c>
      <c r="J322" s="169">
        <f>1/(1+EXP(-I322+$L$28))</f>
        <v>0.65523717480403609</v>
      </c>
      <c r="K322" s="63"/>
    </row>
    <row r="323" spans="2:11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si="553">SUMPRODUCT($F$25:$H$27,B321:D323)</f>
        <v>1.4183269896747208</v>
      </c>
      <c r="G323" s="74">
        <f t="shared" ref="G323" si="554">1/(1+EXP(-F323+$I$25))</f>
        <v>0.71816465459867185</v>
      </c>
      <c r="H323" s="82"/>
      <c r="I323" s="83"/>
      <c r="J323" s="83"/>
      <c r="K323" s="84"/>
    </row>
    <row r="324" spans="2:11" x14ac:dyDescent="0.2">
      <c r="B324" s="13"/>
      <c r="C324" s="6"/>
      <c r="D324" s="114"/>
      <c r="E324" s="14">
        <v>4</v>
      </c>
      <c r="F324" s="107">
        <f t="shared" ref="F324" si="555">SUMPRODUCT($F$28:$H$30,B321:D323)</f>
        <v>3.76673297392857</v>
      </c>
      <c r="G324" s="74">
        <f t="shared" ref="G324" si="556">1/(1+EXP(-F324+$I$28))</f>
        <v>0.9366161085150212</v>
      </c>
      <c r="H324" s="13"/>
      <c r="I324" s="76"/>
      <c r="J324" s="76"/>
      <c r="K324" s="7"/>
    </row>
    <row r="325" spans="2:11" x14ac:dyDescent="0.2">
      <c r="B325" s="299" t="s">
        <v>23</v>
      </c>
      <c r="C325" s="389"/>
      <c r="D325" s="115"/>
      <c r="E325" s="14">
        <v>5</v>
      </c>
      <c r="F325" s="107">
        <f t="shared" ref="F325" si="557">SUMPRODUCT($F$31:$H$33,B321:D323)</f>
        <v>3.3549550162314405</v>
      </c>
      <c r="G325" s="74">
        <f t="shared" ref="G325" si="558">1/(1+EXP(-F325+$I$31))</f>
        <v>0.96173104641685569</v>
      </c>
      <c r="H325" s="80"/>
      <c r="I325" s="76"/>
      <c r="J325" s="76"/>
      <c r="K325" s="7"/>
    </row>
    <row r="326" spans="2:11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si="559">SUMPRODUCT($F$34:$H$36,B321:D323)</f>
        <v>12.615776649052936</v>
      </c>
      <c r="G326" s="74">
        <f t="shared" ref="G326" si="560">1/(1+EXP(-F326+$I$34))</f>
        <v>0.31385467888313023</v>
      </c>
      <c r="H326" s="80"/>
      <c r="I326" s="76"/>
      <c r="J326" s="76"/>
      <c r="K326" s="7"/>
    </row>
    <row r="327" spans="2:11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si="561">SUMPRODUCT($F$37:$H$39,B321:D323)</f>
        <v>1.8377848580621521</v>
      </c>
      <c r="G327" s="74">
        <f t="shared" ref="G327" si="562">1/(1+EXP(-F327+$I$37))</f>
        <v>0.78047442518060184</v>
      </c>
      <c r="H327" s="80"/>
      <c r="I327" s="76"/>
      <c r="J327" s="6"/>
      <c r="K327" s="7"/>
    </row>
    <row r="328" spans="2:11" x14ac:dyDescent="0.2">
      <c r="B328" s="55"/>
      <c r="C328" s="56"/>
      <c r="D328" s="115"/>
      <c r="E328" s="14">
        <v>8</v>
      </c>
      <c r="F328" s="107">
        <f t="shared" ref="F328" si="563">SUMPRODUCT($F$40:$H$42,B321:D323)</f>
        <v>1.9150101820346443</v>
      </c>
      <c r="G328" s="74">
        <f t="shared" ref="G328" si="564">1/(1+EXP(-F328+$I$40))</f>
        <v>0.79896360048625403</v>
      </c>
      <c r="H328" s="80"/>
      <c r="I328" s="76"/>
      <c r="J328" s="6"/>
      <c r="K328" s="7"/>
    </row>
    <row r="329" spans="2:11" ht="13.8" thickBot="1" x14ac:dyDescent="0.25">
      <c r="B329" s="57"/>
      <c r="C329" s="58"/>
      <c r="D329" s="116"/>
      <c r="E329" s="15">
        <v>9</v>
      </c>
      <c r="F329" s="108">
        <f t="shared" ref="F329" si="565">SUMPRODUCT($F$43:$H$45,B321:D323)</f>
        <v>0.81309965396782613</v>
      </c>
      <c r="G329" s="75">
        <f t="shared" ref="G329" si="566">1/(1+EXP(-F329+$I$43))</f>
        <v>0.46818331271880975</v>
      </c>
      <c r="H329" s="81"/>
      <c r="I329" s="77"/>
      <c r="J329" s="8"/>
      <c r="K329" s="9"/>
    </row>
    <row r="330" spans="2:11" x14ac:dyDescent="0.2">
      <c r="B330" s="24">
        <v>1</v>
      </c>
      <c r="C330" s="29"/>
      <c r="D330" s="99"/>
      <c r="E330" s="111">
        <v>1</v>
      </c>
      <c r="F330" s="106">
        <f>SUMPRODUCT($F$19:$H$21,B330:D332)</f>
        <v>3.2241860697716875</v>
      </c>
      <c r="G330" s="73">
        <f t="shared" ref="G330" si="567">1/(1+EXP(-F330+$I$19))</f>
        <v>0.95433949584762845</v>
      </c>
      <c r="H330" s="85" t="s">
        <v>0</v>
      </c>
      <c r="I330" s="86">
        <f>SUMPRODUCT($K$19:$K$27,G330:G338)</f>
        <v>1.9897819363840374</v>
      </c>
      <c r="J330" s="168">
        <f>1/(1+EXP(-I330+$L$19))</f>
        <v>2.3847784837304754E-2</v>
      </c>
      <c r="K330" s="87">
        <f>(C335-J330)^2+(C336-J331)^2</f>
        <v>0.11961329677375594</v>
      </c>
    </row>
    <row r="331" spans="2:11" x14ac:dyDescent="0.2">
      <c r="B331" s="39">
        <v>1</v>
      </c>
      <c r="C331" s="18">
        <v>1</v>
      </c>
      <c r="D331" s="201"/>
      <c r="E331" s="14">
        <v>2</v>
      </c>
      <c r="F331" s="107">
        <f>SUMPRODUCT($F$22:$H$24,B330:D332)</f>
        <v>2.234612004410744</v>
      </c>
      <c r="G331" s="74">
        <f t="shared" ref="G331" si="568">1/(1+EXP(-F331+$I$22))</f>
        <v>0.84385720816815557</v>
      </c>
      <c r="H331" s="79" t="s">
        <v>1</v>
      </c>
      <c r="I331" s="78">
        <f>SUMPRODUCT($K$28:$K$36,G330:G338)</f>
        <v>1.3143599613981403</v>
      </c>
      <c r="J331" s="169">
        <f>1/(1+EXP(-I331+$L$28))</f>
        <v>0.65497162445371315</v>
      </c>
      <c r="K331" s="63"/>
    </row>
    <row r="332" spans="2:11" ht="13.8" thickBot="1" x14ac:dyDescent="0.25">
      <c r="B332" s="25">
        <v>1</v>
      </c>
      <c r="C332" s="203"/>
      <c r="D332" s="202"/>
      <c r="E332" s="14">
        <v>3</v>
      </c>
      <c r="F332" s="107">
        <f>SUMPRODUCT($F$25:$H$27,B330:D332)</f>
        <v>1.9143442725107853</v>
      </c>
      <c r="G332" s="74">
        <f t="shared" ref="G332" si="569">1/(1+EXP(-F332+$I$25))</f>
        <v>0.8071182888613001</v>
      </c>
      <c r="H332" s="82"/>
      <c r="I332" s="83"/>
      <c r="J332" s="83"/>
      <c r="K332" s="84"/>
    </row>
    <row r="333" spans="2:11" x14ac:dyDescent="0.2">
      <c r="B333" s="13"/>
      <c r="C333" s="6"/>
      <c r="D333" s="114"/>
      <c r="E333" s="14">
        <v>4</v>
      </c>
      <c r="F333" s="107">
        <f>SUMPRODUCT($F$28:$H$30,B330:D332)</f>
        <v>3.7527238841852224</v>
      </c>
      <c r="G333" s="74">
        <f t="shared" ref="G333" si="570">1/(1+EXP(-F333+$I$28))</f>
        <v>0.93577933513871425</v>
      </c>
      <c r="H333" s="13"/>
      <c r="I333" s="76"/>
      <c r="J333" s="76"/>
      <c r="K333" s="7"/>
    </row>
    <row r="334" spans="2:11" x14ac:dyDescent="0.2">
      <c r="B334" s="299" t="s">
        <v>23</v>
      </c>
      <c r="C334" s="389"/>
      <c r="D334" s="115"/>
      <c r="E334" s="14">
        <v>5</v>
      </c>
      <c r="F334" s="107">
        <f>SUMPRODUCT($F$31:$H$33,B330:D332)</f>
        <v>2.498963298582292</v>
      </c>
      <c r="G334" s="74">
        <f t="shared" ref="G334" si="571">1/(1+EXP(-F334+$I$31))</f>
        <v>0.91436252588163924</v>
      </c>
      <c r="H334" s="80"/>
      <c r="I334" s="76"/>
      <c r="J334" s="76"/>
      <c r="K334" s="7"/>
    </row>
    <row r="335" spans="2:11" x14ac:dyDescent="0.2">
      <c r="B335" s="160" t="s">
        <v>0</v>
      </c>
      <c r="C335" s="159">
        <v>0</v>
      </c>
      <c r="D335" s="115"/>
      <c r="E335" s="14">
        <v>6</v>
      </c>
      <c r="F335" s="107">
        <f>SUMPRODUCT($F$34:$H$36,B330:D332)</f>
        <v>12.473829262877866</v>
      </c>
      <c r="G335" s="74">
        <f t="shared" ref="G335" si="572">1/(1+EXP(-F335+$I$34))</f>
        <v>0.2841218537259893</v>
      </c>
      <c r="H335" s="80"/>
      <c r="I335" s="76"/>
      <c r="J335" s="76"/>
      <c r="K335" s="7"/>
    </row>
    <row r="336" spans="2:11" x14ac:dyDescent="0.2">
      <c r="B336" s="161" t="s">
        <v>1</v>
      </c>
      <c r="C336" s="159">
        <v>1</v>
      </c>
      <c r="D336" s="115"/>
      <c r="E336" s="14">
        <v>7</v>
      </c>
      <c r="F336" s="107">
        <f>SUMPRODUCT($F$37:$H$39,B330:D332)</f>
        <v>2.1987521040287397</v>
      </c>
      <c r="G336" s="74">
        <f t="shared" ref="G336" si="573">1/(1+EXP(-F336+$I$37))</f>
        <v>0.83608749378175773</v>
      </c>
      <c r="H336" s="80"/>
      <c r="I336" s="76"/>
      <c r="J336" s="6"/>
      <c r="K336" s="7"/>
    </row>
    <row r="337" spans="2:11" x14ac:dyDescent="0.2">
      <c r="B337" s="55"/>
      <c r="C337" s="56"/>
      <c r="D337" s="115"/>
      <c r="E337" s="14">
        <v>8</v>
      </c>
      <c r="F337" s="107">
        <f>SUMPRODUCT($F$40:$H$42,B330:D332)</f>
        <v>3.2960047873625307</v>
      </c>
      <c r="G337" s="74">
        <f t="shared" ref="G337" si="574">1/(1+EXP(-F337+$I$40))</f>
        <v>0.9405217463628025</v>
      </c>
      <c r="H337" s="80"/>
      <c r="I337" s="76"/>
      <c r="J337" s="6"/>
      <c r="K337" s="7"/>
    </row>
    <row r="338" spans="2:11" ht="13.8" thickBot="1" x14ac:dyDescent="0.25">
      <c r="B338" s="57"/>
      <c r="C338" s="58"/>
      <c r="D338" s="116"/>
      <c r="E338" s="15">
        <v>9</v>
      </c>
      <c r="F338" s="108">
        <f>SUMPRODUCT($F$43:$H$45,B330:D332)</f>
        <v>1.3407729204991692</v>
      </c>
      <c r="G338" s="75">
        <f t="shared" ref="G338" si="575">1/(1+EXP(-F338+$I$43))</f>
        <v>0.59874395728911145</v>
      </c>
      <c r="H338" s="81"/>
      <c r="I338" s="77"/>
      <c r="J338" s="8"/>
      <c r="K338" s="9"/>
    </row>
    <row r="339" spans="2:11" x14ac:dyDescent="0.2">
      <c r="B339" s="36">
        <v>1</v>
      </c>
      <c r="C339" s="24">
        <v>1</v>
      </c>
      <c r="D339" s="68">
        <v>1</v>
      </c>
      <c r="E339" s="111">
        <v>1</v>
      </c>
      <c r="F339" s="106">
        <f>SUMPRODUCT($F$19:$H$21,B339:D341)</f>
        <v>4.0577515594727185</v>
      </c>
      <c r="G339" s="73">
        <f t="shared" ref="G339" si="576">1/(1+EXP(-F339+$I$19))</f>
        <v>0.97963477992382542</v>
      </c>
      <c r="H339" s="85" t="s">
        <v>0</v>
      </c>
      <c r="I339" s="86">
        <f>SUMPRODUCT($K$19:$K$27,G339:G347)</f>
        <v>1.570965911289582</v>
      </c>
      <c r="J339" s="168">
        <f>1/(1+EXP(-I339+$L$19))</f>
        <v>1.5816740362524399E-2</v>
      </c>
      <c r="K339" s="87">
        <f>(C344-J339)^2+(C345-J340)^2</f>
        <v>0.33463758888517059</v>
      </c>
    </row>
    <row r="340" spans="2:11" x14ac:dyDescent="0.2">
      <c r="B340" s="39">
        <v>1</v>
      </c>
      <c r="C340" s="201"/>
      <c r="D340" s="206"/>
      <c r="E340" s="14">
        <v>2</v>
      </c>
      <c r="F340" s="107">
        <f>SUMPRODUCT($F$22:$H$24,B339:D341)</f>
        <v>2.9354527284198535</v>
      </c>
      <c r="G340" s="74">
        <f t="shared" ref="G340" si="577">1/(1+EXP(-F340+$I$22))</f>
        <v>0.915911744159566</v>
      </c>
      <c r="H340" s="79" t="s">
        <v>1</v>
      </c>
      <c r="I340" s="78">
        <f>SUMPRODUCT($K$28:$K$36,G339:G347)</f>
        <v>0.35775022656223604</v>
      </c>
      <c r="J340" s="169">
        <f>1/(1+EXP(-I340+$L$28))</f>
        <v>0.42173758585787791</v>
      </c>
      <c r="K340" s="63"/>
    </row>
    <row r="341" spans="2:11" ht="13.8" thickBot="1" x14ac:dyDescent="0.25">
      <c r="B341" s="37">
        <v>1</v>
      </c>
      <c r="C341" s="203"/>
      <c r="D341" s="207"/>
      <c r="E341" s="14">
        <v>3</v>
      </c>
      <c r="F341" s="107">
        <f>SUMPRODUCT($F$25:$H$27,B339:D341)</f>
        <v>3.315983147173446</v>
      </c>
      <c r="G341" s="74">
        <f t="shared" ref="G341" si="578">1/(1+EXP(-F341+$I$25))</f>
        <v>0.9444349289925007</v>
      </c>
      <c r="H341" s="82"/>
      <c r="I341" s="83"/>
      <c r="J341" s="83"/>
      <c r="K341" s="84"/>
    </row>
    <row r="342" spans="2:11" x14ac:dyDescent="0.2">
      <c r="B342" s="13"/>
      <c r="C342" s="6"/>
      <c r="D342" s="114"/>
      <c r="E342" s="14">
        <v>4</v>
      </c>
      <c r="F342" s="107">
        <f>SUMPRODUCT($F$28:$H$30,B339:D341)</f>
        <v>0</v>
      </c>
      <c r="G342" s="74">
        <f t="shared" ref="G342" si="579">1/(1+EXP(-F342+$I$28))</f>
        <v>0.25470592454902463</v>
      </c>
      <c r="H342" s="13"/>
      <c r="I342" s="76"/>
      <c r="J342" s="76"/>
      <c r="K342" s="7"/>
    </row>
    <row r="343" spans="2:11" x14ac:dyDescent="0.2">
      <c r="B343" s="299" t="s">
        <v>23</v>
      </c>
      <c r="C343" s="389"/>
      <c r="D343" s="115"/>
      <c r="E343" s="14">
        <v>5</v>
      </c>
      <c r="F343" s="107">
        <f>SUMPRODUCT($F$31:$H$33,B339:D341)</f>
        <v>2.1950344664953088</v>
      </c>
      <c r="G343" s="74">
        <f t="shared" ref="G343" si="580">1/(1+EXP(-F343+$I$31))</f>
        <v>0.8873721394504549</v>
      </c>
      <c r="H343" s="80"/>
      <c r="I343" s="76"/>
      <c r="J343" s="76"/>
      <c r="K343" s="7"/>
    </row>
    <row r="344" spans="2:11" x14ac:dyDescent="0.2">
      <c r="B344" s="160" t="s">
        <v>0</v>
      </c>
      <c r="C344" s="159">
        <v>0</v>
      </c>
      <c r="D344" s="115"/>
      <c r="E344" s="14">
        <v>6</v>
      </c>
      <c r="F344" s="107">
        <f>SUMPRODUCT($F$34:$H$36,B339:D341)</f>
        <v>12.157029851280937</v>
      </c>
      <c r="G344" s="74">
        <f t="shared" ref="G344" si="581">1/(1+EXP(-F344+$I$34))</f>
        <v>0.22427829333177626</v>
      </c>
      <c r="H344" s="80"/>
      <c r="I344" s="76"/>
      <c r="J344" s="76"/>
      <c r="K344" s="7"/>
    </row>
    <row r="345" spans="2:11" x14ac:dyDescent="0.2">
      <c r="B345" s="161" t="s">
        <v>1</v>
      </c>
      <c r="C345" s="159">
        <v>1</v>
      </c>
      <c r="D345" s="115"/>
      <c r="E345" s="14">
        <v>7</v>
      </c>
      <c r="F345" s="107">
        <f>SUMPRODUCT($F$37:$H$39,B339:D341)</f>
        <v>3.048962603726987</v>
      </c>
      <c r="G345" s="74">
        <f t="shared" ref="G345" si="582">1/(1+EXP(-F345+$I$37))</f>
        <v>0.92270005557301282</v>
      </c>
      <c r="H345" s="80"/>
      <c r="I345" s="76"/>
      <c r="J345" s="6"/>
      <c r="K345" s="7"/>
    </row>
    <row r="346" spans="2:11" x14ac:dyDescent="0.2">
      <c r="B346" s="55"/>
      <c r="C346" s="56"/>
      <c r="D346" s="115"/>
      <c r="E346" s="14">
        <v>8</v>
      </c>
      <c r="F346" s="107">
        <f>SUMPRODUCT($F$40:$H$42,B339:D341)</f>
        <v>3.8648169819652605</v>
      </c>
      <c r="G346" s="74">
        <f t="shared" ref="G346" si="583">1/(1+EXP(-F346+$I$40))</f>
        <v>0.96543163067920601</v>
      </c>
      <c r="H346" s="80"/>
      <c r="I346" s="76"/>
      <c r="J346" s="6"/>
      <c r="K346" s="7"/>
    </row>
    <row r="347" spans="2:11" ht="13.8" thickBot="1" x14ac:dyDescent="0.25">
      <c r="B347" s="57"/>
      <c r="C347" s="58"/>
      <c r="D347" s="116"/>
      <c r="E347" s="15">
        <v>9</v>
      </c>
      <c r="F347" s="108">
        <f>SUMPRODUCT($F$43:$H$45,B339:D341)</f>
        <v>2.3274063739015762</v>
      </c>
      <c r="G347" s="75">
        <f t="shared" ref="G347" si="584">1/(1+EXP(-F347+$I$43))</f>
        <v>0.80009173056959315</v>
      </c>
      <c r="H347" s="81"/>
      <c r="I347" s="77"/>
      <c r="J347" s="8"/>
      <c r="K347" s="9"/>
    </row>
    <row r="348" spans="2:11" ht="13.8" thickBot="1" x14ac:dyDescent="0.25">
      <c r="B348" s="52"/>
      <c r="C348" s="29"/>
      <c r="D348" s="68">
        <v>1</v>
      </c>
      <c r="E348" s="111">
        <v>1</v>
      </c>
      <c r="F348" s="106">
        <f>SUMPRODUCT($F$19:$H$21,B348:D350)</f>
        <v>3.3327872921905826</v>
      </c>
      <c r="G348" s="73">
        <f t="shared" ref="G348" si="585">1/(1+EXP(-F348+$I$19))</f>
        <v>0.95884511858265697</v>
      </c>
      <c r="H348" s="85" t="s">
        <v>0</v>
      </c>
      <c r="I348" s="86">
        <f>SUMPRODUCT($K$19:$K$27,G348:G356)</f>
        <v>1.6325848330599078</v>
      </c>
      <c r="J348" s="168">
        <f>1/(1+EXP(-I348+$L$19))</f>
        <v>1.6805110866502687E-2</v>
      </c>
      <c r="K348" s="87">
        <f>(C353-J348)^2+(C354-J349)^2</f>
        <v>0.3336132304284663</v>
      </c>
    </row>
    <row r="349" spans="2:11" ht="13.8" thickBot="1" x14ac:dyDescent="0.25">
      <c r="B349" s="60"/>
      <c r="C349" s="204"/>
      <c r="D349" s="68">
        <v>1</v>
      </c>
      <c r="E349" s="14">
        <v>2</v>
      </c>
      <c r="F349" s="107">
        <f>SUMPRODUCT($F$22:$H$24,B348:D350)</f>
        <v>2.5880936497693856</v>
      </c>
      <c r="G349" s="74">
        <f t="shared" ref="G349" si="586">1/(1+EXP(-F349+$I$22))</f>
        <v>0.88500391863744043</v>
      </c>
      <c r="H349" s="79" t="s">
        <v>1</v>
      </c>
      <c r="I349" s="78">
        <f>SUMPRODUCT($K$28:$K$36,G348:G356)</f>
        <v>0.36149827619400071</v>
      </c>
      <c r="J349" s="169">
        <f>1/(1+EXP(-I349+$L$28))</f>
        <v>0.42265190857054796</v>
      </c>
      <c r="K349" s="63"/>
    </row>
    <row r="350" spans="2:11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>SUMPRODUCT($F$25:$H$27,B348:D350)</f>
        <v>2.7230876507431674</v>
      </c>
      <c r="G350" s="74">
        <f t="shared" ref="G350" si="587">1/(1+EXP(-F350+$I$25))</f>
        <v>0.90379632819306077</v>
      </c>
      <c r="H350" s="82"/>
      <c r="I350" s="83"/>
      <c r="J350" s="83"/>
      <c r="K350" s="84"/>
    </row>
    <row r="351" spans="2:11" x14ac:dyDescent="0.2">
      <c r="B351" s="13"/>
      <c r="C351" s="6"/>
      <c r="D351" s="114"/>
      <c r="E351" s="14">
        <v>4</v>
      </c>
      <c r="F351" s="107">
        <f>SUMPRODUCT($F$28:$H$30,B348:D350)</f>
        <v>1.4009089743347598E-2</v>
      </c>
      <c r="G351" s="74">
        <f t="shared" ref="G351" si="588">1/(1+EXP(-F351+$I$28))</f>
        <v>0.25737440768567521</v>
      </c>
      <c r="H351" s="13"/>
      <c r="I351" s="76"/>
      <c r="J351" s="76"/>
      <c r="K351" s="7"/>
    </row>
    <row r="352" spans="2:11" x14ac:dyDescent="0.2">
      <c r="B352" s="299" t="s">
        <v>23</v>
      </c>
      <c r="C352" s="389"/>
      <c r="D352" s="115"/>
      <c r="E352" s="14">
        <v>5</v>
      </c>
      <c r="F352" s="107">
        <f>SUMPRODUCT($F$31:$H$33,B348:D350)</f>
        <v>3.7295820554453618</v>
      </c>
      <c r="G352" s="74">
        <f t="shared" ref="G352" si="589">1/(1+EXP(-F352+$I$31))</f>
        <v>0.97336992327192151</v>
      </c>
      <c r="H352" s="80"/>
      <c r="I352" s="76"/>
      <c r="J352" s="76"/>
      <c r="K352" s="7"/>
    </row>
    <row r="353" spans="2:11" x14ac:dyDescent="0.2">
      <c r="B353" s="160" t="s">
        <v>0</v>
      </c>
      <c r="C353" s="159">
        <v>0</v>
      </c>
      <c r="D353" s="115"/>
      <c r="E353" s="14">
        <v>6</v>
      </c>
      <c r="F353" s="107">
        <f>SUMPRODUCT($F$34:$H$36,B348:D350)</f>
        <v>12.206981228493936</v>
      </c>
      <c r="G353" s="74">
        <f t="shared" ref="G353" si="590">1/(1+EXP(-F353+$I$34))</f>
        <v>0.23308821555675124</v>
      </c>
      <c r="H353" s="80"/>
      <c r="I353" s="76"/>
      <c r="J353" s="76"/>
      <c r="K353" s="7"/>
    </row>
    <row r="354" spans="2:11" x14ac:dyDescent="0.2">
      <c r="B354" s="161" t="s">
        <v>1</v>
      </c>
      <c r="C354" s="159">
        <v>1</v>
      </c>
      <c r="D354" s="115"/>
      <c r="E354" s="14">
        <v>7</v>
      </c>
      <c r="F354" s="107">
        <f>SUMPRODUCT($F$37:$H$39,B348:D350)</f>
        <v>2.5187180465027463</v>
      </c>
      <c r="G354" s="74">
        <f t="shared" ref="G354" si="591">1/(1+EXP(-F354+$I$37))</f>
        <v>0.87537754002924484</v>
      </c>
      <c r="H354" s="80"/>
      <c r="I354" s="76"/>
      <c r="J354" s="6"/>
      <c r="K354" s="7"/>
    </row>
    <row r="355" spans="2:11" x14ac:dyDescent="0.2">
      <c r="B355" s="55"/>
      <c r="C355" s="56"/>
      <c r="D355" s="115"/>
      <c r="E355" s="14">
        <v>8</v>
      </c>
      <c r="F355" s="107">
        <f>SUMPRODUCT($F$40:$H$42,B348:D350)</f>
        <v>2.9623395249425117</v>
      </c>
      <c r="G355" s="74">
        <f t="shared" ref="G355" si="592">1/(1+EXP(-F355+$I$40))</f>
        <v>0.91887498709325466</v>
      </c>
      <c r="H355" s="80"/>
      <c r="I355" s="76"/>
      <c r="J355" s="6"/>
      <c r="K355" s="7"/>
    </row>
    <row r="356" spans="2:11" ht="13.8" thickBot="1" x14ac:dyDescent="0.25">
      <c r="B356" s="57"/>
      <c r="C356" s="58"/>
      <c r="D356" s="116"/>
      <c r="E356" s="15">
        <v>9</v>
      </c>
      <c r="F356" s="108">
        <f>SUMPRODUCT($F$43:$H$45,B348:D350)</f>
        <v>1.4791624164094523</v>
      </c>
      <c r="G356" s="75">
        <f t="shared" ref="G356" si="593">1/(1+EXP(-F356+$I$43))</f>
        <v>0.63149222477327338</v>
      </c>
      <c r="H356" s="81"/>
      <c r="I356" s="77"/>
      <c r="J356" s="8"/>
      <c r="K356" s="9"/>
    </row>
    <row r="357" spans="2:11" x14ac:dyDescent="0.2">
      <c r="B357" s="36">
        <v>1</v>
      </c>
      <c r="C357" s="29"/>
      <c r="D357" s="66"/>
      <c r="E357" s="111">
        <v>1</v>
      </c>
      <c r="F357" s="106">
        <f>SUMPRODUCT($F$19:$H$21,B357:D359)</f>
        <v>3.2869291094107962</v>
      </c>
      <c r="G357" s="73">
        <f t="shared" ref="G357" si="594">1/(1+EXP(-F357+$I$19))</f>
        <v>0.95699693641804295</v>
      </c>
      <c r="H357" s="85" t="s">
        <v>0</v>
      </c>
      <c r="I357" s="86">
        <f>SUMPRODUCT($K$19:$K$27,G357:G365)</f>
        <v>1.5492802499717071</v>
      </c>
      <c r="J357" s="168">
        <f>1/(1+EXP(-I357+$L$19))</f>
        <v>1.5482689543278364E-2</v>
      </c>
      <c r="K357" s="87">
        <f>(C362-J357)^2+(C363-J358)^2</f>
        <v>0.33357053235272438</v>
      </c>
    </row>
    <row r="358" spans="2:11" x14ac:dyDescent="0.2">
      <c r="B358" s="39">
        <v>1</v>
      </c>
      <c r="C358" s="205"/>
      <c r="D358" s="206"/>
      <c r="E358" s="14">
        <v>2</v>
      </c>
      <c r="F358" s="107">
        <f>SUMPRODUCT($F$22:$H$24,B357:D359)</f>
        <v>2.980708734262135</v>
      </c>
      <c r="G358" s="74">
        <f t="shared" ref="G358" si="595">1/(1+EXP(-F358+$I$22))</f>
        <v>0.91933227821890118</v>
      </c>
      <c r="H358" s="79" t="s">
        <v>1</v>
      </c>
      <c r="I358" s="78">
        <f>SUMPRODUCT($K$28:$K$36,G357:G365)</f>
        <v>0.36149827619400071</v>
      </c>
      <c r="J358" s="169">
        <f>1/(1+EXP(-I358+$L$28))</f>
        <v>0.42265190857054796</v>
      </c>
      <c r="K358" s="63"/>
    </row>
    <row r="359" spans="2:11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>SUMPRODUCT($F$25:$H$27,B357:D359)</f>
        <v>1.9296377867620782</v>
      </c>
      <c r="G359" s="74">
        <f t="shared" ref="G359" si="596">1/(1+EXP(-F359+$I$25))</f>
        <v>0.8094879815876308</v>
      </c>
      <c r="H359" s="82"/>
      <c r="I359" s="83"/>
      <c r="J359" s="83"/>
      <c r="K359" s="84"/>
    </row>
    <row r="360" spans="2:11" x14ac:dyDescent="0.2">
      <c r="B360" s="13"/>
      <c r="C360" s="6"/>
      <c r="D360" s="114"/>
      <c r="E360" s="14">
        <v>4</v>
      </c>
      <c r="F360" s="107">
        <f>SUMPRODUCT($F$28:$H$30,B357:D359)</f>
        <v>1.4009089743347598E-2</v>
      </c>
      <c r="G360" s="74">
        <f t="shared" ref="G360" si="597">1/(1+EXP(-F360+$I$28))</f>
        <v>0.25737440768567521</v>
      </c>
      <c r="H360" s="13"/>
      <c r="I360" s="76"/>
      <c r="J360" s="76"/>
      <c r="K360" s="7"/>
    </row>
    <row r="361" spans="2:11" x14ac:dyDescent="0.2">
      <c r="B361" s="299" t="s">
        <v>23</v>
      </c>
      <c r="C361" s="389"/>
      <c r="D361" s="115"/>
      <c r="E361" s="14">
        <v>5</v>
      </c>
      <c r="F361" s="107">
        <f>SUMPRODUCT($F$31:$H$33,B357:D359)</f>
        <v>3.3004629078287566</v>
      </c>
      <c r="G361" s="74">
        <f t="shared" ref="G361" si="598">1/(1+EXP(-F361+$I$31))</f>
        <v>0.95967425341901258</v>
      </c>
      <c r="H361" s="80"/>
      <c r="I361" s="76"/>
      <c r="J361" s="76"/>
      <c r="K361" s="7"/>
    </row>
    <row r="362" spans="2:11" x14ac:dyDescent="0.2">
      <c r="B362" s="160" t="s">
        <v>0</v>
      </c>
      <c r="C362" s="159">
        <v>0</v>
      </c>
      <c r="D362" s="115"/>
      <c r="E362" s="14">
        <v>6</v>
      </c>
      <c r="F362" s="107">
        <f>SUMPRODUCT($F$34:$H$36,B357:D359)</f>
        <v>12.139139698226167</v>
      </c>
      <c r="G362" s="74">
        <f t="shared" ref="G362" si="599">1/(1+EXP(-F362+$I$34))</f>
        <v>0.22118116830860385</v>
      </c>
      <c r="H362" s="80"/>
      <c r="I362" s="76"/>
      <c r="J362" s="76"/>
      <c r="K362" s="7"/>
    </row>
    <row r="363" spans="2:11" x14ac:dyDescent="0.2">
      <c r="B363" s="161" t="s">
        <v>1</v>
      </c>
      <c r="C363" s="159">
        <v>1</v>
      </c>
      <c r="D363" s="115"/>
      <c r="E363" s="14">
        <v>7</v>
      </c>
      <c r="F363" s="107">
        <f>SUMPRODUCT($F$37:$H$39,B357:D359)</f>
        <v>2.9794361288316331</v>
      </c>
      <c r="G363" s="74">
        <f t="shared" ref="G363" si="600">1/(1+EXP(-F363+$I$37))</f>
        <v>0.91759307189763639</v>
      </c>
      <c r="H363" s="80"/>
      <c r="I363" s="76"/>
      <c r="J363" s="6"/>
      <c r="K363" s="7"/>
    </row>
    <row r="364" spans="2:11" x14ac:dyDescent="0.2">
      <c r="B364" s="55"/>
      <c r="C364" s="56"/>
      <c r="D364" s="115"/>
      <c r="E364" s="14">
        <v>8</v>
      </c>
      <c r="F364" s="107">
        <f>SUMPRODUCT($F$40:$H$42,B357:D359)</f>
        <v>2.958287495237224</v>
      </c>
      <c r="G364" s="74">
        <f t="shared" ref="G364" si="601">1/(1+EXP(-F364+$I$40))</f>
        <v>0.91857242049295418</v>
      </c>
      <c r="H364" s="80"/>
      <c r="I364" s="76"/>
      <c r="J364" s="6"/>
      <c r="K364" s="7"/>
    </row>
    <row r="365" spans="2:11" ht="13.8" thickBot="1" x14ac:dyDescent="0.25">
      <c r="B365" s="57"/>
      <c r="C365" s="58"/>
      <c r="D365" s="116"/>
      <c r="E365" s="15">
        <v>9</v>
      </c>
      <c r="F365" s="108">
        <f>SUMPRODUCT($F$43:$H$45,B357:D359)</f>
        <v>1.6060821399852436</v>
      </c>
      <c r="G365" s="75">
        <f t="shared" ref="G365" si="602">1/(1+EXP(-F365+$I$43))</f>
        <v>0.66050456661411716</v>
      </c>
      <c r="H365" s="81"/>
      <c r="I365" s="77"/>
      <c r="J365" s="8"/>
      <c r="K365" s="9"/>
    </row>
    <row r="366" spans="2:11" ht="13.8" thickBot="1" x14ac:dyDescent="0.25">
      <c r="B366" s="36">
        <v>1</v>
      </c>
      <c r="C366" s="24">
        <v>1</v>
      </c>
      <c r="D366" s="68">
        <v>1</v>
      </c>
      <c r="E366" s="111">
        <v>1</v>
      </c>
      <c r="F366" s="106">
        <f>SUMPRODUCT($F$19:$H$21,B366:D368)</f>
        <v>3.4024405912143107</v>
      </c>
      <c r="G366" s="73">
        <f t="shared" ref="G366" si="603">1/(1+EXP(-F366+$I$19))</f>
        <v>0.96150755050420644</v>
      </c>
      <c r="H366" s="85" t="s">
        <v>0</v>
      </c>
      <c r="I366" s="86">
        <f>SUMPRODUCT($K$19:$K$27,G366:G374)</f>
        <v>1.6530243959497104</v>
      </c>
      <c r="J366" s="168">
        <f>1/(1+EXP(-I366+$L$19))</f>
        <v>1.7146184280653846E-2</v>
      </c>
      <c r="K366" s="87">
        <f>(C371-J366)^2+(C372-J367)^2</f>
        <v>0.33362481031261698</v>
      </c>
    </row>
    <row r="367" spans="2:11" ht="13.8" thickBot="1" x14ac:dyDescent="0.25">
      <c r="B367" s="60"/>
      <c r="C367" s="204"/>
      <c r="D367" s="68">
        <v>1</v>
      </c>
      <c r="E367" s="14">
        <v>2</v>
      </c>
      <c r="F367" s="107">
        <f>SUMPRODUCT($F$22:$H$24,B366:D368)</f>
        <v>1.9592839430604583</v>
      </c>
      <c r="G367" s="74">
        <f t="shared" ref="G367" si="604">1/(1+EXP(-F367+$I$22))</f>
        <v>0.80406297922372216</v>
      </c>
      <c r="H367" s="79" t="s">
        <v>1</v>
      </c>
      <c r="I367" s="78">
        <f>SUMPRODUCT($K$28:$K$36,G366:G374)</f>
        <v>0.36149827619400071</v>
      </c>
      <c r="J367" s="169">
        <f>1/(1+EXP(-I367+$L$28))</f>
        <v>0.42265190857054796</v>
      </c>
      <c r="K367" s="63"/>
    </row>
    <row r="368" spans="2:11" ht="13.8" thickBot="1" x14ac:dyDescent="0.25">
      <c r="B368" s="208"/>
      <c r="C368" s="203"/>
      <c r="D368" s="68">
        <v>1</v>
      </c>
      <c r="E368" s="14">
        <v>3</v>
      </c>
      <c r="F368" s="107">
        <f>SUMPRODUCT($F$25:$H$27,B366:D368)</f>
        <v>2.9434848479890383</v>
      </c>
      <c r="G368" s="74">
        <f t="shared" ref="G368" si="605">1/(1+EXP(-F368+$I$25))</f>
        <v>0.92132835584206896</v>
      </c>
      <c r="H368" s="82"/>
      <c r="I368" s="83"/>
      <c r="J368" s="83"/>
      <c r="K368" s="84"/>
    </row>
    <row r="369" spans="2:11" x14ac:dyDescent="0.2">
      <c r="B369" s="13"/>
      <c r="C369" s="6"/>
      <c r="D369" s="114"/>
      <c r="E369" s="14">
        <v>4</v>
      </c>
      <c r="F369" s="107">
        <f>SUMPRODUCT($F$28:$H$30,B366:D368)</f>
        <v>1.4009089743347598E-2</v>
      </c>
      <c r="G369" s="74">
        <f t="shared" ref="G369" si="606">1/(1+EXP(-F369+$I$28))</f>
        <v>0.25737440768567521</v>
      </c>
      <c r="H369" s="13"/>
      <c r="I369" s="76"/>
      <c r="J369" s="76"/>
      <c r="K369" s="7"/>
    </row>
    <row r="370" spans="2:11" x14ac:dyDescent="0.2">
      <c r="B370" s="299" t="s">
        <v>23</v>
      </c>
      <c r="C370" s="389"/>
      <c r="D370" s="115"/>
      <c r="E370" s="14">
        <v>5</v>
      </c>
      <c r="F370" s="107">
        <f>SUMPRODUCT($F$31:$H$33,B366:D368)</f>
        <v>2.4322325963683769</v>
      </c>
      <c r="G370" s="74">
        <f t="shared" ref="G370" si="607">1/(1+EXP(-F370+$I$31))</f>
        <v>0.90899072433172123</v>
      </c>
      <c r="H370" s="80"/>
      <c r="I370" s="76"/>
      <c r="J370" s="76"/>
      <c r="K370" s="7"/>
    </row>
    <row r="371" spans="2:11" x14ac:dyDescent="0.2">
      <c r="B371" s="160" t="s">
        <v>0</v>
      </c>
      <c r="C371" s="159">
        <v>0</v>
      </c>
      <c r="D371" s="115"/>
      <c r="E371" s="14">
        <v>6</v>
      </c>
      <c r="F371" s="107">
        <f>SUMPRODUCT($F$34:$H$36,B366:D368)</f>
        <v>12.223242989435885</v>
      </c>
      <c r="G371" s="74">
        <f t="shared" ref="G371" si="608">1/(1+EXP(-F371+$I$34))</f>
        <v>0.23600774478389785</v>
      </c>
      <c r="H371" s="80"/>
      <c r="I371" s="76"/>
      <c r="J371" s="76"/>
      <c r="K371" s="7"/>
    </row>
    <row r="372" spans="2:11" x14ac:dyDescent="0.2">
      <c r="B372" s="161" t="s">
        <v>1</v>
      </c>
      <c r="C372" s="159">
        <v>1</v>
      </c>
      <c r="D372" s="115"/>
      <c r="E372" s="14">
        <v>7</v>
      </c>
      <c r="F372" s="107">
        <f>SUMPRODUCT($F$37:$H$39,B366:D368)</f>
        <v>2.5410640008825123</v>
      </c>
      <c r="G372" s="74">
        <f t="shared" ref="G372" si="609">1/(1+EXP(-F372+$I$37))</f>
        <v>0.87779492024973838</v>
      </c>
      <c r="H372" s="80"/>
      <c r="I372" s="76"/>
      <c r="J372" s="6"/>
      <c r="K372" s="7"/>
    </row>
    <row r="373" spans="2:11" x14ac:dyDescent="0.2">
      <c r="B373" s="55"/>
      <c r="C373" s="56"/>
      <c r="D373" s="115"/>
      <c r="E373" s="14">
        <v>8</v>
      </c>
      <c r="F373" s="107">
        <f>SUMPRODUCT($F$40:$H$42,B366:D368)</f>
        <v>3.1056002163199707</v>
      </c>
      <c r="G373" s="74">
        <f t="shared" ref="G373" si="610">1/(1+EXP(-F373+$I$40))</f>
        <v>0.92893339063800595</v>
      </c>
      <c r="H373" s="80"/>
      <c r="I373" s="76"/>
      <c r="J373" s="6"/>
      <c r="K373" s="7"/>
    </row>
    <row r="374" spans="2:11" ht="13.8" thickBot="1" x14ac:dyDescent="0.25">
      <c r="B374" s="57"/>
      <c r="C374" s="58"/>
      <c r="D374" s="116"/>
      <c r="E374" s="15">
        <v>9</v>
      </c>
      <c r="F374" s="108">
        <f>SUMPRODUCT($F$43:$H$45,B366:D368)</f>
        <v>2.2513092996161297</v>
      </c>
      <c r="G374" s="75">
        <f t="shared" ref="G374" si="611">1/(1+EXP(-F374+$I$43))</f>
        <v>0.7876420935548909</v>
      </c>
      <c r="H374" s="81"/>
      <c r="I374" s="77"/>
      <c r="J374" s="8"/>
      <c r="K374" s="9"/>
    </row>
    <row r="375" spans="2:11" ht="13.8" thickBot="1" x14ac:dyDescent="0.25">
      <c r="B375" s="36">
        <v>1</v>
      </c>
      <c r="C375" s="29"/>
      <c r="D375" s="68">
        <v>1</v>
      </c>
      <c r="E375" s="111">
        <v>1</v>
      </c>
      <c r="F375" s="106">
        <f>SUMPRODUCT($F$19:$H$21,B375:D377)</f>
        <v>3.3647227208042443</v>
      </c>
      <c r="G375" s="73">
        <f t="shared" ref="G375" si="612">1/(1+EXP(-F375+$I$19))</f>
        <v>0.96008702384914191</v>
      </c>
      <c r="H375" s="85" t="s">
        <v>0</v>
      </c>
      <c r="I375" s="86">
        <f>SUMPRODUCT($K$19:$K$27,G375:G383)</f>
        <v>6.9603395933908221</v>
      </c>
      <c r="J375" s="168">
        <f>1/(1+EXP(-I375+$L$19))</f>
        <v>0.77879025877787944</v>
      </c>
      <c r="K375" s="87">
        <f>(C380-J375)^2+(C381-J376)^2</f>
        <v>0.4779215784510934</v>
      </c>
    </row>
    <row r="376" spans="2:11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>SUMPRODUCT($F$22:$H$24,B375:D377)</f>
        <v>2.0316556686965459</v>
      </c>
      <c r="G376" s="74">
        <f t="shared" ref="G376" si="613">1/(1+EXP(-F376+$I$22))</f>
        <v>0.81521456977921192</v>
      </c>
      <c r="H376" s="79" t="s">
        <v>1</v>
      </c>
      <c r="I376" s="78">
        <f>SUMPRODUCT($K$28:$K$36,G375:G383)</f>
        <v>1.3143599613981403</v>
      </c>
      <c r="J376" s="169">
        <f>1/(1+EXP(-I376+$L$28))</f>
        <v>0.65497162445371315</v>
      </c>
      <c r="K376" s="63"/>
    </row>
    <row r="377" spans="2:11" ht="13.8" thickBot="1" x14ac:dyDescent="0.25">
      <c r="B377" s="208"/>
      <c r="C377" s="203"/>
      <c r="D377" s="209"/>
      <c r="E377" s="14">
        <v>3</v>
      </c>
      <c r="F377" s="107">
        <f>SUMPRODUCT($F$25:$H$27,B375:D377)</f>
        <v>2.9169387805830138</v>
      </c>
      <c r="G377" s="74">
        <f t="shared" ref="G377" si="614">1/(1+EXP(-F377+$I$25))</f>
        <v>0.91938258429153508</v>
      </c>
      <c r="H377" s="82"/>
      <c r="I377" s="83"/>
      <c r="J377" s="83"/>
      <c r="K377" s="84"/>
    </row>
    <row r="378" spans="2:11" x14ac:dyDescent="0.2">
      <c r="B378" s="13"/>
      <c r="C378" s="6"/>
      <c r="D378" s="114"/>
      <c r="E378" s="14">
        <v>4</v>
      </c>
      <c r="F378" s="107">
        <f>SUMPRODUCT($F$28:$H$30,B375:D377)</f>
        <v>3.7527238841852224</v>
      </c>
      <c r="G378" s="74">
        <f t="shared" ref="G378" si="615">1/(1+EXP(-F378+$I$28))</f>
        <v>0.93577933513871425</v>
      </c>
      <c r="H378" s="13"/>
      <c r="I378" s="76"/>
      <c r="J378" s="76"/>
      <c r="K378" s="7"/>
    </row>
    <row r="379" spans="2:11" x14ac:dyDescent="0.2">
      <c r="B379" s="299" t="s">
        <v>23</v>
      </c>
      <c r="C379" s="389"/>
      <c r="D379" s="115"/>
      <c r="E379" s="14">
        <v>5</v>
      </c>
      <c r="F379" s="107">
        <f>SUMPRODUCT($F$31:$H$33,B375:D377)</f>
        <v>2.6948287218769549</v>
      </c>
      <c r="G379" s="74">
        <f t="shared" ref="G379" si="616">1/(1+EXP(-F379+$I$31))</f>
        <v>0.92850641627910369</v>
      </c>
      <c r="H379" s="80"/>
      <c r="I379" s="76"/>
      <c r="J379" s="76"/>
      <c r="K379" s="7"/>
    </row>
    <row r="380" spans="2:11" x14ac:dyDescent="0.2">
      <c r="B380" s="160" t="s">
        <v>0</v>
      </c>
      <c r="C380" s="159">
        <v>1</v>
      </c>
      <c r="D380" s="115"/>
      <c r="E380" s="14">
        <v>6</v>
      </c>
      <c r="F380" s="107">
        <f>SUMPRODUCT($F$34:$H$36,B375:D377)</f>
        <v>18.540266949171183</v>
      </c>
      <c r="G380" s="74">
        <f t="shared" ref="G380" si="617">1/(1+EXP(-F380+$I$34))</f>
        <v>0.99418990275457753</v>
      </c>
      <c r="H380" s="80"/>
      <c r="I380" s="76"/>
      <c r="J380" s="76"/>
      <c r="K380" s="7"/>
    </row>
    <row r="381" spans="2:11" x14ac:dyDescent="0.2">
      <c r="B381" s="161" t="s">
        <v>1</v>
      </c>
      <c r="C381" s="159">
        <v>0</v>
      </c>
      <c r="D381" s="115"/>
      <c r="E381" s="14">
        <v>7</v>
      </c>
      <c r="F381" s="107">
        <f>SUMPRODUCT($F$37:$H$39,B375:D377)</f>
        <v>2.3623279447533716</v>
      </c>
      <c r="G381" s="74">
        <f t="shared" ref="G381" si="618">1/(1+EXP(-F381+$I$37))</f>
        <v>0.85729179443199388</v>
      </c>
      <c r="H381" s="80"/>
      <c r="I381" s="76"/>
      <c r="J381" s="6"/>
      <c r="K381" s="7"/>
    </row>
    <row r="382" spans="2:11" x14ac:dyDescent="0.2">
      <c r="B382" s="55"/>
      <c r="C382" s="56"/>
      <c r="D382" s="115"/>
      <c r="E382" s="14">
        <v>8</v>
      </c>
      <c r="F382" s="107">
        <f>SUMPRODUCT($F$40:$H$42,B375:D377)</f>
        <v>4.0450529164541029</v>
      </c>
      <c r="G382" s="74">
        <f t="shared" ref="G382" si="619">1/(1+EXP(-F382+$I$40))</f>
        <v>0.9709673600126929</v>
      </c>
      <c r="H382" s="80"/>
      <c r="I382" s="76"/>
      <c r="J382" s="6"/>
      <c r="K382" s="7"/>
    </row>
    <row r="383" spans="2:11" ht="13.8" thickBot="1" x14ac:dyDescent="0.25">
      <c r="B383" s="57"/>
      <c r="C383" s="58"/>
      <c r="D383" s="116"/>
      <c r="E383" s="15">
        <v>9</v>
      </c>
      <c r="F383" s="108">
        <f>SUMPRODUCT($F$43:$H$45,B375:D377)</f>
        <v>2.0862511365517959</v>
      </c>
      <c r="G383" s="75">
        <f t="shared" ref="G383" si="620">1/(1+EXP(-F383+$I$43))</f>
        <v>0.7587269234868288</v>
      </c>
      <c r="H383" s="81"/>
      <c r="I383" s="77"/>
      <c r="J383" s="8"/>
      <c r="K383" s="9"/>
    </row>
    <row r="384" spans="2:11" ht="13.8" thickBot="1" x14ac:dyDescent="0.25">
      <c r="B384" s="52"/>
      <c r="C384" s="24">
        <v>1</v>
      </c>
      <c r="D384" s="68">
        <v>1</v>
      </c>
      <c r="E384" s="111">
        <v>1</v>
      </c>
      <c r="F384" s="106">
        <f>SUMPRODUCT($F$19:$H$21,B384:D386)</f>
        <v>2.5143346605746988</v>
      </c>
      <c r="G384" s="73">
        <f t="shared" ref="G384" si="621">1/(1+EXP(-F384+$I$19))</f>
        <v>0.91132603424959358</v>
      </c>
      <c r="H384" s="85" t="s">
        <v>0</v>
      </c>
      <c r="I384" s="86">
        <f>SUMPRODUCT($K$19:$K$27,G384:G392)</f>
        <v>6.9687570908288157</v>
      </c>
      <c r="J384" s="168">
        <f>1/(1+EXP(-I384+$L$19))</f>
        <v>0.78023698789088025</v>
      </c>
      <c r="K384" s="87">
        <f>(C389-J384)^2+(C390-J385)^2</f>
        <v>0.47763153673644809</v>
      </c>
    </row>
    <row r="385" spans="2:11" ht="13.8" thickBot="1" x14ac:dyDescent="0.25">
      <c r="B385" s="60"/>
      <c r="C385" s="24">
        <v>1</v>
      </c>
      <c r="D385" s="209"/>
      <c r="E385" s="14">
        <v>2</v>
      </c>
      <c r="F385" s="107">
        <f>SUMPRODUCT($F$22:$H$24,B384:D386)</f>
        <v>2.0911772768733332</v>
      </c>
      <c r="G385" s="74">
        <f t="shared" ref="G385" si="622">1/(1+EXP(-F385+$I$22))</f>
        <v>0.82401321309393161</v>
      </c>
      <c r="H385" s="79" t="s">
        <v>1</v>
      </c>
      <c r="I385" s="78">
        <f>SUMPRODUCT($K$28:$K$36,G384:G392)</f>
        <v>1.3155352613660742</v>
      </c>
      <c r="J385" s="169">
        <f>1/(1+EXP(-I385+$L$28))</f>
        <v>0.65523717480403609</v>
      </c>
      <c r="K385" s="63"/>
    </row>
    <row r="386" spans="2:11" ht="13.8" thickBot="1" x14ac:dyDescent="0.25">
      <c r="B386" s="208"/>
      <c r="C386" s="24">
        <v>1</v>
      </c>
      <c r="D386" s="68">
        <v>1</v>
      </c>
      <c r="E386" s="14">
        <v>3</v>
      </c>
      <c r="F386" s="107">
        <f>SUMPRODUCT($F$25:$H$27,B384:D386)</f>
        <v>2.5177997113411634</v>
      </c>
      <c r="G386" s="74">
        <f t="shared" ref="G386" si="623">1/(1+EXP(-F386+$I$25))</f>
        <v>0.8844076753757264</v>
      </c>
      <c r="H386" s="82"/>
      <c r="I386" s="83"/>
      <c r="J386" s="83"/>
      <c r="K386" s="84"/>
    </row>
    <row r="387" spans="2:11" x14ac:dyDescent="0.2">
      <c r="B387" s="13"/>
      <c r="C387" s="6"/>
      <c r="D387" s="114"/>
      <c r="E387" s="14">
        <v>4</v>
      </c>
      <c r="F387" s="107">
        <f>SUMPRODUCT($F$28:$H$30,B384:D386)</f>
        <v>3.76673297392857</v>
      </c>
      <c r="G387" s="74">
        <f t="shared" ref="G387" si="624">1/(1+EXP(-F387+$I$28))</f>
        <v>0.9366161085150212</v>
      </c>
      <c r="H387" s="13"/>
      <c r="I387" s="76"/>
      <c r="J387" s="76"/>
      <c r="K387" s="7"/>
    </row>
    <row r="388" spans="2:11" x14ac:dyDescent="0.2">
      <c r="B388" s="299" t="s">
        <v>23</v>
      </c>
      <c r="C388" s="389"/>
      <c r="D388" s="115"/>
      <c r="E388" s="14">
        <v>5</v>
      </c>
      <c r="F388" s="107">
        <f>SUMPRODUCT($F$31:$H$33,B384:D386)</f>
        <v>2.8722645682251997</v>
      </c>
      <c r="G388" s="74">
        <f t="shared" ref="G388" si="625">1/(1+EXP(-F388+$I$31))</f>
        <v>0.93942612164177497</v>
      </c>
      <c r="H388" s="80"/>
      <c r="I388" s="76"/>
      <c r="J388" s="76"/>
      <c r="K388" s="7"/>
    </row>
    <row r="389" spans="2:11" x14ac:dyDescent="0.2">
      <c r="B389" s="160" t="s">
        <v>0</v>
      </c>
      <c r="C389" s="159">
        <v>1</v>
      </c>
      <c r="D389" s="115"/>
      <c r="E389" s="14">
        <v>6</v>
      </c>
      <c r="F389" s="107">
        <f>SUMPRODUCT($F$34:$H$36,B384:D386)</f>
        <v>18.774210344308326</v>
      </c>
      <c r="G389" s="74">
        <f t="shared" ref="G389" si="626">1/(1+EXP(-F389+$I$34))</f>
        <v>0.99539627114370943</v>
      </c>
      <c r="H389" s="80"/>
      <c r="I389" s="76"/>
      <c r="J389" s="76"/>
      <c r="K389" s="7"/>
    </row>
    <row r="390" spans="2:11" x14ac:dyDescent="0.2">
      <c r="B390" s="161" t="s">
        <v>1</v>
      </c>
      <c r="C390" s="159">
        <v>0</v>
      </c>
      <c r="D390" s="115"/>
      <c r="E390" s="14">
        <v>7</v>
      </c>
      <c r="F390" s="107">
        <f>SUMPRODUCT($F$37:$H$39,B384:D386)</f>
        <v>2.1706380100444376</v>
      </c>
      <c r="G390" s="74">
        <f t="shared" ref="G390" si="627">1/(1+EXP(-F390+$I$37))</f>
        <v>0.83219809832361402</v>
      </c>
      <c r="H390" s="80"/>
      <c r="I390" s="76"/>
      <c r="J390" s="6"/>
      <c r="K390" s="7"/>
    </row>
    <row r="391" spans="2:11" x14ac:dyDescent="0.2">
      <c r="B391" s="55"/>
      <c r="C391" s="56"/>
      <c r="D391" s="115"/>
      <c r="E391" s="14">
        <v>8</v>
      </c>
      <c r="F391" s="107">
        <f>SUMPRODUCT($F$40:$H$42,B384:D386)</f>
        <v>2.1855411628210777</v>
      </c>
      <c r="G391" s="74">
        <f t="shared" ref="G391" si="628">1/(1+EXP(-F391+$I$40))</f>
        <v>0.83893975159171474</v>
      </c>
      <c r="H391" s="80"/>
      <c r="I391" s="76"/>
      <c r="J391" s="6"/>
      <c r="K391" s="7"/>
    </row>
    <row r="392" spans="2:11" ht="13.8" thickBot="1" x14ac:dyDescent="0.25">
      <c r="B392" s="57"/>
      <c r="C392" s="58"/>
      <c r="D392" s="116"/>
      <c r="E392" s="15">
        <v>9</v>
      </c>
      <c r="F392" s="108">
        <f>SUMPRODUCT($F$43:$H$45,B384:D386)</f>
        <v>1.8791485609812333</v>
      </c>
      <c r="G392" s="75">
        <f t="shared" ref="G392" si="629">1/(1+EXP(-F392+$I$43))</f>
        <v>0.71881879090496303</v>
      </c>
      <c r="H392" s="81"/>
      <c r="I392" s="77"/>
      <c r="J392" s="8"/>
      <c r="K392" s="9"/>
    </row>
    <row r="393" spans="2:11" ht="13.8" thickBot="1" x14ac:dyDescent="0.25">
      <c r="B393" s="52"/>
      <c r="C393" s="29"/>
      <c r="D393" s="209"/>
      <c r="E393" s="111">
        <v>1</v>
      </c>
      <c r="F393" s="106">
        <f>SUMPRODUCT($F$19:$H$21,B393:D395)</f>
        <v>3.5919834319728463</v>
      </c>
      <c r="G393" s="73">
        <f t="shared" ref="G393" si="630">1/(1+EXP(-F393+$I$19))</f>
        <v>0.96794068887022466</v>
      </c>
      <c r="H393" s="85" t="s">
        <v>0</v>
      </c>
      <c r="I393" s="86">
        <f>SUMPRODUCT($K$19:$K$27,G393:G401)</f>
        <v>6.9600093832689476</v>
      </c>
      <c r="J393" s="168">
        <f>1/(1+EXP(-I393+$L$19))</f>
        <v>0.778733366264722</v>
      </c>
      <c r="K393" s="87">
        <f>(C398-J393)^2+(C399-J394)^2</f>
        <v>0.47829467844971663</v>
      </c>
    </row>
    <row r="394" spans="2:11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>SUMPRODUCT($F$22:$H$24,B393:D395)</f>
        <v>2.7157797821310594</v>
      </c>
      <c r="G394" s="74">
        <f t="shared" ref="G394" si="631">1/(1+EXP(-F394+$I$22))</f>
        <v>0.89737388432346099</v>
      </c>
      <c r="H394" s="79" t="s">
        <v>1</v>
      </c>
      <c r="I394" s="78">
        <f>SUMPRODUCT($K$28:$K$36,G393:G401)</f>
        <v>1.3155352613660742</v>
      </c>
      <c r="J394" s="169">
        <f>1/(1+EXP(-I394+$L$28))</f>
        <v>0.65523717480403609</v>
      </c>
      <c r="K394" s="63"/>
    </row>
    <row r="395" spans="2:11" ht="13.8" thickBot="1" x14ac:dyDescent="0.25">
      <c r="B395" s="36">
        <v>1</v>
      </c>
      <c r="C395" s="203"/>
      <c r="D395" s="68">
        <v>1</v>
      </c>
      <c r="E395" s="14">
        <v>3</v>
      </c>
      <c r="F395" s="107">
        <f>SUMPRODUCT($F$25:$H$27,B393:D395)</f>
        <v>2.4816948368839302</v>
      </c>
      <c r="G395" s="74">
        <f t="shared" ref="G395" si="632">1/(1+EXP(-F395+$I$25))</f>
        <v>0.88066511090285526</v>
      </c>
      <c r="H395" s="82"/>
      <c r="I395" s="83"/>
      <c r="J395" s="83"/>
      <c r="K395" s="84"/>
    </row>
    <row r="396" spans="2:11" x14ac:dyDescent="0.2">
      <c r="B396" s="13"/>
      <c r="C396" s="6"/>
      <c r="D396" s="114"/>
      <c r="E396" s="14">
        <v>4</v>
      </c>
      <c r="F396" s="107">
        <f>SUMPRODUCT($F$28:$H$30,B393:D395)</f>
        <v>3.76673297392857</v>
      </c>
      <c r="G396" s="74">
        <f t="shared" ref="G396" si="633">1/(1+EXP(-F396+$I$28))</f>
        <v>0.9366161085150212</v>
      </c>
      <c r="H396" s="13"/>
      <c r="I396" s="76"/>
      <c r="J396" s="76"/>
      <c r="K396" s="7"/>
    </row>
    <row r="397" spans="2:11" x14ac:dyDescent="0.2">
      <c r="B397" s="299" t="s">
        <v>23</v>
      </c>
      <c r="C397" s="389"/>
      <c r="D397" s="115"/>
      <c r="E397" s="14">
        <v>5</v>
      </c>
      <c r="F397" s="107">
        <f>SUMPRODUCT($F$31:$H$33,B393:D395)</f>
        <v>3.7053165952268632</v>
      </c>
      <c r="G397" s="74">
        <f t="shared" ref="G397" si="634">1/(1+EXP(-F397+$I$31))</f>
        <v>0.97273366311455445</v>
      </c>
      <c r="H397" s="80"/>
      <c r="I397" s="76"/>
      <c r="J397" s="76"/>
      <c r="K397" s="7"/>
    </row>
    <row r="398" spans="2:11" x14ac:dyDescent="0.2">
      <c r="B398" s="160" t="s">
        <v>0</v>
      </c>
      <c r="C398" s="159">
        <v>1</v>
      </c>
      <c r="D398" s="115"/>
      <c r="E398" s="14">
        <v>6</v>
      </c>
      <c r="F398" s="107">
        <f>SUMPRODUCT($F$34:$H$36,B393:D395)</f>
        <v>18.531476165431936</v>
      </c>
      <c r="G398" s="74">
        <f t="shared" ref="G398" si="635">1/(1+EXP(-F398+$I$34))</f>
        <v>0.99413890296790908</v>
      </c>
      <c r="H398" s="80"/>
      <c r="I398" s="76"/>
      <c r="J398" s="76"/>
      <c r="K398" s="7"/>
    </row>
    <row r="399" spans="2:11" x14ac:dyDescent="0.2">
      <c r="B399" s="161" t="s">
        <v>1</v>
      </c>
      <c r="C399" s="159">
        <v>0</v>
      </c>
      <c r="D399" s="115"/>
      <c r="E399" s="14">
        <v>7</v>
      </c>
      <c r="F399" s="107">
        <f>SUMPRODUCT($F$37:$H$39,B393:D395)</f>
        <v>2.5811226245871</v>
      </c>
      <c r="G399" s="74">
        <f t="shared" ref="G399" si="636">1/(1+EXP(-F399+$I$37))</f>
        <v>0.88202742828582426</v>
      </c>
      <c r="H399" s="80"/>
      <c r="I399" s="76"/>
      <c r="J399" s="6"/>
      <c r="K399" s="7"/>
    </row>
    <row r="400" spans="2:11" x14ac:dyDescent="0.2">
      <c r="B400" s="55"/>
      <c r="C400" s="56"/>
      <c r="D400" s="115"/>
      <c r="E400" s="14">
        <v>8</v>
      </c>
      <c r="F400" s="107">
        <f>SUMPRODUCT($F$40:$H$42,B393:D395)</f>
        <v>3.4393647007365669</v>
      </c>
      <c r="G400" s="74">
        <f t="shared" ref="G400" si="637">1/(1+EXP(-F400+$I$40))</f>
        <v>0.94805287606593003</v>
      </c>
      <c r="H400" s="80"/>
      <c r="I400" s="76"/>
      <c r="J400" s="6"/>
      <c r="K400" s="7"/>
    </row>
    <row r="401" spans="2:11" ht="13.8" thickBot="1" x14ac:dyDescent="0.25">
      <c r="B401" s="57"/>
      <c r="C401" s="58"/>
      <c r="D401" s="116"/>
      <c r="E401" s="15">
        <v>9</v>
      </c>
      <c r="F401" s="108">
        <f>SUMPRODUCT($F$43:$H$45,B393:D395)</f>
        <v>1.7357632063211099</v>
      </c>
      <c r="G401" s="75">
        <f t="shared" ref="G401" si="638">1/(1+EXP(-F401+$I$43))</f>
        <v>0.68895205291883155</v>
      </c>
      <c r="H401" s="81"/>
      <c r="I401" s="77"/>
      <c r="J401" s="8"/>
      <c r="K401" s="9"/>
    </row>
    <row r="402" spans="2:11" ht="13.8" thickBot="1" x14ac:dyDescent="0.25">
      <c r="B402" s="36">
        <v>1</v>
      </c>
      <c r="C402" s="68">
        <v>1</v>
      </c>
      <c r="D402" s="210"/>
      <c r="E402" s="111">
        <v>1</v>
      </c>
      <c r="F402" s="106">
        <f>SUMPRODUCT($F$19:$H$21,B402:D404)</f>
        <v>3.6921128408816348</v>
      </c>
      <c r="G402" s="73">
        <f t="shared" ref="G402" si="639">1/(1+EXP(-F402+$I$19))</f>
        <v>0.97090642013957174</v>
      </c>
      <c r="H402" s="85" t="s">
        <v>0</v>
      </c>
      <c r="I402" s="86">
        <f>SUMPRODUCT($K$19:$K$27,G402:G410)</f>
        <v>6.9687051893281602</v>
      </c>
      <c r="J402" s="168">
        <f>1/(1+EXP(-I402+$L$19))</f>
        <v>0.7802280883548588</v>
      </c>
      <c r="K402" s="87">
        <f>(C407-J402)^2+(C408-J403)^2</f>
        <v>0.47728752198769558</v>
      </c>
    </row>
    <row r="403" spans="2:11" ht="13.8" thickBot="1" x14ac:dyDescent="0.25">
      <c r="B403" s="60"/>
      <c r="C403" s="68">
        <v>1</v>
      </c>
      <c r="D403" s="211"/>
      <c r="E403" s="14">
        <v>2</v>
      </c>
      <c r="F403" s="107">
        <f>SUMPRODUCT($F$22:$H$24,B402:D404)</f>
        <v>3.1768819754568813</v>
      </c>
      <c r="G403" s="74">
        <f t="shared" ref="G403" si="640">1/(1+EXP(-F403+$I$22))</f>
        <v>0.93273507888317819</v>
      </c>
      <c r="H403" s="79" t="s">
        <v>1</v>
      </c>
      <c r="I403" s="78">
        <f>SUMPRODUCT($K$28:$K$36,G402:G410)</f>
        <v>1.3143599613981403</v>
      </c>
      <c r="J403" s="169">
        <f>1/(1+EXP(-I403+$L$28))</f>
        <v>0.65497162445371315</v>
      </c>
      <c r="K403" s="63"/>
    </row>
    <row r="404" spans="2:11" ht="13.8" thickBot="1" x14ac:dyDescent="0.25">
      <c r="B404" s="68">
        <v>1</v>
      </c>
      <c r="C404" s="68">
        <v>1</v>
      </c>
      <c r="D404" s="212"/>
      <c r="E404" s="14">
        <v>3</v>
      </c>
      <c r="F404" s="107">
        <f>SUMPRODUCT($F$25:$H$27,B402:D404)</f>
        <v>2.012496574354107</v>
      </c>
      <c r="G404" s="74">
        <f t="shared" ref="G404" si="641">1/(1+EXP(-F404+$I$25))</f>
        <v>0.8219397958333351</v>
      </c>
      <c r="H404" s="82"/>
      <c r="I404" s="83"/>
      <c r="J404" s="83"/>
      <c r="K404" s="84"/>
    </row>
    <row r="405" spans="2:11" x14ac:dyDescent="0.2">
      <c r="B405" s="13"/>
      <c r="C405" s="6"/>
      <c r="D405" s="114"/>
      <c r="E405" s="14">
        <v>4</v>
      </c>
      <c r="F405" s="107">
        <f>SUMPRODUCT($F$28:$H$30,B402:D404)</f>
        <v>3.7527238841852224</v>
      </c>
      <c r="G405" s="74">
        <f t="shared" ref="G405" si="642">1/(1+EXP(-F405+$I$28))</f>
        <v>0.93577933513871425</v>
      </c>
      <c r="H405" s="13"/>
      <c r="I405" s="76"/>
      <c r="J405" s="76"/>
      <c r="K405" s="7"/>
    </row>
    <row r="406" spans="2:11" x14ac:dyDescent="0.2">
      <c r="B406" s="299" t="s">
        <v>23</v>
      </c>
      <c r="C406" s="389"/>
      <c r="D406" s="115"/>
      <c r="E406" s="14">
        <v>5</v>
      </c>
      <c r="F406" s="107">
        <f>SUMPRODUCT($F$31:$H$33,B402:D404)</f>
        <v>2.8277291949966825</v>
      </c>
      <c r="G406" s="74">
        <f t="shared" ref="G406" si="643">1/(1+EXP(-F406+$I$31))</f>
        <v>0.93684170032434266</v>
      </c>
      <c r="H406" s="80"/>
      <c r="I406" s="76"/>
      <c r="J406" s="76"/>
      <c r="K406" s="7"/>
    </row>
    <row r="407" spans="2:11" x14ac:dyDescent="0.2">
      <c r="B407" s="160" t="s">
        <v>0</v>
      </c>
      <c r="C407" s="159">
        <v>1</v>
      </c>
      <c r="D407" s="115"/>
      <c r="E407" s="14">
        <v>6</v>
      </c>
      <c r="F407" s="107">
        <f>SUMPRODUCT($F$34:$H$36,B402:D404)</f>
        <v>18.772581952195505</v>
      </c>
      <c r="G407" s="74">
        <f t="shared" ref="G407" si="644">1/(1+EXP(-F407+$I$34))</f>
        <v>0.99538880295768206</v>
      </c>
      <c r="H407" s="80"/>
      <c r="I407" s="76"/>
      <c r="J407" s="76"/>
      <c r="K407" s="7"/>
    </row>
    <row r="408" spans="2:11" x14ac:dyDescent="0.2">
      <c r="B408" s="161" t="s">
        <v>1</v>
      </c>
      <c r="C408" s="159">
        <v>0</v>
      </c>
      <c r="D408" s="115"/>
      <c r="E408" s="14">
        <v>7</v>
      </c>
      <c r="F408" s="107">
        <f>SUMPRODUCT($F$37:$H$39,B402:D404)</f>
        <v>2.173128653362669</v>
      </c>
      <c r="G408" s="74">
        <f t="shared" ref="G408" si="645">1/(1+EXP(-F408+$I$37))</f>
        <v>0.83254561506338853</v>
      </c>
      <c r="H408" s="80"/>
      <c r="I408" s="76"/>
      <c r="J408" s="6"/>
      <c r="K408" s="7"/>
    </row>
    <row r="409" spans="2:11" x14ac:dyDescent="0.2">
      <c r="B409" s="55"/>
      <c r="C409" s="56"/>
      <c r="D409" s="115"/>
      <c r="E409" s="14">
        <v>8</v>
      </c>
      <c r="F409" s="107">
        <f>SUMPRODUCT($F$40:$H$42,B402:D404)</f>
        <v>3.2128277663796192</v>
      </c>
      <c r="G409" s="74">
        <f t="shared" ref="G409" si="646">1/(1+EXP(-F409+$I$40))</f>
        <v>0.93569468765795627</v>
      </c>
      <c r="H409" s="80"/>
      <c r="I409" s="76"/>
      <c r="J409" s="6"/>
      <c r="K409" s="7"/>
    </row>
    <row r="410" spans="2:11" ht="13.8" thickBot="1" x14ac:dyDescent="0.25">
      <c r="B410" s="57"/>
      <c r="C410" s="58"/>
      <c r="D410" s="116"/>
      <c r="E410" s="15">
        <v>9</v>
      </c>
      <c r="F410" s="108">
        <f>SUMPRODUCT($F$43:$H$45,B402:D404)</f>
        <v>1.3162974452457386</v>
      </c>
      <c r="G410" s="75">
        <f t="shared" ref="G410" si="647">1/(1+EXP(-F410+$I$43))</f>
        <v>0.59284978255940479</v>
      </c>
      <c r="H410" s="81"/>
      <c r="I410" s="77"/>
      <c r="J410" s="8"/>
      <c r="K410" s="9"/>
    </row>
  </sheetData>
  <mergeCells count="85">
    <mergeCell ref="B406:C406"/>
    <mergeCell ref="B307:C307"/>
    <mergeCell ref="B316:C316"/>
    <mergeCell ref="B325:C325"/>
    <mergeCell ref="B334:C334"/>
    <mergeCell ref="B343:C343"/>
    <mergeCell ref="B352:C352"/>
    <mergeCell ref="B361:C361"/>
    <mergeCell ref="B370:C370"/>
    <mergeCell ref="B379:C379"/>
    <mergeCell ref="B388:C388"/>
    <mergeCell ref="B397:C397"/>
    <mergeCell ref="B298:C298"/>
    <mergeCell ref="B199:C199"/>
    <mergeCell ref="B208:C208"/>
    <mergeCell ref="B217:C217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190:C190"/>
    <mergeCell ref="B91:C91"/>
    <mergeCell ref="B100:C100"/>
    <mergeCell ref="B109:C109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J49:J50"/>
    <mergeCell ref="K49:K50"/>
    <mergeCell ref="B55:C55"/>
    <mergeCell ref="B64:C64"/>
    <mergeCell ref="B73:C73"/>
    <mergeCell ref="H49:H50"/>
    <mergeCell ref="I49:I50"/>
    <mergeCell ref="B82:C82"/>
    <mergeCell ref="B49:D50"/>
    <mergeCell ref="E49:E50"/>
    <mergeCell ref="F49:F50"/>
    <mergeCell ref="G49:G50"/>
    <mergeCell ref="E37:E39"/>
    <mergeCell ref="E40:E42"/>
    <mergeCell ref="E43:E45"/>
    <mergeCell ref="B47:K47"/>
    <mergeCell ref="B48:D48"/>
    <mergeCell ref="E48:G48"/>
    <mergeCell ref="H48:K48"/>
    <mergeCell ref="E19:E21"/>
    <mergeCell ref="J19:J27"/>
    <mergeCell ref="E22:E24"/>
    <mergeCell ref="E25:E27"/>
    <mergeCell ref="E28:E30"/>
    <mergeCell ref="J28:J36"/>
    <mergeCell ref="E31:E33"/>
    <mergeCell ref="E34:E36"/>
    <mergeCell ref="L17:L18"/>
    <mergeCell ref="I4:I5"/>
    <mergeCell ref="J4:J5"/>
    <mergeCell ref="K4:K5"/>
    <mergeCell ref="L6:L8"/>
    <mergeCell ref="E16:I16"/>
    <mergeCell ref="J16:L16"/>
    <mergeCell ref="E17:E18"/>
    <mergeCell ref="F17:H18"/>
    <mergeCell ref="I17:I18"/>
    <mergeCell ref="J17:J18"/>
    <mergeCell ref="K17:K18"/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0DD6-E0C6-4582-A1B7-2279CC04F5F1}">
  <dimension ref="A1:CS410"/>
  <sheetViews>
    <sheetView topLeftCell="A13" zoomScaleNormal="100" workbookViewId="0">
      <selection activeCell="M45" sqref="M45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/>
      <c r="C6" s="11">
        <v>1</v>
      </c>
      <c r="D6" s="103"/>
      <c r="E6" s="111">
        <v>1</v>
      </c>
      <c r="F6" s="106">
        <f>SUMPRODUCT($F$19:$H$21,B6:D8)</f>
        <v>4</v>
      </c>
      <c r="G6" s="73">
        <f>1/(1+EXP(-F6+$I$19))</f>
        <v>0.97068776924864364</v>
      </c>
      <c r="H6" s="109" t="s">
        <v>0</v>
      </c>
      <c r="I6" s="86">
        <f ca="1">SUMPRODUCT($K$19:$K$27,G6:G14)</f>
        <v>3.6665306143513066</v>
      </c>
      <c r="J6" s="86">
        <f ca="1">1/(1+EXP(-I6+$L$19))</f>
        <v>0.959555155449765</v>
      </c>
      <c r="K6" s="157"/>
      <c r="L6" s="409" t="str">
        <f ca="1">IF(J6&gt;J7,"〇","×")</f>
        <v>〇</v>
      </c>
    </row>
    <row r="7" spans="2:97" x14ac:dyDescent="0.2">
      <c r="B7" s="12">
        <v>1</v>
      </c>
      <c r="C7" s="2">
        <v>1</v>
      </c>
      <c r="D7" s="104">
        <v>1</v>
      </c>
      <c r="E7" s="14">
        <v>2</v>
      </c>
      <c r="F7" s="107">
        <f>SUMPRODUCT($F$22:$H$24,B6:D8)</f>
        <v>5</v>
      </c>
      <c r="G7" s="74">
        <f>1/(1+EXP(-F7+$I$22))</f>
        <v>0.98901305736940681</v>
      </c>
      <c r="H7" s="110" t="s">
        <v>1</v>
      </c>
      <c r="I7" s="78">
        <f ca="1">SUMPRODUCT($K$28:$K$36,G6:G14)</f>
        <v>3.2522895165453169</v>
      </c>
      <c r="J7" s="78">
        <f ca="1">1/(1+EXP(-I7+$L$28))</f>
        <v>0.94004252296434798</v>
      </c>
      <c r="K7" s="158"/>
      <c r="L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 ca="1">SUMPRODUCT($F$25:$H$27,B6:D8)</f>
        <v>2.892608174046686</v>
      </c>
      <c r="G8" s="74">
        <f ca="1">1/(1+EXP(-F8+$I$25))</f>
        <v>0.87003117421290321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 ca="1">SUMPRODUCT($F$28:$H$30,B6:D8)</f>
        <v>3.7387642168140207</v>
      </c>
      <c r="G9" s="74">
        <f ca="1">1/(1+EXP(-F9+$I$28))</f>
        <v>0.95643177872582563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 ca="1">SUMPRODUCT($F$31:$H$33,B6:D8)</f>
        <v>1.6590412549585394</v>
      </c>
      <c r="G10" s="74">
        <f ca="1">1/(1+EXP(-F10+$I$31))</f>
        <v>0.69616090278959397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 ca="1">SUMPRODUCT($F$34:$H$36,B6:D8)</f>
        <v>2.5115054368939487</v>
      </c>
      <c r="G11" s="74">
        <f ca="1">1/(1+EXP(-F11+$I$34))</f>
        <v>0.8878763368032484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 ca="1">SUMPRODUCT($F$37:$H$39,B6:D8)</f>
        <v>1.8972019738699335</v>
      </c>
      <c r="G12" s="74">
        <f ca="1">1/(1+EXP(-F12+$I$37))</f>
        <v>0.86863497964650072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 ca="1">SUMPRODUCT($F$40:$H$42,B6:D8)</f>
        <v>2.8496862260873277</v>
      </c>
      <c r="G13" s="74">
        <f ca="1">1/(1+EXP(-F13+$I$40))</f>
        <v>0.91627533743897993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 ca="1">SUMPRODUCT($F$43:$H$45,B6:D8)</f>
        <v>3.4777351543574233</v>
      </c>
      <c r="G14" s="75">
        <f ca="1">1/(1+EXP(-F14+$I$43))</f>
        <v>0.94172656738132199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21</v>
      </c>
      <c r="K16" s="269"/>
      <c r="L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16</v>
      </c>
      <c r="K17" s="335" t="s">
        <v>6</v>
      </c>
      <c r="L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v>0</v>
      </c>
      <c r="G19" s="30">
        <v>1</v>
      </c>
      <c r="H19" s="30">
        <v>0</v>
      </c>
      <c r="I19" s="44">
        <v>0.5</v>
      </c>
      <c r="J19" s="298" t="s">
        <v>0</v>
      </c>
      <c r="K19" s="72">
        <v>1</v>
      </c>
      <c r="L19" s="44">
        <v>0.5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v>1</v>
      </c>
      <c r="G20" s="31">
        <v>0</v>
      </c>
      <c r="H20" s="31">
        <v>1</v>
      </c>
      <c r="I20" s="170"/>
      <c r="J20" s="299"/>
      <c r="K20" s="64">
        <v>0</v>
      </c>
      <c r="L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v>0</v>
      </c>
      <c r="G21" s="32">
        <v>1</v>
      </c>
      <c r="H21" s="32">
        <v>0</v>
      </c>
      <c r="I21" s="171"/>
      <c r="J21" s="299"/>
      <c r="K21" s="64">
        <f t="shared" ref="K21:K36" ca="1" si="0">RAND()</f>
        <v>0.42395475509688851</v>
      </c>
      <c r="L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v>0</v>
      </c>
      <c r="G22" s="30">
        <v>1</v>
      </c>
      <c r="H22" s="30">
        <v>0</v>
      </c>
      <c r="I22" s="44">
        <v>0.5</v>
      </c>
      <c r="J22" s="299"/>
      <c r="K22" s="64">
        <f t="shared" ca="1" si="0"/>
        <v>0.42494860884756436</v>
      </c>
      <c r="L22" s="172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v>1</v>
      </c>
      <c r="G23" s="31">
        <v>1</v>
      </c>
      <c r="H23" s="31">
        <v>1</v>
      </c>
      <c r="I23" s="170"/>
      <c r="J23" s="299"/>
      <c r="K23" s="64">
        <f t="shared" ca="1" si="0"/>
        <v>0.50026375067013262</v>
      </c>
      <c r="L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v>0</v>
      </c>
      <c r="G24" s="32">
        <v>1</v>
      </c>
      <c r="H24" s="32">
        <v>0</v>
      </c>
      <c r="I24" s="171"/>
      <c r="J24" s="299"/>
      <c r="K24" s="64">
        <f t="shared" ca="1" si="0"/>
        <v>0.15418642112169378</v>
      </c>
      <c r="L24" s="17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f t="shared" ref="F25:I45" ca="1" si="1">RAND()</f>
        <v>0.50449496727792786</v>
      </c>
      <c r="G25" s="30">
        <f t="shared" ref="G25:I34" ca="1" si="2">RAND()</f>
        <v>0.15511674125944297</v>
      </c>
      <c r="H25" s="30">
        <f t="shared" ca="1" si="2"/>
        <v>0.96063566388782451</v>
      </c>
      <c r="I25" s="44">
        <f t="shared" ca="1" si="2"/>
        <v>0.99137375067225419</v>
      </c>
      <c r="J25" s="299"/>
      <c r="K25" s="64">
        <f t="shared" ca="1" si="0"/>
        <v>0.17940374225163347</v>
      </c>
      <c r="L25" s="172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f t="shared" ca="1" si="1"/>
        <v>0.99857504568577604</v>
      </c>
      <c r="G26" s="31">
        <f t="shared" ca="1" si="2"/>
        <v>0.81581345865392907</v>
      </c>
      <c r="H26" s="31">
        <f t="shared" ca="1" si="2"/>
        <v>0.51698398626357578</v>
      </c>
      <c r="I26" s="170"/>
      <c r="J26" s="299"/>
      <c r="K26" s="64">
        <f t="shared" ca="1" si="0"/>
        <v>0.51330903865449407</v>
      </c>
      <c r="L26" s="17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f t="shared" ca="1" si="1"/>
        <v>0.64523130684006991</v>
      </c>
      <c r="G27" s="32">
        <f t="shared" ca="1" si="2"/>
        <v>0.40611894218396205</v>
      </c>
      <c r="H27" s="32">
        <f t="shared" ca="1" si="2"/>
        <v>0.936233091626408</v>
      </c>
      <c r="I27" s="171"/>
      <c r="J27" s="300"/>
      <c r="K27" s="64">
        <f t="shared" ca="1" si="0"/>
        <v>0.85929753735526093</v>
      </c>
      <c r="L27" s="17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f t="shared" ca="1" si="1"/>
        <v>0.66288242344671355</v>
      </c>
      <c r="G28" s="30">
        <f t="shared" ca="1" si="2"/>
        <v>0.90240204518998024</v>
      </c>
      <c r="H28" s="30">
        <f t="shared" ca="1" si="2"/>
        <v>0.48599324608241434</v>
      </c>
      <c r="I28" s="44">
        <f t="shared" ca="1" si="2"/>
        <v>0.64988276908138787</v>
      </c>
      <c r="J28" s="298" t="s">
        <v>1</v>
      </c>
      <c r="K28" s="72">
        <v>0</v>
      </c>
      <c r="L28" s="44">
        <v>0.5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f t="shared" ca="1" si="1"/>
        <v>0.91030879755829874</v>
      </c>
      <c r="G29" s="31">
        <f t="shared" ca="1" si="2"/>
        <v>0.57871084515859028</v>
      </c>
      <c r="H29" s="31">
        <f t="shared" ca="1" si="2"/>
        <v>0.4162209816836705</v>
      </c>
      <c r="I29" s="170"/>
      <c r="J29" s="299"/>
      <c r="K29" s="64">
        <v>1</v>
      </c>
      <c r="L29" s="172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f t="shared" ca="1" si="1"/>
        <v>0.95687973883191046</v>
      </c>
      <c r="G30" s="32">
        <f t="shared" ca="1" si="2"/>
        <v>0.93112154722348106</v>
      </c>
      <c r="H30" s="32">
        <f t="shared" ca="1" si="2"/>
        <v>0.1190455373918049</v>
      </c>
      <c r="I30" s="171"/>
      <c r="J30" s="299"/>
      <c r="K30" s="64">
        <f t="shared" ca="1" si="0"/>
        <v>0.49970949128038</v>
      </c>
      <c r="L30" s="17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f t="shared" ca="1" si="1"/>
        <v>0.91092450408502601</v>
      </c>
      <c r="G31" s="30">
        <f t="shared" ca="1" si="2"/>
        <v>5.0072838531419861E-2</v>
      </c>
      <c r="H31" s="30">
        <f t="shared" ca="1" si="2"/>
        <v>0.25674704252027258</v>
      </c>
      <c r="I31" s="44">
        <f t="shared" ca="1" si="2"/>
        <v>0.82995871496676821</v>
      </c>
      <c r="J31" s="299"/>
      <c r="K31" s="64">
        <f t="shared" ca="1" si="0"/>
        <v>0.25563448948933543</v>
      </c>
      <c r="L31" s="17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f t="shared" ca="1" si="1"/>
        <v>0.39557325232494744</v>
      </c>
      <c r="G32" s="31">
        <f t="shared" ca="1" si="2"/>
        <v>0.24165777390468801</v>
      </c>
      <c r="H32" s="31">
        <f t="shared" ca="1" si="2"/>
        <v>0.1488848060459883</v>
      </c>
      <c r="I32" s="170"/>
      <c r="J32" s="299"/>
      <c r="K32" s="64">
        <f t="shared" ca="1" si="0"/>
        <v>4.3157083490227066E-2</v>
      </c>
      <c r="L32" s="172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f t="shared" ca="1" si="1"/>
        <v>0.84676581292565112</v>
      </c>
      <c r="G33" s="32">
        <f t="shared" ca="1" si="2"/>
        <v>0.82285258415149565</v>
      </c>
      <c r="H33" s="32">
        <f t="shared" ca="1" si="2"/>
        <v>0.4117392120443224</v>
      </c>
      <c r="I33" s="171"/>
      <c r="J33" s="299"/>
      <c r="K33" s="64">
        <f t="shared" ca="1" si="0"/>
        <v>0.3531755582652224</v>
      </c>
      <c r="L33" s="172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f t="shared" ca="1" si="1"/>
        <v>0.98591712272992205</v>
      </c>
      <c r="G34" s="30">
        <f t="shared" ca="1" si="2"/>
        <v>0.56620252075505373</v>
      </c>
      <c r="H34" s="30">
        <f t="shared" ca="1" si="2"/>
        <v>0.61953399877122495</v>
      </c>
      <c r="I34" s="44">
        <f t="shared" ca="1" si="2"/>
        <v>0.44227536182699401</v>
      </c>
      <c r="J34" s="299"/>
      <c r="K34" s="64">
        <f t="shared" ca="1" si="0"/>
        <v>0.27603213329911369</v>
      </c>
      <c r="L34" s="172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f t="shared" ca="1" si="1"/>
        <v>6.5738649139436278E-3</v>
      </c>
      <c r="G35" s="31">
        <f t="shared" ca="1" si="1"/>
        <v>0.47361449524816879</v>
      </c>
      <c r="H35" s="31">
        <f t="shared" ca="1" si="1"/>
        <v>0.56829773358490776</v>
      </c>
      <c r="I35" s="170"/>
      <c r="J35" s="299"/>
      <c r="K35" s="64">
        <f t="shared" ca="1" si="0"/>
        <v>0.64254192921872477</v>
      </c>
      <c r="L35" s="17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f t="shared" ca="1" si="1"/>
        <v>0.17822804437926987</v>
      </c>
      <c r="G36" s="32">
        <f t="shared" ca="1" si="1"/>
        <v>0.89681682239187499</v>
      </c>
      <c r="H36" s="32">
        <f t="shared" ca="1" si="1"/>
        <v>0.6942618032003931</v>
      </c>
      <c r="I36" s="171"/>
      <c r="J36" s="300"/>
      <c r="K36" s="65">
        <f t="shared" ca="1" si="0"/>
        <v>0.43736653914559409</v>
      </c>
      <c r="L36" s="17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f t="shared" ca="1" si="1"/>
        <v>2.5992947253299037E-2</v>
      </c>
      <c r="G37" s="30">
        <f t="shared" ca="1" si="1"/>
        <v>1.4736239726998224E-2</v>
      </c>
      <c r="H37" s="30">
        <f t="shared" ca="1" si="1"/>
        <v>0.26947147780517922</v>
      </c>
      <c r="I37" s="44">
        <f t="shared" ca="1" si="1"/>
        <v>8.2588465410997625E-3</v>
      </c>
      <c r="L37" s="1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f t="shared" ca="1" si="1"/>
        <v>0.69812727236316996</v>
      </c>
      <c r="G38" s="31">
        <f t="shared" ca="1" si="1"/>
        <v>0.36846528368170373</v>
      </c>
      <c r="H38" s="31">
        <f t="shared" ca="1" si="1"/>
        <v>0.50331903225395302</v>
      </c>
      <c r="I38" s="170"/>
      <c r="L38" s="1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f t="shared" ca="1" si="1"/>
        <v>0.93426113532930188</v>
      </c>
      <c r="G39" s="32">
        <f t="shared" ca="1" si="1"/>
        <v>0.31255414584410834</v>
      </c>
      <c r="H39" s="32">
        <f t="shared" ca="1" si="1"/>
        <v>0.85867768043357828</v>
      </c>
      <c r="I39" s="171"/>
      <c r="L39" s="16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f t="shared" ca="1" si="1"/>
        <v>0.30488531551618747</v>
      </c>
      <c r="G40" s="30">
        <f t="shared" ca="1" si="1"/>
        <v>0.31061920012362143</v>
      </c>
      <c r="H40" s="30">
        <f t="shared" ca="1" si="1"/>
        <v>7.0298305447565879E-2</v>
      </c>
      <c r="I40" s="44">
        <f t="shared" ca="1" si="1"/>
        <v>0.45690290820347401</v>
      </c>
      <c r="L40" s="1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f t="shared" ca="1" si="1"/>
        <v>0.91302535148382935</v>
      </c>
      <c r="G41" s="31">
        <f t="shared" ca="1" si="1"/>
        <v>0.63629253509830641</v>
      </c>
      <c r="H41" s="31">
        <f t="shared" ca="1" si="1"/>
        <v>0.46800615647880905</v>
      </c>
      <c r="I41" s="170"/>
      <c r="L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f t="shared" ca="1" si="1"/>
        <v>0.17377888185983159</v>
      </c>
      <c r="G42" s="32">
        <f t="shared" ca="1" si="1"/>
        <v>0.52174298290276178</v>
      </c>
      <c r="H42" s="32">
        <f t="shared" ca="1" si="1"/>
        <v>0.97588730101634868</v>
      </c>
      <c r="I42" s="171"/>
      <c r="L42" s="16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f t="shared" ca="1" si="1"/>
        <v>0.72537129959443092</v>
      </c>
      <c r="G43" s="30">
        <f t="shared" ca="1" si="1"/>
        <v>0.90446425029056277</v>
      </c>
      <c r="H43" s="30">
        <f t="shared" ca="1" si="1"/>
        <v>0.61132655472948472</v>
      </c>
      <c r="I43" s="44">
        <f t="shared" ca="1" si="1"/>
        <v>0.69516647835944112</v>
      </c>
      <c r="L43" s="16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f t="shared" ca="1" si="1"/>
        <v>0.60897089568202656</v>
      </c>
      <c r="G44" s="31">
        <f t="shared" ca="1" si="1"/>
        <v>0.4254684548755332</v>
      </c>
      <c r="H44" s="31">
        <f t="shared" ca="1" si="1"/>
        <v>0.80052805487048895</v>
      </c>
      <c r="I44" s="170"/>
      <c r="L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f t="shared" ca="1" si="1"/>
        <v>0.89549590653386046</v>
      </c>
      <c r="G45" s="32">
        <f t="shared" ca="1" si="1"/>
        <v>0.73830349863881173</v>
      </c>
      <c r="H45" s="32">
        <f t="shared" ca="1" si="1"/>
        <v>0.53661955789853244</v>
      </c>
      <c r="I45" s="171"/>
      <c r="L45" s="16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268" t="s">
        <v>18</v>
      </c>
      <c r="C47" s="269"/>
      <c r="D47" s="269"/>
      <c r="E47" s="269"/>
      <c r="F47" s="269"/>
      <c r="G47" s="269"/>
      <c r="H47" s="269"/>
      <c r="I47" s="269"/>
      <c r="J47" s="269"/>
      <c r="K47" s="270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3</v>
      </c>
      <c r="I48" s="269"/>
      <c r="J48" s="269"/>
      <c r="K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2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7" t="s">
        <v>16</v>
      </c>
      <c r="I49" s="332" t="s">
        <v>14</v>
      </c>
      <c r="J49" s="332" t="s">
        <v>4</v>
      </c>
      <c r="K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2:40" ht="13.8" thickBot="1" x14ac:dyDescent="0.25">
      <c r="B50" s="326"/>
      <c r="C50" s="327"/>
      <c r="D50" s="328"/>
      <c r="E50" s="405"/>
      <c r="F50" s="406"/>
      <c r="G50" s="331"/>
      <c r="H50" s="408"/>
      <c r="I50" s="296"/>
      <c r="J50" s="296"/>
      <c r="K50" s="293"/>
      <c r="M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2:40" ht="13.8" thickBot="1" x14ac:dyDescent="0.25">
      <c r="B51" s="36">
        <v>1</v>
      </c>
      <c r="C51" s="24">
        <v>1</v>
      </c>
      <c r="D51" s="68">
        <v>1</v>
      </c>
      <c r="E51" s="111">
        <v>1</v>
      </c>
      <c r="F51" s="106">
        <f>SUMPRODUCT($F$19:$H$21,B51:D53)</f>
        <v>4</v>
      </c>
      <c r="G51" s="73">
        <f>1/(1+EXP(-F51+$I$19))</f>
        <v>0.97068776924864364</v>
      </c>
      <c r="H51" s="85" t="s">
        <v>0</v>
      </c>
      <c r="I51" s="86">
        <f ca="1">SUMPRODUCT($K$19:$K$27,G51:G59)</f>
        <v>3.9612592053267561</v>
      </c>
      <c r="J51" s="168">
        <f ca="1">1/(1+EXP(-I51+$L$19))</f>
        <v>0.96956514606685984</v>
      </c>
      <c r="K51" s="87">
        <f ca="1">(C56-J51)^2+(C57-J52)^2</f>
        <v>0.90185201218574484</v>
      </c>
      <c r="M51" s="138">
        <f ca="1">SUM(K51:K403)</f>
        <v>35.749434296939427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2:40" x14ac:dyDescent="0.2">
      <c r="B52" s="39">
        <v>1</v>
      </c>
      <c r="C52" s="217"/>
      <c r="D52" s="69">
        <v>1</v>
      </c>
      <c r="E52" s="14">
        <v>2</v>
      </c>
      <c r="F52" s="107">
        <f>SUMPRODUCT($F$22:$H$24,B51:D53)</f>
        <v>4</v>
      </c>
      <c r="G52" s="74">
        <f>1/(1+EXP(-F52+$I$22))</f>
        <v>0.97068776924864364</v>
      </c>
      <c r="H52" s="79" t="s">
        <v>1</v>
      </c>
      <c r="I52" s="78">
        <f ca="1">SUMPRODUCT($K$28:$K$36,G51:G59)</f>
        <v>3.4271234931649746</v>
      </c>
      <c r="J52" s="169">
        <f ca="1">1/(1+EXP(-I52+$L$28))</f>
        <v>0.94917107617742613</v>
      </c>
      <c r="K52" s="6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 ca="1">SUMPRODUCT($F$25:$H$27,B51:D53)</f>
        <v>5.1233897450249879</v>
      </c>
      <c r="G53" s="74">
        <f ca="1">1/(1+EXP(-F53+$I$25))</f>
        <v>0.98420306011181291</v>
      </c>
      <c r="H53" s="82"/>
      <c r="I53" s="83"/>
      <c r="J53" s="83"/>
      <c r="K53" s="8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">
      <c r="B54" s="13"/>
      <c r="C54" s="6"/>
      <c r="D54" s="114"/>
      <c r="E54" s="14">
        <v>4</v>
      </c>
      <c r="F54" s="107">
        <f ca="1">SUMPRODUCT($F$28:$H$30,B51:D53)</f>
        <v>5.3848543174082728</v>
      </c>
      <c r="G54" s="74">
        <f ca="1">1/(1+EXP(-F54+$I$28))</f>
        <v>0.99129376552363158</v>
      </c>
      <c r="H54" s="13"/>
      <c r="I54" s="76"/>
      <c r="J54" s="76"/>
      <c r="K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">
      <c r="B55" s="299" t="s">
        <v>23</v>
      </c>
      <c r="C55" s="389"/>
      <c r="D55" s="115"/>
      <c r="E55" s="14">
        <v>5</v>
      </c>
      <c r="F55" s="107">
        <f ca="1">SUMPRODUCT($F$31:$H$33,B51:D53)</f>
        <v>3.8435600526291238</v>
      </c>
      <c r="G55" s="74">
        <f ca="1">1/(1+EXP(-F55+$I$31))</f>
        <v>0.95318482121258941</v>
      </c>
      <c r="H55" s="80"/>
      <c r="I55" s="76"/>
      <c r="J55" s="76"/>
      <c r="K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">
      <c r="B56" s="160" t="s">
        <v>0</v>
      </c>
      <c r="C56" s="159">
        <v>1</v>
      </c>
      <c r="D56" s="115"/>
      <c r="E56" s="14">
        <v>6</v>
      </c>
      <c r="F56" s="107">
        <f ca="1">SUMPRODUCT($F$34:$H$36,B51:D53)</f>
        <v>4.5158319107265896</v>
      </c>
      <c r="G56" s="74">
        <f ca="1">1/(1+EXP(-F56+$I$34))</f>
        <v>0.98326796519894799</v>
      </c>
      <c r="H56" s="80"/>
      <c r="I56" s="76"/>
      <c r="J56" s="76"/>
      <c r="K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">
      <c r="B57" s="161" t="s">
        <v>1</v>
      </c>
      <c r="C57" s="159">
        <v>0</v>
      </c>
      <c r="D57" s="115"/>
      <c r="E57" s="14">
        <v>7</v>
      </c>
      <c r="F57" s="107">
        <f ca="1">SUMPRODUCT($F$37:$H$39,B51:D53)</f>
        <v>3.6171399310095875</v>
      </c>
      <c r="G57" s="74">
        <f ca="1">1/(1+EXP(-F57+$I$37))</f>
        <v>0.97363196994632906</v>
      </c>
      <c r="H57" s="80"/>
      <c r="I57" s="76"/>
      <c r="J57" s="6"/>
      <c r="K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">
      <c r="B58" s="55"/>
      <c r="C58" s="56"/>
      <c r="D58" s="115"/>
      <c r="E58" s="14">
        <v>8</v>
      </c>
      <c r="F58" s="107">
        <f ca="1">SUMPRODUCT($F$40:$H$42,B51:D53)</f>
        <v>3.7382434948289553</v>
      </c>
      <c r="G58" s="74">
        <f ca="1">1/(1+EXP(-F58+$I$40))</f>
        <v>0.96378310621490271</v>
      </c>
      <c r="H58" s="80"/>
      <c r="I58" s="76"/>
      <c r="J58" s="6"/>
      <c r="K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ht="13.8" thickBot="1" x14ac:dyDescent="0.25">
      <c r="B59" s="57"/>
      <c r="C59" s="58"/>
      <c r="D59" s="116"/>
      <c r="E59" s="15">
        <v>9</v>
      </c>
      <c r="F59" s="108">
        <f ca="1">SUMPRODUCT($F$43:$H$45,B51:D53)</f>
        <v>5.8210800182381988</v>
      </c>
      <c r="G59" s="75">
        <f ca="1">1/(1+EXP(-F59+$I$43))</f>
        <v>0.99409429679885897</v>
      </c>
      <c r="H59" s="81"/>
      <c r="I59" s="77"/>
      <c r="J59" s="8"/>
      <c r="K59" s="9"/>
    </row>
    <row r="60" spans="2:40" ht="13.2" customHeight="1" x14ac:dyDescent="0.2">
      <c r="B60" s="41"/>
      <c r="C60" s="24">
        <v>1</v>
      </c>
      <c r="D60" s="97"/>
      <c r="E60" s="111">
        <v>1</v>
      </c>
      <c r="F60" s="106">
        <f t="shared" ref="F60" si="3">SUMPRODUCT($F$19:$H$21,B60:D62)</f>
        <v>4</v>
      </c>
      <c r="G60" s="73">
        <f t="shared" ref="G60" si="4">1/(1+EXP(-F60+$I$19))</f>
        <v>0.97068776924864364</v>
      </c>
      <c r="H60" s="85" t="s">
        <v>0</v>
      </c>
      <c r="I60" s="86">
        <f ca="1">SUMPRODUCT($K$19:$K$27,G60:G68)</f>
        <v>3.5002844351102951</v>
      </c>
      <c r="J60" s="168">
        <f ca="1">1/(1+EXP(-I60+$L$19))</f>
        <v>0.95258697499662059</v>
      </c>
      <c r="K60" s="87">
        <f t="shared" ref="K60" ca="1" si="5">(C65-J60)^2+(C66-J61)^2</f>
        <v>0.86584984538193532</v>
      </c>
    </row>
    <row r="61" spans="2:40" x14ac:dyDescent="0.2">
      <c r="B61" s="39">
        <v>1</v>
      </c>
      <c r="C61" s="217"/>
      <c r="D61" s="95">
        <v>1</v>
      </c>
      <c r="E61" s="14">
        <v>2</v>
      </c>
      <c r="F61" s="107">
        <f t="shared" ref="F61" si="6">SUMPRODUCT($F$22:$H$24,B60:D62)</f>
        <v>4</v>
      </c>
      <c r="G61" s="74">
        <f t="shared" ref="G61" si="7">1/(1+EXP(-F61+$I$22))</f>
        <v>0.97068776924864364</v>
      </c>
      <c r="H61" s="79" t="s">
        <v>1</v>
      </c>
      <c r="I61" s="78">
        <f ca="1">SUMPRODUCT($K$28:$K$36,G60:G68)</f>
        <v>3.07601356111546</v>
      </c>
      <c r="J61" s="169">
        <f ca="1">1/(1+EXP(-I61+$L$28))</f>
        <v>0.92930180804836715</v>
      </c>
      <c r="K61" s="63"/>
      <c r="X61" s="3"/>
      <c r="Y61" s="3"/>
      <c r="Z61" s="3"/>
    </row>
    <row r="62" spans="2:40" ht="13.8" thickBot="1" x14ac:dyDescent="0.25">
      <c r="B62" s="23"/>
      <c r="C62" s="25">
        <v>1</v>
      </c>
      <c r="D62" s="98"/>
      <c r="E62" s="14">
        <v>3</v>
      </c>
      <c r="F62" s="107">
        <f t="shared" ref="F62" ca="1" si="8">SUMPRODUCT($F$25:$H$27,B60:D62)</f>
        <v>2.0767947153927571</v>
      </c>
      <c r="G62" s="74">
        <f t="shared" ref="G62" ca="1" si="9">1/(1+EXP(-F62+$I$25))</f>
        <v>0.74751847910755898</v>
      </c>
      <c r="H62" s="82"/>
      <c r="I62" s="83"/>
      <c r="J62" s="83"/>
      <c r="K62" s="84"/>
    </row>
    <row r="63" spans="2:40" x14ac:dyDescent="0.2">
      <c r="B63" s="13"/>
      <c r="C63" s="6"/>
      <c r="D63" s="114"/>
      <c r="E63" s="14">
        <v>4</v>
      </c>
      <c r="F63" s="107">
        <f t="shared" ref="F63" ca="1" si="10">SUMPRODUCT($F$28:$H$30,B60:D62)</f>
        <v>3.1600533716554304</v>
      </c>
      <c r="G63" s="74">
        <f t="shared" ref="G63" ca="1" si="11">1/(1+EXP(-F63+$I$28))</f>
        <v>0.92485174842542506</v>
      </c>
      <c r="H63" s="13"/>
      <c r="I63" s="76"/>
      <c r="J63" s="76"/>
      <c r="K63" s="7"/>
    </row>
    <row r="64" spans="2:40" x14ac:dyDescent="0.2">
      <c r="B64" s="299" t="s">
        <v>23</v>
      </c>
      <c r="C64" s="389"/>
      <c r="D64" s="115"/>
      <c r="E64" s="14">
        <v>5</v>
      </c>
      <c r="F64" s="107">
        <f t="shared" ref="F64" ca="1" si="12">SUMPRODUCT($F$31:$H$33,B60:D62)</f>
        <v>1.4173834810538513</v>
      </c>
      <c r="G64" s="74">
        <f t="shared" ref="G64" ca="1" si="13">1/(1+EXP(-F64+$I$31))</f>
        <v>0.64277404954848361</v>
      </c>
      <c r="H64" s="80"/>
      <c r="I64" s="76"/>
      <c r="J64" s="76"/>
      <c r="K64" s="7"/>
    </row>
    <row r="65" spans="2:11" x14ac:dyDescent="0.2">
      <c r="B65" s="160" t="s">
        <v>0</v>
      </c>
      <c r="C65" s="159">
        <v>1</v>
      </c>
      <c r="D65" s="115"/>
      <c r="E65" s="14">
        <v>6</v>
      </c>
      <c r="F65" s="107">
        <f t="shared" ref="F65" ca="1" si="14">SUMPRODUCT($F$34:$H$36,B60:D62)</f>
        <v>2.03789094164578</v>
      </c>
      <c r="G65" s="74">
        <f t="shared" ref="G65" ca="1" si="15">1/(1+EXP(-F65+$I$34))</f>
        <v>0.83140470959457569</v>
      </c>
      <c r="H65" s="80"/>
      <c r="I65" s="76"/>
      <c r="J65" s="76"/>
      <c r="K65" s="7"/>
    </row>
    <row r="66" spans="2:11" x14ac:dyDescent="0.2">
      <c r="B66" s="161" t="s">
        <v>1</v>
      </c>
      <c r="C66" s="159">
        <v>0</v>
      </c>
      <c r="D66" s="115"/>
      <c r="E66" s="14">
        <v>7</v>
      </c>
      <c r="F66" s="107">
        <f t="shared" ref="F66" ca="1" si="16">SUMPRODUCT($F$37:$H$39,B60:D62)</f>
        <v>1.5287366901882296</v>
      </c>
      <c r="G66" s="74">
        <f t="shared" ref="G66" ca="1" si="17">1/(1+EXP(-F66+$I$37))</f>
        <v>0.82060883472104507</v>
      </c>
      <c r="H66" s="80"/>
      <c r="I66" s="76"/>
      <c r="J66" s="6"/>
      <c r="K66" s="7"/>
    </row>
    <row r="67" spans="2:11" x14ac:dyDescent="0.2">
      <c r="B67" s="55"/>
      <c r="C67" s="56"/>
      <c r="D67" s="115"/>
      <c r="E67" s="14">
        <v>8</v>
      </c>
      <c r="F67" s="107">
        <f t="shared" ref="F67" ca="1" si="18">SUMPRODUCT($F$40:$H$42,B60:D62)</f>
        <v>2.2133936909890215</v>
      </c>
      <c r="G67" s="74">
        <f t="shared" ref="G67" ca="1" si="19">1/(1+EXP(-F67+$I$40))</f>
        <v>0.85276961054651845</v>
      </c>
      <c r="H67" s="80"/>
      <c r="I67" s="76"/>
      <c r="J67" s="6"/>
      <c r="K67" s="7"/>
    </row>
    <row r="68" spans="2:11" ht="13.8" thickBot="1" x14ac:dyDescent="0.25">
      <c r="B68" s="57"/>
      <c r="C68" s="58"/>
      <c r="D68" s="116"/>
      <c r="E68" s="15">
        <v>9</v>
      </c>
      <c r="F68" s="108">
        <f t="shared" ref="F68" ca="1" si="20">SUMPRODUCT($F$43:$H$45,B60:D62)</f>
        <v>3.0522666994818901</v>
      </c>
      <c r="G68" s="75">
        <f t="shared" ref="G68" ca="1" si="21">1/(1+EXP(-F68+$I$43))</f>
        <v>0.91349693874344817</v>
      </c>
      <c r="H68" s="81"/>
      <c r="I68" s="77"/>
      <c r="J68" s="8"/>
      <c r="K68" s="9"/>
    </row>
    <row r="69" spans="2:11" x14ac:dyDescent="0.2">
      <c r="B69" s="41"/>
      <c r="C69" s="24">
        <v>1</v>
      </c>
      <c r="D69" s="97"/>
      <c r="E69" s="111">
        <v>1</v>
      </c>
      <c r="F69" s="106">
        <f t="shared" ref="F69" si="22">SUMPRODUCT($F$19:$H$21,B69:D71)</f>
        <v>4</v>
      </c>
      <c r="G69" s="73">
        <f t="shared" ref="G69" si="23">1/(1+EXP(-F69+$I$19))</f>
        <v>0.97068776924864364</v>
      </c>
      <c r="H69" s="85" t="s">
        <v>0</v>
      </c>
      <c r="I69" s="86">
        <f ca="1">SUMPRODUCT($K$19:$K$27,G69:G77)</f>
        <v>3.8548829512222071</v>
      </c>
      <c r="J69" s="168">
        <f ca="1">1/(1+EXP(-I69+$L$19))</f>
        <v>0.96626437092496409</v>
      </c>
      <c r="K69" s="87">
        <f t="shared" ref="K69" ca="1" si="24">(C74-J69)^2+(C75-J70)^2</f>
        <v>0.89503863180109888</v>
      </c>
    </row>
    <row r="70" spans="2:11" x14ac:dyDescent="0.2">
      <c r="B70" s="39">
        <v>1</v>
      </c>
      <c r="C70" s="217"/>
      <c r="D70" s="95">
        <v>1</v>
      </c>
      <c r="E70" s="14">
        <v>2</v>
      </c>
      <c r="F70" s="107">
        <f t="shared" ref="F70" si="25">SUMPRODUCT($F$22:$H$24,B69:D71)</f>
        <v>4</v>
      </c>
      <c r="G70" s="74">
        <f t="shared" ref="G70" si="26">1/(1+EXP(-F70+$I$22))</f>
        <v>0.97068776924864364</v>
      </c>
      <c r="H70" s="79" t="s">
        <v>1</v>
      </c>
      <c r="I70" s="78">
        <f ca="1">SUMPRODUCT($K$28:$K$36,G69:G77)</f>
        <v>3.3527979971172841</v>
      </c>
      <c r="J70" s="169">
        <f ca="1">1/(1+EXP(-I70+$L$28))</f>
        <v>0.94546313472922383</v>
      </c>
      <c r="K70" s="63"/>
    </row>
    <row r="71" spans="2:11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ca="1" si="27">SUMPRODUCT($F$25:$H$27,B69:D71)</f>
        <v>3.6582591138592346</v>
      </c>
      <c r="G71" s="74">
        <f t="shared" ref="G71" ca="1" si="28">1/(1+EXP(-F71+$I$25))</f>
        <v>0.9350441150221811</v>
      </c>
      <c r="H71" s="82"/>
      <c r="I71" s="83"/>
      <c r="J71" s="83"/>
      <c r="K71" s="84"/>
    </row>
    <row r="72" spans="2:11" x14ac:dyDescent="0.2">
      <c r="B72" s="13"/>
      <c r="C72" s="6"/>
      <c r="D72" s="114"/>
      <c r="E72" s="14">
        <v>4</v>
      </c>
      <c r="F72" s="107">
        <f t="shared" ref="F72" ca="1" si="29">SUMPRODUCT($F$28:$H$30,B69:D71)</f>
        <v>4.2359786478791461</v>
      </c>
      <c r="G72" s="74">
        <f t="shared" ref="G72" ca="1" si="30">1/(1+EXP(-F72+$I$28))</f>
        <v>0.9730406551268731</v>
      </c>
      <c r="H72" s="13"/>
      <c r="I72" s="76"/>
      <c r="J72" s="76"/>
      <c r="K72" s="7"/>
    </row>
    <row r="73" spans="2:11" x14ac:dyDescent="0.2">
      <c r="B73" s="299" t="s">
        <v>23</v>
      </c>
      <c r="C73" s="389"/>
      <c r="D73" s="115"/>
      <c r="E73" s="14">
        <v>5</v>
      </c>
      <c r="F73" s="107">
        <f t="shared" ref="F73" ca="1" si="31">SUMPRODUCT($F$31:$H$33,B69:D71)</f>
        <v>2.6758885060238247</v>
      </c>
      <c r="G73" s="74">
        <f t="shared" ref="G73" ca="1" si="32">1/(1+EXP(-F73+$I$31))</f>
        <v>0.86364850518910163</v>
      </c>
      <c r="H73" s="80"/>
      <c r="I73" s="76"/>
      <c r="J73" s="76"/>
      <c r="K73" s="7"/>
    </row>
    <row r="74" spans="2:11" x14ac:dyDescent="0.2">
      <c r="B74" s="160" t="s">
        <v>0</v>
      </c>
      <c r="C74" s="159">
        <v>1</v>
      </c>
      <c r="D74" s="115"/>
      <c r="E74" s="14">
        <v>6</v>
      </c>
      <c r="F74" s="107">
        <f t="shared" ref="F74" ca="1" si="33">SUMPRODUCT($F$34:$H$36,B69:D71)</f>
        <v>2.9103807892254432</v>
      </c>
      <c r="G74" s="74">
        <f t="shared" ref="G74" ca="1" si="34">1/(1+EXP(-F74+$I$34))</f>
        <v>0.92187542463234584</v>
      </c>
      <c r="H74" s="80"/>
      <c r="I74" s="76"/>
      <c r="J74" s="76"/>
      <c r="K74" s="7"/>
    </row>
    <row r="75" spans="2:11" x14ac:dyDescent="0.2">
      <c r="B75" s="161" t="s">
        <v>1</v>
      </c>
      <c r="C75" s="159">
        <v>0</v>
      </c>
      <c r="D75" s="115"/>
      <c r="E75" s="14">
        <v>7</v>
      </c>
      <c r="F75" s="107">
        <f t="shared" ref="F75" ca="1" si="35">SUMPRODUCT($F$37:$H$39,B69:D71)</f>
        <v>3.3216755059511094</v>
      </c>
      <c r="G75" s="74">
        <f t="shared" ref="G75" ca="1" si="36">1/(1+EXP(-F75+$I$37))</f>
        <v>0.96488622399042734</v>
      </c>
      <c r="H75" s="80"/>
      <c r="I75" s="76"/>
      <c r="J75" s="6"/>
      <c r="K75" s="7"/>
    </row>
    <row r="76" spans="2:11" x14ac:dyDescent="0.2">
      <c r="B76" s="55"/>
      <c r="C76" s="56"/>
      <c r="D76" s="115"/>
      <c r="E76" s="14">
        <v>8</v>
      </c>
      <c r="F76" s="107">
        <f t="shared" ref="F76" ca="1" si="37">SUMPRODUCT($F$40:$H$42,B69:D71)</f>
        <v>3.3630598738652022</v>
      </c>
      <c r="G76" s="74">
        <f t="shared" ref="G76" ca="1" si="38">1/(1+EXP(-F76+$I$40))</f>
        <v>0.94814995982272765</v>
      </c>
      <c r="H76" s="80"/>
      <c r="I76" s="76"/>
      <c r="J76" s="6"/>
      <c r="K76" s="7"/>
    </row>
    <row r="77" spans="2:11" ht="13.8" thickBot="1" x14ac:dyDescent="0.25">
      <c r="B77" s="57"/>
      <c r="C77" s="58"/>
      <c r="D77" s="116"/>
      <c r="E77" s="15">
        <v>9</v>
      </c>
      <c r="F77" s="108">
        <f t="shared" ref="F77" ca="1" si="39">SUMPRODUCT($F$43:$H$45,B69:D71)</f>
        <v>4.4843821639142831</v>
      </c>
      <c r="G77" s="75">
        <f t="shared" ref="G77" ca="1" si="40">1/(1+EXP(-F77+$I$43))</f>
        <v>0.97788672396761156</v>
      </c>
      <c r="H77" s="81"/>
      <c r="I77" s="77"/>
      <c r="J77" s="8"/>
      <c r="K77" s="9"/>
    </row>
    <row r="78" spans="2:11" x14ac:dyDescent="0.2">
      <c r="B78" s="36">
        <v>1</v>
      </c>
      <c r="C78" s="24">
        <v>1</v>
      </c>
      <c r="D78" s="99"/>
      <c r="E78" s="111">
        <v>1</v>
      </c>
      <c r="F78" s="106">
        <f t="shared" ref="F78" si="41">SUMPRODUCT($F$19:$H$21,B78:D80)</f>
        <v>4</v>
      </c>
      <c r="G78" s="73">
        <f t="shared" ref="G78" si="42">1/(1+EXP(-F78+$I$19))</f>
        <v>0.97068776924864364</v>
      </c>
      <c r="H78" s="85" t="s">
        <v>0</v>
      </c>
      <c r="I78" s="86">
        <f ca="1">SUMPRODUCT($K$19:$K$27,G78:G86)</f>
        <v>3.8461722302647008</v>
      </c>
      <c r="J78" s="168">
        <f ca="1">1/(1+EXP(-I78+$L$19))</f>
        <v>0.96597926673381873</v>
      </c>
      <c r="K78" s="87">
        <f t="shared" ref="K78" ca="1" si="43">(C83-J78)^2+(C84-J79)^2</f>
        <v>0.8907812446483705</v>
      </c>
    </row>
    <row r="79" spans="2:11" x14ac:dyDescent="0.2">
      <c r="B79" s="39">
        <v>1</v>
      </c>
      <c r="C79" s="217"/>
      <c r="D79" s="95">
        <v>1</v>
      </c>
      <c r="E79" s="14">
        <v>2</v>
      </c>
      <c r="F79" s="107">
        <f t="shared" ref="F79" si="44">SUMPRODUCT($F$22:$H$24,B78:D80)</f>
        <v>4</v>
      </c>
      <c r="G79" s="74">
        <f t="shared" ref="G79" si="45">1/(1+EXP(-F79+$I$22))</f>
        <v>0.97068776924864364</v>
      </c>
      <c r="H79" s="79" t="s">
        <v>1</v>
      </c>
      <c r="I79" s="78">
        <f ca="1">SUMPRODUCT($K$28:$K$36,G78:G86)</f>
        <v>3.3097182199816317</v>
      </c>
      <c r="J79" s="169">
        <f ca="1">1/(1+EXP(-I79+$L$28))</f>
        <v>0.94319872474277755</v>
      </c>
      <c r="K79" s="63"/>
    </row>
    <row r="80" spans="2:11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ca="1" si="46">SUMPRODUCT($F$25:$H$27,B78:D80)</f>
        <v>3.2265209895107549</v>
      </c>
      <c r="G80" s="74">
        <f t="shared" ref="G80" ca="1" si="47">1/(1+EXP(-F80+$I$25))</f>
        <v>0.90336164368179006</v>
      </c>
      <c r="H80" s="82"/>
      <c r="I80" s="83"/>
      <c r="J80" s="83"/>
      <c r="K80" s="84"/>
    </row>
    <row r="81" spans="2:12" x14ac:dyDescent="0.2">
      <c r="B81" s="13"/>
      <c r="C81" s="6"/>
      <c r="D81" s="114"/>
      <c r="E81" s="14">
        <v>4</v>
      </c>
      <c r="F81" s="107">
        <f t="shared" ref="F81" ca="1" si="48">SUMPRODUCT($F$28:$H$30,B78:D80)</f>
        <v>4.7798155339340545</v>
      </c>
      <c r="G81" s="74">
        <f t="shared" ref="G81" ca="1" si="49">1/(1+EXP(-F81+$I$28))</f>
        <v>0.9841706386245852</v>
      </c>
      <c r="H81" s="13"/>
      <c r="I81" s="76"/>
      <c r="J81" s="76"/>
      <c r="K81" s="7"/>
    </row>
    <row r="82" spans="2:12" x14ac:dyDescent="0.2">
      <c r="B82" s="299" t="s">
        <v>23</v>
      </c>
      <c r="C82" s="389"/>
      <c r="D82" s="115"/>
      <c r="E82" s="14">
        <v>5</v>
      </c>
      <c r="F82" s="107">
        <f t="shared" ref="F82" ca="1" si="50">SUMPRODUCT($F$31:$H$33,B78:D80)</f>
        <v>3.1750737980645285</v>
      </c>
      <c r="G82" s="74">
        <f t="shared" ref="G82" ca="1" si="51">1/(1+EXP(-F82+$I$31))</f>
        <v>0.9125451643334761</v>
      </c>
      <c r="H82" s="80"/>
      <c r="I82" s="76"/>
      <c r="J82" s="76"/>
      <c r="K82" s="7"/>
    </row>
    <row r="83" spans="2:12" x14ac:dyDescent="0.2">
      <c r="B83" s="160" t="s">
        <v>0</v>
      </c>
      <c r="C83" s="159">
        <v>1</v>
      </c>
      <c r="D83" s="115"/>
      <c r="E83" s="14">
        <v>6</v>
      </c>
      <c r="F83" s="107">
        <f t="shared" ref="F83" ca="1" si="52">SUMPRODUCT($F$34:$H$36,B78:D80)</f>
        <v>3.2020361087549718</v>
      </c>
      <c r="G83" s="74">
        <f t="shared" ref="G83" ca="1" si="53">1/(1+EXP(-F83+$I$34))</f>
        <v>0.94046223893405556</v>
      </c>
      <c r="H83" s="80"/>
      <c r="I83" s="76"/>
      <c r="J83" s="76"/>
      <c r="K83" s="7"/>
    </row>
    <row r="84" spans="2:12" x14ac:dyDescent="0.2">
      <c r="B84" s="161" t="s">
        <v>1</v>
      </c>
      <c r="C84" s="159">
        <v>0</v>
      </c>
      <c r="D84" s="115"/>
      <c r="E84" s="14">
        <v>7</v>
      </c>
      <c r="F84" s="107">
        <f t="shared" ref="F84" ca="1" si="54">SUMPRODUCT($F$37:$H$39,B78:D80)</f>
        <v>2.4889907727708303</v>
      </c>
      <c r="G84" s="74">
        <f t="shared" ref="G84" ca="1" si="55">1/(1+EXP(-F84+$I$37))</f>
        <v>0.92277996894400383</v>
      </c>
      <c r="H84" s="80"/>
      <c r="I84" s="76"/>
      <c r="J84" s="6"/>
      <c r="K84" s="7"/>
    </row>
    <row r="85" spans="2:12" x14ac:dyDescent="0.2">
      <c r="B85" s="55"/>
      <c r="C85" s="56"/>
      <c r="D85" s="115"/>
      <c r="E85" s="14">
        <v>8</v>
      </c>
      <c r="F85" s="107">
        <f t="shared" ref="F85" ca="1" si="56">SUMPRODUCT($F$40:$H$42,B78:D80)</f>
        <v>2.6920578883650403</v>
      </c>
      <c r="G85" s="74">
        <f t="shared" ref="G85" ca="1" si="57">1/(1+EXP(-F85+$I$40))</f>
        <v>0.90336231949241785</v>
      </c>
      <c r="H85" s="80"/>
      <c r="I85" s="76"/>
      <c r="J85" s="6"/>
      <c r="K85" s="7"/>
      <c r="L85" s="17"/>
    </row>
    <row r="86" spans="2:12" ht="13.2" customHeight="1" thickBot="1" x14ac:dyDescent="0.25">
      <c r="B86" s="57"/>
      <c r="C86" s="58"/>
      <c r="D86" s="116"/>
      <c r="E86" s="15">
        <v>9</v>
      </c>
      <c r="F86" s="108">
        <f t="shared" ref="F86" ca="1" si="58">SUMPRODUCT($F$43:$H$45,B78:D80)</f>
        <v>4.6731339056101806</v>
      </c>
      <c r="G86" s="75">
        <f t="shared" ref="G86" ca="1" si="59">1/(1+EXP(-F86+$I$43))</f>
        <v>0.98162047407184871</v>
      </c>
      <c r="H86" s="81"/>
      <c r="I86" s="77"/>
      <c r="J86" s="8"/>
      <c r="K86" s="9"/>
      <c r="L86" s="17"/>
    </row>
    <row r="87" spans="2:12" x14ac:dyDescent="0.2">
      <c r="B87" s="36">
        <v>1</v>
      </c>
      <c r="C87" s="24">
        <v>1</v>
      </c>
      <c r="D87" s="94">
        <v>1</v>
      </c>
      <c r="E87" s="111">
        <v>1</v>
      </c>
      <c r="F87" s="106">
        <f t="shared" ref="F87" si="60">SUMPRODUCT($F$19:$H$21,B87:D89)</f>
        <v>4</v>
      </c>
      <c r="G87" s="73">
        <f t="shared" ref="G87" si="61">1/(1+EXP(-F87+$I$19))</f>
        <v>0.97068776924864364</v>
      </c>
      <c r="H87" s="85" t="s">
        <v>0</v>
      </c>
      <c r="I87" s="86">
        <f ca="1">SUMPRODUCT($K$19:$K$27,G87:G95)</f>
        <v>3.8045167463441212</v>
      </c>
      <c r="J87" s="168">
        <f ca="1">1/(1+EXP(-I87+$L$19))</f>
        <v>0.96458343706074046</v>
      </c>
      <c r="K87" s="87">
        <f t="shared" ref="K87" ca="1" si="62">(C92-J87)^2+(C93-J88)^2</f>
        <v>0.88970318342021948</v>
      </c>
      <c r="L87" s="17"/>
    </row>
    <row r="88" spans="2:12" x14ac:dyDescent="0.2">
      <c r="B88" s="39">
        <v>1</v>
      </c>
      <c r="C88" s="217"/>
      <c r="D88" s="95">
        <v>1</v>
      </c>
      <c r="E88" s="14">
        <v>2</v>
      </c>
      <c r="F88" s="107">
        <f t="shared" ref="F88" si="63">SUMPRODUCT($F$22:$H$24,B87:D89)</f>
        <v>4</v>
      </c>
      <c r="G88" s="74">
        <f t="shared" ref="G88" si="64">1/(1+EXP(-F88+$I$22))</f>
        <v>0.97068776924864364</v>
      </c>
      <c r="H88" s="79" t="s">
        <v>1</v>
      </c>
      <c r="I88" s="78">
        <f ca="1">SUMPRODUCT($K$28:$K$36,G87:G95)</f>
        <v>3.2981476982172424</v>
      </c>
      <c r="J88" s="169">
        <f ca="1">1/(1+EXP(-I88+$L$28))</f>
        <v>0.94257564709140929</v>
      </c>
      <c r="K88" s="63"/>
    </row>
    <row r="89" spans="2:12" ht="13.8" thickBot="1" x14ac:dyDescent="0.25">
      <c r="B89" s="23"/>
      <c r="C89" s="25">
        <v>1</v>
      </c>
      <c r="D89" s="98"/>
      <c r="E89" s="14">
        <v>3</v>
      </c>
      <c r="F89" s="107">
        <f t="shared" ref="F89" ca="1" si="65">SUMPRODUCT($F$25:$H$27,B87:D89)</f>
        <v>3.5419253465585094</v>
      </c>
      <c r="G89" s="74">
        <f t="shared" ref="G89" ca="1" si="66">1/(1+EXP(-F89+$I$25))</f>
        <v>0.92761056260218977</v>
      </c>
      <c r="H89" s="82"/>
      <c r="I89" s="83"/>
      <c r="J89" s="83"/>
      <c r="K89" s="84"/>
    </row>
    <row r="90" spans="2:12" x14ac:dyDescent="0.2">
      <c r="B90" s="13"/>
      <c r="C90" s="6"/>
      <c r="D90" s="114"/>
      <c r="E90" s="14">
        <v>4</v>
      </c>
      <c r="F90" s="107">
        <f t="shared" ref="F90" ca="1" si="67">SUMPRODUCT($F$28:$H$30,B87:D89)</f>
        <v>4.308929041184558</v>
      </c>
      <c r="G90" s="74">
        <f t="shared" ref="G90" ca="1" si="68">1/(1+EXP(-F90+$I$28))</f>
        <v>0.97488970137672659</v>
      </c>
      <c r="H90" s="13"/>
      <c r="I90" s="76"/>
      <c r="J90" s="76"/>
      <c r="K90" s="7"/>
    </row>
    <row r="91" spans="2:12" x14ac:dyDescent="0.2">
      <c r="B91" s="299" t="s">
        <v>23</v>
      </c>
      <c r="C91" s="389"/>
      <c r="D91" s="115"/>
      <c r="E91" s="14">
        <v>5</v>
      </c>
      <c r="F91" s="107">
        <f t="shared" ref="F91" ca="1" si="69">SUMPRODUCT($F$31:$H$33,B87:D89)</f>
        <v>2.5850550276591502</v>
      </c>
      <c r="G91" s="74">
        <f t="shared" ref="G91" ca="1" si="70">1/(1+EXP(-F91+$I$31))</f>
        <v>0.85259444366273762</v>
      </c>
      <c r="H91" s="80"/>
      <c r="I91" s="76"/>
      <c r="J91" s="76"/>
      <c r="K91" s="7"/>
    </row>
    <row r="92" spans="2:12" x14ac:dyDescent="0.2">
      <c r="B92" s="160" t="s">
        <v>0</v>
      </c>
      <c r="C92" s="159">
        <v>1</v>
      </c>
      <c r="D92" s="115"/>
      <c r="E92" s="14">
        <v>6</v>
      </c>
      <c r="F92" s="107">
        <f t="shared" ref="F92" ca="1" si="71">SUMPRODUCT($F$34:$H$36,B87:D89)</f>
        <v>3.6433420631469269</v>
      </c>
      <c r="G92" s="74">
        <f t="shared" ref="G92" ca="1" si="72">1/(1+EXP(-F92+$I$34))</f>
        <v>0.96087439933410912</v>
      </c>
      <c r="H92" s="80"/>
      <c r="I92" s="76"/>
      <c r="J92" s="76"/>
      <c r="K92" s="7"/>
    </row>
    <row r="93" spans="2:12" x14ac:dyDescent="0.2">
      <c r="B93" s="161" t="s">
        <v>1</v>
      </c>
      <c r="C93" s="159">
        <v>0</v>
      </c>
      <c r="D93" s="115"/>
      <c r="E93" s="14">
        <v>7</v>
      </c>
      <c r="F93" s="107">
        <f t="shared" ref="F93" ca="1" si="73">SUMPRODUCT($F$37:$H$39,B87:D89)</f>
        <v>1.8242011152467077</v>
      </c>
      <c r="G93" s="74">
        <f t="shared" ref="G93" ca="1" si="74">1/(1+EXP(-F93+$I$37))</f>
        <v>0.86007851872767171</v>
      </c>
      <c r="H93" s="80"/>
      <c r="I93" s="76"/>
      <c r="J93" s="6"/>
      <c r="K93" s="7"/>
    </row>
    <row r="94" spans="2:12" x14ac:dyDescent="0.2">
      <c r="B94" s="55"/>
      <c r="C94" s="56"/>
      <c r="D94" s="115"/>
      <c r="E94" s="14">
        <v>8</v>
      </c>
      <c r="F94" s="107">
        <f t="shared" ref="F94" ca="1" si="75">SUMPRODUCT($F$40:$H$42,B87:D89)</f>
        <v>2.5885773119527746</v>
      </c>
      <c r="G94" s="74">
        <f t="shared" ref="G94" ca="1" si="76">1/(1+EXP(-F94+$I$40))</f>
        <v>0.89394386033383411</v>
      </c>
      <c r="H94" s="80"/>
      <c r="I94" s="76"/>
      <c r="J94" s="6"/>
      <c r="K94" s="7"/>
    </row>
    <row r="95" spans="2:12" ht="13.8" thickBot="1" x14ac:dyDescent="0.25">
      <c r="B95" s="57"/>
      <c r="C95" s="58"/>
      <c r="D95" s="116"/>
      <c r="E95" s="15">
        <v>9</v>
      </c>
      <c r="F95" s="108">
        <f t="shared" ref="F95" ca="1" si="77">SUMPRODUCT($F$43:$H$45,B87:D89)</f>
        <v>4.3889645538058062</v>
      </c>
      <c r="G95" s="75">
        <f t="shared" ref="G95" ca="1" si="78">1/(1+EXP(-F95+$I$43))</f>
        <v>0.97572652306884355</v>
      </c>
      <c r="H95" s="81"/>
      <c r="I95" s="77"/>
      <c r="J95" s="8"/>
      <c r="K95" s="9"/>
    </row>
    <row r="96" spans="2:12" x14ac:dyDescent="0.2">
      <c r="B96" s="38"/>
      <c r="C96" s="24">
        <v>1</v>
      </c>
      <c r="D96" s="94">
        <v>1</v>
      </c>
      <c r="E96" s="111">
        <v>1</v>
      </c>
      <c r="F96" s="106">
        <f t="shared" ref="F96" si="79">SUMPRODUCT($F$19:$H$21,B96:D98)</f>
        <v>4</v>
      </c>
      <c r="G96" s="73">
        <f t="shared" ref="G96" si="80">1/(1+EXP(-F96+$I$19))</f>
        <v>0.97068776924864364</v>
      </c>
      <c r="H96" s="85" t="s">
        <v>0</v>
      </c>
      <c r="I96" s="86">
        <f ca="1">SUMPRODUCT($K$19:$K$27,G96:G104)</f>
        <v>3.8024123774187215</v>
      </c>
      <c r="J96" s="168">
        <f ca="1">1/(1+EXP(-I96+$L$19))</f>
        <v>0.96451147679973781</v>
      </c>
      <c r="K96" s="87">
        <f t="shared" ref="K96" ca="1" si="81">(C101-J96)^2+(C102-J97)^2</f>
        <v>0.8946700053384633</v>
      </c>
    </row>
    <row r="97" spans="2:11" x14ac:dyDescent="0.2">
      <c r="B97" s="39">
        <v>1</v>
      </c>
      <c r="C97" s="217"/>
      <c r="D97" s="95">
        <v>1</v>
      </c>
      <c r="E97" s="14">
        <v>2</v>
      </c>
      <c r="F97" s="107">
        <f t="shared" ref="F97" si="82">SUMPRODUCT($F$22:$H$24,B96:D98)</f>
        <v>4</v>
      </c>
      <c r="G97" s="74">
        <f t="shared" ref="G97" si="83">1/(1+EXP(-F97+$I$22))</f>
        <v>0.97068776924864364</v>
      </c>
      <c r="H97" s="79" t="s">
        <v>1</v>
      </c>
      <c r="I97" s="78">
        <f ca="1">SUMPRODUCT($K$28:$K$36,G96:G104)</f>
        <v>3.3477832563246359</v>
      </c>
      <c r="J97" s="169">
        <f ca="1">1/(1+EXP(-I97+$L$28))</f>
        <v>0.94520398330705724</v>
      </c>
      <c r="K97" s="63"/>
    </row>
    <row r="98" spans="2:11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ca="1" si="84">SUMPRODUCT($F$25:$H$27,B96:D98)</f>
        <v>3.9736634709069891</v>
      </c>
      <c r="G98" s="74">
        <f t="shared" ref="G98" ca="1" si="85">1/(1+EXP(-F98+$I$25))</f>
        <v>0.95176759207175166</v>
      </c>
      <c r="H98" s="82"/>
      <c r="I98" s="83"/>
      <c r="J98" s="83"/>
      <c r="K98" s="84"/>
    </row>
    <row r="99" spans="2:11" x14ac:dyDescent="0.2">
      <c r="B99" s="13"/>
      <c r="C99" s="6"/>
      <c r="D99" s="114"/>
      <c r="E99" s="14">
        <v>4</v>
      </c>
      <c r="F99" s="107">
        <f t="shared" ref="F99" ca="1" si="86">SUMPRODUCT($F$28:$H$30,B96:D98)</f>
        <v>3.7650921551296497</v>
      </c>
      <c r="G99" s="74">
        <f t="shared" ref="G99" ca="1" si="87">1/(1+EXP(-F99+$I$28))</f>
        <v>0.9575157758335231</v>
      </c>
      <c r="H99" s="13"/>
      <c r="I99" s="76"/>
      <c r="J99" s="76"/>
      <c r="K99" s="7"/>
    </row>
    <row r="100" spans="2:11" x14ac:dyDescent="0.2">
      <c r="B100" s="299" t="s">
        <v>23</v>
      </c>
      <c r="C100" s="389"/>
      <c r="D100" s="115"/>
      <c r="E100" s="14">
        <v>5</v>
      </c>
      <c r="F100" s="107">
        <f t="shared" ref="F100" ca="1" si="88">SUMPRODUCT($F$31:$H$33,B96:D98)</f>
        <v>2.0858697356184464</v>
      </c>
      <c r="G100" s="74">
        <f t="shared" ref="G100" ca="1" si="89">1/(1+EXP(-F100+$I$31))</f>
        <v>0.77832140972510877</v>
      </c>
      <c r="H100" s="80"/>
      <c r="I100" s="76"/>
      <c r="J100" s="76"/>
      <c r="K100" s="7"/>
    </row>
    <row r="101" spans="2:11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ca="1" si="90">SUMPRODUCT($F$34:$H$36,B96:D98)</f>
        <v>3.3516867436173978</v>
      </c>
      <c r="G101" s="74">
        <f t="shared" ref="G101" ca="1" si="91">1/(1+EXP(-F101+$I$34))</f>
        <v>0.94830971902620598</v>
      </c>
      <c r="H101" s="80"/>
      <c r="I101" s="76"/>
      <c r="J101" s="76"/>
      <c r="K101" s="7"/>
    </row>
    <row r="102" spans="2:11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ca="1" si="92">SUMPRODUCT($F$37:$H$39,B96:D98)</f>
        <v>2.6568858484269873</v>
      </c>
      <c r="G102" s="74">
        <f t="shared" ref="G102" ca="1" si="93">1/(1+EXP(-F102+$I$37))</f>
        <v>0.9339263160673934</v>
      </c>
      <c r="H102" s="80"/>
      <c r="I102" s="76"/>
      <c r="J102" s="6"/>
      <c r="K102" s="7"/>
    </row>
    <row r="103" spans="2:11" x14ac:dyDescent="0.2">
      <c r="B103" s="55"/>
      <c r="C103" s="56"/>
      <c r="D103" s="115"/>
      <c r="E103" s="14">
        <v>8</v>
      </c>
      <c r="F103" s="107">
        <f t="shared" ref="F103" ca="1" si="94">SUMPRODUCT($F$40:$H$42,B96:D98)</f>
        <v>3.2595792974529365</v>
      </c>
      <c r="G103" s="74">
        <f t="shared" ref="G103" ca="1" si="95">1/(1+EXP(-F103+$I$40))</f>
        <v>0.94282027989699757</v>
      </c>
      <c r="H103" s="80"/>
      <c r="I103" s="76"/>
      <c r="J103" s="6"/>
      <c r="K103" s="7"/>
    </row>
    <row r="104" spans="2:11" ht="13.8" thickBot="1" x14ac:dyDescent="0.25">
      <c r="B104" s="57"/>
      <c r="C104" s="58"/>
      <c r="D104" s="116"/>
      <c r="E104" s="15">
        <v>9</v>
      </c>
      <c r="F104" s="108">
        <f t="shared" ref="F104" ca="1" si="96">SUMPRODUCT($F$43:$H$45,B96:D98)</f>
        <v>4.2002128121099069</v>
      </c>
      <c r="G104" s="75">
        <f t="shared" ref="G104" ca="1" si="97">1/(1+EXP(-F104+$I$43))</f>
        <v>0.97083101216198897</v>
      </c>
      <c r="H104" s="81"/>
      <c r="I104" s="77"/>
      <c r="J104" s="8"/>
      <c r="K104" s="9"/>
    </row>
    <row r="105" spans="2:11" x14ac:dyDescent="0.2">
      <c r="B105" s="41"/>
      <c r="C105" s="24">
        <v>1</v>
      </c>
      <c r="D105" s="94">
        <v>1</v>
      </c>
      <c r="E105" s="111">
        <v>1</v>
      </c>
      <c r="F105" s="106">
        <f t="shared" ref="F105" si="98">SUMPRODUCT($F$19:$H$21,B105:D107)</f>
        <v>4</v>
      </c>
      <c r="G105" s="73">
        <f t="shared" ref="G105" si="99">1/(1+EXP(-F105+$I$19))</f>
        <v>0.97068776924864364</v>
      </c>
      <c r="H105" s="85" t="s">
        <v>0</v>
      </c>
      <c r="I105" s="86">
        <f ca="1">SUMPRODUCT($K$19:$K$27,G105:G113)</f>
        <v>3.9066165131797561</v>
      </c>
      <c r="J105" s="168">
        <f ca="1">1/(1+EXP(-I105+$L$19))</f>
        <v>0.96791067898693217</v>
      </c>
      <c r="K105" s="87">
        <f t="shared" ref="K105" ca="1" si="100">(C110-J105)^2+(C111-J106)^2</f>
        <v>0.89916571394761469</v>
      </c>
    </row>
    <row r="106" spans="2:11" x14ac:dyDescent="0.2">
      <c r="B106" s="39">
        <v>1</v>
      </c>
      <c r="C106" s="217"/>
      <c r="D106" s="95">
        <v>1</v>
      </c>
      <c r="E106" s="14">
        <v>2</v>
      </c>
      <c r="F106" s="107">
        <f t="shared" ref="F106" si="101">SUMPRODUCT($F$22:$H$24,B105:D107)</f>
        <v>4</v>
      </c>
      <c r="G106" s="74">
        <f t="shared" ref="G106" si="102">1/(1+EXP(-F106+$I$22))</f>
        <v>0.97068776924864364</v>
      </c>
      <c r="H106" s="79" t="s">
        <v>1</v>
      </c>
      <c r="I106" s="78">
        <f ca="1">SUMPRODUCT($K$28:$K$36,G105:G113)</f>
        <v>3.3970490704751763</v>
      </c>
      <c r="J106" s="169">
        <f ca="1">1/(1+EXP(-I106+$L$28))</f>
        <v>0.9477003690115009</v>
      </c>
      <c r="K106" s="63"/>
    </row>
    <row r="107" spans="2:11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ca="1" si="103">SUMPRODUCT($F$25:$H$27,B105:D107)</f>
        <v>4.6188947777470597</v>
      </c>
      <c r="G107" s="74">
        <f t="shared" ref="G107" ca="1" si="104">1/(1+EXP(-F107+$I$25))</f>
        <v>0.97410630725631864</v>
      </c>
      <c r="H107" s="82"/>
      <c r="I107" s="83"/>
      <c r="J107" s="83"/>
      <c r="K107" s="84"/>
    </row>
    <row r="108" spans="2:11" x14ac:dyDescent="0.2">
      <c r="B108" s="13"/>
      <c r="C108" s="6"/>
      <c r="D108" s="114"/>
      <c r="E108" s="14">
        <v>4</v>
      </c>
      <c r="F108" s="107">
        <f t="shared" ref="F108" ca="1" si="105">SUMPRODUCT($F$28:$H$30,B105:D107)</f>
        <v>4.7219718939615598</v>
      </c>
      <c r="G108" s="74">
        <f t="shared" ref="G108" ca="1" si="106">1/(1+EXP(-F108+$I$28))</f>
        <v>0.98324380590221838</v>
      </c>
      <c r="H108" s="13"/>
      <c r="I108" s="76"/>
      <c r="J108" s="76"/>
      <c r="K108" s="7"/>
    </row>
    <row r="109" spans="2:11" x14ac:dyDescent="0.2">
      <c r="B109" s="299" t="s">
        <v>23</v>
      </c>
      <c r="C109" s="389"/>
      <c r="D109" s="115"/>
      <c r="E109" s="14">
        <v>5</v>
      </c>
      <c r="F109" s="107">
        <f t="shared" ref="F109" ca="1" si="107">SUMPRODUCT($F$31:$H$33,B105:D107)</f>
        <v>2.9326355485440976</v>
      </c>
      <c r="G109" s="74">
        <f t="shared" ref="G109" ca="1" si="108">1/(1+EXP(-F109+$I$31))</f>
        <v>0.89116308074163841</v>
      </c>
      <c r="H109" s="80"/>
      <c r="I109" s="76"/>
      <c r="J109" s="76"/>
      <c r="K109" s="7"/>
    </row>
    <row r="110" spans="2:11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ca="1" si="109">SUMPRODUCT($F$34:$H$36,B105:D107)</f>
        <v>3.5299147879966677</v>
      </c>
      <c r="G110" s="74">
        <f t="shared" ref="G110" ca="1" si="110">1/(1+EXP(-F110+$I$34))</f>
        <v>0.95637999429849874</v>
      </c>
      <c r="H110" s="80"/>
      <c r="I110" s="76"/>
      <c r="J110" s="76"/>
      <c r="K110" s="7"/>
    </row>
    <row r="111" spans="2:11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ca="1" si="111">SUMPRODUCT($F$37:$H$39,B105:D107)</f>
        <v>3.591146983756289</v>
      </c>
      <c r="G111" s="74">
        <f t="shared" ref="G111" ca="1" si="112">1/(1+EXP(-F111+$I$37))</f>
        <v>0.97295638011601926</v>
      </c>
      <c r="H111" s="80"/>
      <c r="I111" s="76"/>
      <c r="J111" s="6"/>
      <c r="K111" s="7"/>
    </row>
    <row r="112" spans="2:11" x14ac:dyDescent="0.2">
      <c r="B112" s="55"/>
      <c r="C112" s="56"/>
      <c r="D112" s="115"/>
      <c r="E112" s="14">
        <v>8</v>
      </c>
      <c r="F112" s="107">
        <f t="shared" ref="F112" ca="1" si="113">SUMPRODUCT($F$40:$H$42,B105:D107)</f>
        <v>3.4333581793127674</v>
      </c>
      <c r="G112" s="74">
        <f t="shared" ref="G112" ca="1" si="114">1/(1+EXP(-F112+$I$40))</f>
        <v>0.95149904853144052</v>
      </c>
      <c r="H112" s="80"/>
      <c r="I112" s="76"/>
      <c r="J112" s="6"/>
      <c r="K112" s="7"/>
    </row>
    <row r="113" spans="2:11" ht="13.8" thickBot="1" x14ac:dyDescent="0.25">
      <c r="B113" s="57"/>
      <c r="C113" s="58"/>
      <c r="D113" s="116"/>
      <c r="E113" s="15">
        <v>9</v>
      </c>
      <c r="F113" s="108">
        <f t="shared" ref="F113" ca="1" si="115">SUMPRODUCT($F$43:$H$45,B105:D107)</f>
        <v>5.0957087186437677</v>
      </c>
      <c r="G113" s="75">
        <f t="shared" ref="G113" ca="1" si="116">1/(1+EXP(-F113+$I$43))</f>
        <v>0.98787806006040979</v>
      </c>
      <c r="H113" s="81"/>
      <c r="I113" s="77"/>
      <c r="J113" s="8"/>
      <c r="K113" s="9"/>
    </row>
    <row r="114" spans="2:11" x14ac:dyDescent="0.2">
      <c r="B114" s="36">
        <v>1</v>
      </c>
      <c r="C114" s="24">
        <v>1</v>
      </c>
      <c r="D114" s="97"/>
      <c r="E114" s="111">
        <v>1</v>
      </c>
      <c r="F114" s="106">
        <f t="shared" ref="F114" si="117">SUMPRODUCT($F$19:$H$21,B114:D116)</f>
        <v>4</v>
      </c>
      <c r="G114" s="73">
        <f t="shared" ref="G114" si="118">1/(1+EXP(-F114+$I$19))</f>
        <v>0.97068776924864364</v>
      </c>
      <c r="H114" s="85" t="s">
        <v>0</v>
      </c>
      <c r="I114" s="86">
        <f ca="1">SUMPRODUCT($K$19:$K$27,G114:G122)</f>
        <v>3.9330691720940663</v>
      </c>
      <c r="J114" s="168">
        <f ca="1">1/(1+EXP(-I114+$L$19))</f>
        <v>0.96872219604092513</v>
      </c>
      <c r="K114" s="87">
        <f t="shared" ref="K114" ca="1" si="119">(C119-J114)^2+(C120-J115)^2</f>
        <v>0.89958774519394991</v>
      </c>
    </row>
    <row r="115" spans="2:11" x14ac:dyDescent="0.2">
      <c r="B115" s="39">
        <v>1</v>
      </c>
      <c r="C115" s="217"/>
      <c r="D115" s="95">
        <v>1</v>
      </c>
      <c r="E115" s="14">
        <v>2</v>
      </c>
      <c r="F115" s="107">
        <f t="shared" ref="F115" si="120">SUMPRODUCT($F$22:$H$24,B114:D116)</f>
        <v>4</v>
      </c>
      <c r="G115" s="74">
        <f t="shared" ref="G115" si="121">1/(1+EXP(-F115+$I$22))</f>
        <v>0.97068776924864364</v>
      </c>
      <c r="H115" s="79" t="s">
        <v>1</v>
      </c>
      <c r="I115" s="78">
        <f ca="1">SUMPRODUCT($K$28:$K$36,G114:G122)</f>
        <v>3.4020995466832238</v>
      </c>
      <c r="J115" s="169">
        <f ca="1">1/(1+EXP(-I115+$L$28))</f>
        <v>0.94795012747161311</v>
      </c>
      <c r="K115" s="63"/>
    </row>
    <row r="116" spans="2:11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ca="1" si="122">SUMPRODUCT($F$25:$H$27,B114:D116)</f>
        <v>4.1627540811371633</v>
      </c>
      <c r="G116" s="74">
        <f t="shared" ref="G116" ca="1" si="123">1/(1+EXP(-F116+$I$25))</f>
        <v>0.95974294946218475</v>
      </c>
      <c r="H116" s="82"/>
      <c r="I116" s="83"/>
      <c r="J116" s="83"/>
      <c r="K116" s="84"/>
    </row>
    <row r="117" spans="2:11" x14ac:dyDescent="0.2">
      <c r="B117" s="13"/>
      <c r="C117" s="6"/>
      <c r="D117" s="114"/>
      <c r="E117" s="14">
        <v>4</v>
      </c>
      <c r="F117" s="107">
        <f t="shared" ref="F117" ca="1" si="124">SUMPRODUCT($F$28:$H$30,B114:D116)</f>
        <v>4.8988610713258591</v>
      </c>
      <c r="G117" s="74">
        <f t="shared" ref="G117" ca="1" si="125">1/(1+EXP(-F117+$I$28))</f>
        <v>0.98592219922193469</v>
      </c>
      <c r="H117" s="13"/>
      <c r="I117" s="76"/>
      <c r="J117" s="76"/>
      <c r="K117" s="7"/>
    </row>
    <row r="118" spans="2:11" x14ac:dyDescent="0.2">
      <c r="B118" s="299" t="s">
        <v>23</v>
      </c>
      <c r="C118" s="389"/>
      <c r="D118" s="115"/>
      <c r="E118" s="14">
        <v>5</v>
      </c>
      <c r="F118" s="107">
        <f t="shared" ref="F118" ca="1" si="126">SUMPRODUCT($F$31:$H$33,B114:D116)</f>
        <v>3.5868130101088509</v>
      </c>
      <c r="G118" s="74">
        <f t="shared" ref="G118" ca="1" si="127">1/(1+EXP(-F118+$I$31))</f>
        <v>0.94029928944215224</v>
      </c>
      <c r="H118" s="80"/>
      <c r="I118" s="76"/>
      <c r="J118" s="76"/>
      <c r="K118" s="7"/>
    </row>
    <row r="119" spans="2:11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ca="1" si="128">SUMPRODUCT($F$34:$H$36,B114:D116)</f>
        <v>3.8962979119553651</v>
      </c>
      <c r="G119" s="74">
        <f t="shared" ref="G119" ca="1" si="129">1/(1+EXP(-F119+$I$34))</f>
        <v>0.96935087552073951</v>
      </c>
      <c r="H119" s="80"/>
      <c r="I119" s="76"/>
      <c r="J119" s="76"/>
      <c r="K119" s="7"/>
    </row>
    <row r="120" spans="2:11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ca="1" si="130">SUMPRODUCT($F$37:$H$39,B114:D116)</f>
        <v>3.3476684532044088</v>
      </c>
      <c r="G120" s="74">
        <f t="shared" ref="G120" ca="1" si="131">1/(1+EXP(-F120+$I$37))</f>
        <v>0.96575632274937839</v>
      </c>
      <c r="H120" s="80"/>
      <c r="I120" s="76"/>
      <c r="J120" s="6"/>
      <c r="K120" s="7"/>
    </row>
    <row r="121" spans="2:11" x14ac:dyDescent="0.2">
      <c r="B121" s="55"/>
      <c r="C121" s="56"/>
      <c r="D121" s="115"/>
      <c r="E121" s="14">
        <v>8</v>
      </c>
      <c r="F121" s="107">
        <f t="shared" ref="F121" ca="1" si="132">SUMPRODUCT($F$40:$H$42,B114:D116)</f>
        <v>3.6679451893813892</v>
      </c>
      <c r="G121" s="74">
        <f t="shared" ref="G121" ca="1" si="133">1/(1+EXP(-F121+$I$40))</f>
        <v>0.96124770975798302</v>
      </c>
      <c r="H121" s="80"/>
      <c r="I121" s="76"/>
      <c r="J121" s="6"/>
      <c r="K121" s="7"/>
    </row>
    <row r="122" spans="2:11" ht="13.8" thickBot="1" x14ac:dyDescent="0.25">
      <c r="B122" s="57"/>
      <c r="C122" s="58"/>
      <c r="D122" s="116"/>
      <c r="E122" s="15">
        <v>9</v>
      </c>
      <c r="F122" s="108">
        <f t="shared" ref="F122" ca="1" si="134">SUMPRODUCT($F$43:$H$45,B114:D116)</f>
        <v>5.2097534635087133</v>
      </c>
      <c r="G122" s="75">
        <f t="shared" ref="G122" ca="1" si="135">1/(1+EXP(-F122+$I$43))</f>
        <v>0.98917043748244338</v>
      </c>
      <c r="H122" s="81"/>
      <c r="I122" s="77"/>
      <c r="J122" s="8"/>
      <c r="K122" s="9"/>
    </row>
    <row r="123" spans="2:11" x14ac:dyDescent="0.2">
      <c r="B123" s="36">
        <v>1</v>
      </c>
      <c r="C123" s="24">
        <v>1</v>
      </c>
      <c r="D123" s="94">
        <v>1</v>
      </c>
      <c r="E123" s="111">
        <v>1</v>
      </c>
      <c r="F123" s="106">
        <f t="shared" ref="F123" si="136">SUMPRODUCT($F$19:$H$21,B123:D125)</f>
        <v>4</v>
      </c>
      <c r="G123" s="73">
        <f t="shared" ref="G123" si="137">1/(1+EXP(-F123+$I$19))</f>
        <v>0.97068776924864364</v>
      </c>
      <c r="H123" s="85" t="s">
        <v>0</v>
      </c>
      <c r="I123" s="86">
        <f ca="1">SUMPRODUCT($K$19:$K$27,G123:G131)</f>
        <v>3.8996457566009712</v>
      </c>
      <c r="J123" s="168">
        <f ca="1">1/(1+EXP(-I123+$L$19))</f>
        <v>0.96769346248673627</v>
      </c>
      <c r="K123" s="87">
        <f t="shared" ref="K123" ca="1" si="138">(C128-J123)^2+(C129-J124)^2</f>
        <v>0.89586626342616871</v>
      </c>
    </row>
    <row r="124" spans="2:11" x14ac:dyDescent="0.2">
      <c r="B124" s="39">
        <v>1</v>
      </c>
      <c r="C124" s="217"/>
      <c r="D124" s="95">
        <v>1</v>
      </c>
      <c r="E124" s="14">
        <v>2</v>
      </c>
      <c r="F124" s="107">
        <f t="shared" ref="F124" si="139">SUMPRODUCT($F$22:$H$24,B123:D125)</f>
        <v>4</v>
      </c>
      <c r="G124" s="74">
        <f t="shared" ref="G124" si="140">1/(1+EXP(-F124+$I$22))</f>
        <v>0.97068776924864364</v>
      </c>
      <c r="H124" s="79" t="s">
        <v>1</v>
      </c>
      <c r="I124" s="78">
        <f ca="1">SUMPRODUCT($K$28:$K$36,G123:G131)</f>
        <v>3.3622920433589973</v>
      </c>
      <c r="J124" s="169">
        <f ca="1">1/(1+EXP(-I124+$L$28))</f>
        <v>0.94595060709324186</v>
      </c>
      <c r="K124" s="63"/>
    </row>
    <row r="125" spans="2:11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ca="1" si="141">SUMPRODUCT($F$25:$H$27,B123:D125)</f>
        <v>4.1871566533985796</v>
      </c>
      <c r="G125" s="74">
        <f t="shared" ref="G125" ca="1" si="142">1/(1+EXP(-F125+$I$25))</f>
        <v>0.96067527159983634</v>
      </c>
      <c r="H125" s="82"/>
      <c r="I125" s="83"/>
      <c r="J125" s="83"/>
      <c r="K125" s="84"/>
    </row>
    <row r="126" spans="2:11" x14ac:dyDescent="0.2">
      <c r="B126" s="13"/>
      <c r="C126" s="6"/>
      <c r="D126" s="114"/>
      <c r="E126" s="14">
        <v>4</v>
      </c>
      <c r="F126" s="107">
        <f t="shared" ref="F126" ca="1" si="143">SUMPRODUCT($F$28:$H$30,B123:D125)</f>
        <v>5.2658087800164681</v>
      </c>
      <c r="G126" s="74">
        <f t="shared" ref="G126" ca="1" si="144">1/(1+EXP(-F126+$I$28))</f>
        <v>0.99020389492394978</v>
      </c>
      <c r="H126" s="13"/>
      <c r="I126" s="76"/>
      <c r="J126" s="76"/>
      <c r="K126" s="7"/>
    </row>
    <row r="127" spans="2:11" x14ac:dyDescent="0.2">
      <c r="B127" s="299" t="s">
        <v>23</v>
      </c>
      <c r="C127" s="389"/>
      <c r="D127" s="115"/>
      <c r="E127" s="14">
        <v>5</v>
      </c>
      <c r="F127" s="107">
        <f t="shared" ref="F127" ca="1" si="145">SUMPRODUCT($F$31:$H$33,B123:D125)</f>
        <v>3.4318208405848014</v>
      </c>
      <c r="G127" s="74">
        <f t="shared" ref="G127" ca="1" si="146">1/(1+EXP(-F127+$I$31))</f>
        <v>0.93098132678435719</v>
      </c>
      <c r="H127" s="80"/>
      <c r="I127" s="76"/>
      <c r="J127" s="76"/>
      <c r="K127" s="7"/>
    </row>
    <row r="128" spans="2:11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ca="1" si="147">SUMPRODUCT($F$34:$H$36,B123:D125)</f>
        <v>3.8215701075261967</v>
      </c>
      <c r="G128" s="74">
        <f t="shared" ref="G128" ca="1" si="148">1/(1+EXP(-F128+$I$34))</f>
        <v>0.96705114092106137</v>
      </c>
      <c r="H128" s="80"/>
      <c r="I128" s="76"/>
      <c r="J128" s="76"/>
      <c r="K128" s="7"/>
    </row>
    <row r="129" spans="2:11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ca="1" si="149">SUMPRODUCT($F$37:$H$39,B123:D125)</f>
        <v>2.7584622505760095</v>
      </c>
      <c r="G129" s="74">
        <f t="shared" ref="G129" ca="1" si="150">1/(1+EXP(-F129+$I$37))</f>
        <v>0.93992483629417922</v>
      </c>
      <c r="H129" s="80"/>
      <c r="I129" s="76"/>
      <c r="J129" s="6"/>
      <c r="K129" s="7"/>
    </row>
    <row r="130" spans="2:11" x14ac:dyDescent="0.2">
      <c r="B130" s="55"/>
      <c r="C130" s="56"/>
      <c r="D130" s="115"/>
      <c r="E130" s="14">
        <v>8</v>
      </c>
      <c r="F130" s="107">
        <f t="shared" ref="F130" ca="1" si="151">SUMPRODUCT($F$40:$H$42,B123:D125)</f>
        <v>2.7623561938126064</v>
      </c>
      <c r="G130" s="74">
        <f t="shared" ref="G130" ca="1" si="152">1/(1+EXP(-F130+$I$40))</f>
        <v>0.90932767183466223</v>
      </c>
      <c r="H130" s="80"/>
      <c r="I130" s="76"/>
      <c r="J130" s="6"/>
      <c r="K130" s="7"/>
    </row>
    <row r="131" spans="2:11" ht="13.8" thickBot="1" x14ac:dyDescent="0.25">
      <c r="B131" s="57"/>
      <c r="C131" s="58"/>
      <c r="D131" s="116"/>
      <c r="E131" s="15">
        <v>9</v>
      </c>
      <c r="F131" s="108">
        <f t="shared" ref="F131" ca="1" si="153">SUMPRODUCT($F$43:$H$45,B123:D125)</f>
        <v>5.2844604603396661</v>
      </c>
      <c r="G131" s="75">
        <f t="shared" ref="G131" ca="1" si="154">1/(1+EXP(-F131+$I$43))</f>
        <v>0.98994215895145088</v>
      </c>
      <c r="H131" s="81"/>
      <c r="I131" s="77"/>
      <c r="J131" s="8"/>
      <c r="K131" s="9"/>
    </row>
    <row r="132" spans="2:11" x14ac:dyDescent="0.2">
      <c r="B132" s="36">
        <v>1</v>
      </c>
      <c r="C132" s="24">
        <v>1</v>
      </c>
      <c r="D132" s="94">
        <v>1</v>
      </c>
      <c r="E132" s="111">
        <v>1</v>
      </c>
      <c r="F132" s="106">
        <f t="shared" ref="F132" si="155">SUMPRODUCT($F$19:$H$21,B132:D134)</f>
        <v>4</v>
      </c>
      <c r="G132" s="73">
        <f t="shared" ref="G132" si="156">1/(1+EXP(-F132+$I$19))</f>
        <v>0.97068776924864364</v>
      </c>
      <c r="H132" s="85" t="s">
        <v>0</v>
      </c>
      <c r="I132" s="86">
        <f ca="1">SUMPRODUCT($K$19:$K$27,G132:G140)</f>
        <v>3.9036223908640042</v>
      </c>
      <c r="J132" s="168">
        <f ca="1">1/(1+EXP(-I132+$L$19))</f>
        <v>0.96781755235682021</v>
      </c>
      <c r="K132" s="87">
        <f t="shared" ref="K132" ca="1" si="157">(C137-J132)^2+(C138-J133)^2</f>
        <v>0.89895165641671626</v>
      </c>
    </row>
    <row r="133" spans="2:11" x14ac:dyDescent="0.2">
      <c r="B133" s="39">
        <v>1</v>
      </c>
      <c r="C133" s="217"/>
      <c r="D133" s="95">
        <v>1</v>
      </c>
      <c r="E133" s="14">
        <v>2</v>
      </c>
      <c r="F133" s="107">
        <f t="shared" ref="F133" si="158">SUMPRODUCT($F$22:$H$24,B132:D134)</f>
        <v>4</v>
      </c>
      <c r="G133" s="74">
        <f t="shared" ref="G133" si="159">1/(1+EXP(-F133+$I$22))</f>
        <v>0.97068776924864364</v>
      </c>
      <c r="H133" s="79" t="s">
        <v>1</v>
      </c>
      <c r="I133" s="78">
        <f ca="1">SUMPRODUCT($K$28:$K$36,G132:G140)</f>
        <v>3.3947091110707746</v>
      </c>
      <c r="J133" s="169">
        <f ca="1">1/(1+EXP(-I133+$L$28))</f>
        <v>0.94758426880167779</v>
      </c>
      <c r="K133" s="63"/>
    </row>
    <row r="134" spans="2:11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ca="1" si="160">SUMPRODUCT($F$25:$H$27,B132:D134)</f>
        <v>4.4781584381849173</v>
      </c>
      <c r="G134" s="74">
        <f t="shared" ref="G134" ca="1" si="161">1/(1+EXP(-F134+$I$25))</f>
        <v>0.97030940562349743</v>
      </c>
      <c r="H134" s="82"/>
      <c r="I134" s="83"/>
      <c r="J134" s="83"/>
      <c r="K134" s="84"/>
    </row>
    <row r="135" spans="2:11" x14ac:dyDescent="0.2">
      <c r="B135" s="13"/>
      <c r="C135" s="6"/>
      <c r="D135" s="114"/>
      <c r="E135" s="14">
        <v>4</v>
      </c>
      <c r="F135" s="107">
        <f t="shared" ref="F135" ca="1" si="162">SUMPRODUCT($F$28:$H$30,B132:D134)</f>
        <v>4.4279745785763627</v>
      </c>
      <c r="G135" s="74">
        <f t="shared" ref="G135" ca="1" si="163">1/(1+EXP(-F135+$I$28))</f>
        <v>0.97764489511041663</v>
      </c>
      <c r="H135" s="13"/>
      <c r="I135" s="76"/>
      <c r="J135" s="76"/>
      <c r="K135" s="7"/>
    </row>
    <row r="136" spans="2:11" x14ac:dyDescent="0.2">
      <c r="B136" s="299" t="s">
        <v>23</v>
      </c>
      <c r="C136" s="389"/>
      <c r="D136" s="115"/>
      <c r="E136" s="14">
        <v>5</v>
      </c>
      <c r="F136" s="107">
        <f t="shared" ref="F136" ca="1" si="164">SUMPRODUCT($F$31:$H$33,B132:D134)</f>
        <v>2.9967942397034726</v>
      </c>
      <c r="G136" s="74">
        <f t="shared" ref="G136" ca="1" si="165">1/(1+EXP(-F136+$I$31))</f>
        <v>0.89723154603989719</v>
      </c>
      <c r="H136" s="80"/>
      <c r="I136" s="76"/>
      <c r="J136" s="76"/>
      <c r="K136" s="7"/>
    </row>
    <row r="137" spans="2:11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ca="1" si="166">SUMPRODUCT($F$34:$H$36,B132:D134)</f>
        <v>4.3376038663473198</v>
      </c>
      <c r="G137" s="74">
        <f t="shared" ref="G137" ca="1" si="167">1/(1+EXP(-F137+$I$34))</f>
        <v>0.98006864518092318</v>
      </c>
      <c r="H137" s="80"/>
      <c r="I137" s="76"/>
      <c r="J137" s="76"/>
      <c r="K137" s="7"/>
    </row>
    <row r="138" spans="2:11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ca="1" si="168">SUMPRODUCT($F$37:$H$39,B132:D134)</f>
        <v>2.6828787956802858</v>
      </c>
      <c r="G138" s="74">
        <f t="shared" ref="G138" ca="1" si="169">1/(1+EXP(-F138+$I$37))</f>
        <v>0.93551230985803535</v>
      </c>
      <c r="H138" s="80"/>
      <c r="I138" s="76"/>
      <c r="J138" s="6"/>
      <c r="K138" s="7"/>
    </row>
    <row r="139" spans="2:11" x14ac:dyDescent="0.2">
      <c r="B139" s="55"/>
      <c r="C139" s="56"/>
      <c r="D139" s="115"/>
      <c r="E139" s="14">
        <v>8</v>
      </c>
      <c r="F139" s="107">
        <f t="shared" ref="F139" ca="1" si="170">SUMPRODUCT($F$40:$H$42,B132:D134)</f>
        <v>3.5644646129691235</v>
      </c>
      <c r="G139" s="74">
        <f t="shared" ref="G139" ca="1" si="171">1/(1+EXP(-F139+$I$40))</f>
        <v>0.95720358257639304</v>
      </c>
      <c r="H139" s="80"/>
      <c r="I139" s="76"/>
      <c r="J139" s="6"/>
      <c r="K139" s="7"/>
    </row>
    <row r="140" spans="2:11" ht="13.8" thickBot="1" x14ac:dyDescent="0.25">
      <c r="B140" s="57"/>
      <c r="C140" s="58"/>
      <c r="D140" s="116"/>
      <c r="E140" s="15">
        <v>9</v>
      </c>
      <c r="F140" s="108">
        <f t="shared" ref="F140" ca="1" si="172">SUMPRODUCT($F$43:$H$45,B132:D134)</f>
        <v>4.9255841117043389</v>
      </c>
      <c r="G140" s="75">
        <f t="shared" ref="G140" ca="1" si="173">1/(1+EXP(-F140+$I$43))</f>
        <v>0.9856622472040677</v>
      </c>
      <c r="H140" s="81"/>
      <c r="I140" s="77"/>
      <c r="J140" s="8"/>
      <c r="K140" s="9"/>
    </row>
    <row r="141" spans="2:11" x14ac:dyDescent="0.2">
      <c r="B141" s="219">
        <v>1</v>
      </c>
      <c r="C141" s="220"/>
      <c r="D141" s="221">
        <v>1</v>
      </c>
      <c r="E141" s="222">
        <v>1</v>
      </c>
      <c r="F141" s="223">
        <f t="shared" ref="F141" si="174">SUMPRODUCT($F$19:$H$21,B141:D143)</f>
        <v>0</v>
      </c>
      <c r="G141" s="224">
        <f t="shared" ref="G141" si="175">1/(1+EXP(-F141+$I$19))</f>
        <v>0.37754066879814541</v>
      </c>
      <c r="H141" s="225" t="s">
        <v>0</v>
      </c>
      <c r="I141" s="78">
        <f ca="1">SUMPRODUCT($K$19:$K$27,G141:G149)</f>
        <v>3.1271908195753078</v>
      </c>
      <c r="J141" s="169">
        <f ca="1">1/(1+EXP(-I141+$L$19))</f>
        <v>0.93259116507383755</v>
      </c>
      <c r="K141" s="62">
        <f t="shared" ref="K141" ca="1" si="176">(C146-J141)^2+(C147-J142)^2</f>
        <v>0.87676984816134529</v>
      </c>
    </row>
    <row r="142" spans="2:11" x14ac:dyDescent="0.2">
      <c r="B142" s="22"/>
      <c r="C142" s="18">
        <v>1</v>
      </c>
      <c r="D142" s="88"/>
      <c r="E142" s="14">
        <v>2</v>
      </c>
      <c r="F142" s="107">
        <f t="shared" ref="F142" si="177">SUMPRODUCT($F$22:$H$24,B141:D143)</f>
        <v>1</v>
      </c>
      <c r="G142" s="74">
        <f t="shared" ref="G142" si="178">1/(1+EXP(-F142+$I$22))</f>
        <v>0.62245933120185459</v>
      </c>
      <c r="H142" s="79" t="s">
        <v>1</v>
      </c>
      <c r="I142" s="78">
        <f ca="1">SUMPRODUCT($K$28:$K$36,G141:G149)</f>
        <v>2.8901621920312541</v>
      </c>
      <c r="J142" s="169">
        <f ca="1">1/(1+EXP(-I142+$L$28))</f>
        <v>0.91607403865568438</v>
      </c>
      <c r="K142" s="63"/>
    </row>
    <row r="143" spans="2:11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ca="1" si="179">SUMPRODUCT($F$25:$H$27,B141:D143)</f>
        <v>3.8624084882861589</v>
      </c>
      <c r="G143" s="74">
        <f t="shared" ref="G143" ca="1" si="180">1/(1+EXP(-F143+$I$25))</f>
        <v>0.94639586524205443</v>
      </c>
      <c r="H143" s="82"/>
      <c r="I143" s="83"/>
      <c r="J143" s="83"/>
      <c r="K143" s="84"/>
    </row>
    <row r="144" spans="2:11" x14ac:dyDescent="0.2">
      <c r="B144" s="13"/>
      <c r="C144" s="6"/>
      <c r="D144" s="114"/>
      <c r="E144" s="14">
        <v>4</v>
      </c>
      <c r="F144" s="107">
        <f t="shared" ref="F144" ca="1" si="181">SUMPRODUCT($F$28:$H$30,B141:D143)</f>
        <v>2.8035117909114335</v>
      </c>
      <c r="G144" s="74">
        <f t="shared" ref="G144" ca="1" si="182">1/(1+EXP(-F144+$I$28))</f>
        <v>0.8960074086398786</v>
      </c>
      <c r="H144" s="13"/>
      <c r="I144" s="76"/>
      <c r="J144" s="76"/>
      <c r="K144" s="7"/>
    </row>
    <row r="145" spans="2:11" x14ac:dyDescent="0.2">
      <c r="B145" s="299" t="s">
        <v>23</v>
      </c>
      <c r="C145" s="389"/>
      <c r="D145" s="115"/>
      <c r="E145" s="14">
        <v>5</v>
      </c>
      <c r="F145" s="107">
        <f t="shared" ref="F145" ca="1" si="183">SUMPRODUCT($F$31:$H$33,B141:D143)</f>
        <v>2.6678343454799602</v>
      </c>
      <c r="G145" s="74">
        <f t="shared" ref="G145" ca="1" si="184">1/(1+EXP(-F145+$I$31))</f>
        <v>0.86269726821878312</v>
      </c>
      <c r="H145" s="80"/>
      <c r="I145" s="76"/>
      <c r="J145" s="76"/>
      <c r="K145" s="7"/>
    </row>
    <row r="146" spans="2:11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ca="1" si="185">SUMPRODUCT($F$34:$H$36,B141:D143)</f>
        <v>2.9515554643289788</v>
      </c>
      <c r="G146" s="74">
        <f t="shared" ref="G146" ca="1" si="186">1/(1+EXP(-F146+$I$34))</f>
        <v>0.92478983436727979</v>
      </c>
      <c r="H146" s="80"/>
      <c r="I146" s="76"/>
      <c r="J146" s="76"/>
      <c r="K146" s="7"/>
    </row>
    <row r="147" spans="2:11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ca="1" si="187">SUMPRODUCT($F$37:$H$39,B141:D143)</f>
        <v>2.4568685245030624</v>
      </c>
      <c r="G147" s="74">
        <f t="shared" ref="G147" ca="1" si="188">1/(1+EXP(-F147+$I$37))</f>
        <v>0.92045971978678265</v>
      </c>
      <c r="H147" s="80"/>
      <c r="I147" s="76"/>
      <c r="J147" s="6"/>
      <c r="K147" s="7"/>
    </row>
    <row r="148" spans="2:11" x14ac:dyDescent="0.2">
      <c r="B148" s="55"/>
      <c r="C148" s="56"/>
      <c r="D148" s="115"/>
      <c r="E148" s="14">
        <v>8</v>
      </c>
      <c r="F148" s="107">
        <f t="shared" ref="F148" ca="1" si="189">SUMPRODUCT($F$40:$H$42,B141:D143)</f>
        <v>2.16114233893824</v>
      </c>
      <c r="G148" s="74">
        <f t="shared" ref="G148" ca="1" si="190">1/(1+EXP(-F148+$I$40))</f>
        <v>0.84608761820376166</v>
      </c>
      <c r="H148" s="80"/>
      <c r="I148" s="76"/>
      <c r="J148" s="6"/>
      <c r="K148" s="7"/>
    </row>
    <row r="149" spans="2:11" ht="13.8" thickBot="1" x14ac:dyDescent="0.25">
      <c r="B149" s="57"/>
      <c r="C149" s="58"/>
      <c r="D149" s="116"/>
      <c r="E149" s="15">
        <v>9</v>
      </c>
      <c r="F149" s="108">
        <f t="shared" ref="F149" ca="1" si="191">SUMPRODUCT($F$43:$H$45,B141:D143)</f>
        <v>3.1942817736318414</v>
      </c>
      <c r="G149" s="75">
        <f t="shared" ref="G149" ca="1" si="192">1/(1+EXP(-F149+$I$43))</f>
        <v>0.92407977561180821</v>
      </c>
      <c r="H149" s="81"/>
      <c r="I149" s="77"/>
      <c r="J149" s="8"/>
      <c r="K149" s="9"/>
    </row>
    <row r="150" spans="2:11" x14ac:dyDescent="0.2">
      <c r="B150" s="38"/>
      <c r="C150" s="24">
        <v>1</v>
      </c>
      <c r="D150" s="99"/>
      <c r="E150" s="111">
        <v>1</v>
      </c>
      <c r="F150" s="106">
        <f t="shared" ref="F150" si="193">SUMPRODUCT($F$19:$H$21,B150:D152)</f>
        <v>4</v>
      </c>
      <c r="G150" s="73">
        <f t="shared" ref="G150" si="194">1/(1+EXP(-F150+$I$19))</f>
        <v>0.97068776924864364</v>
      </c>
      <c r="H150" s="85" t="s">
        <v>0</v>
      </c>
      <c r="I150" s="86">
        <f ca="1">SUMPRODUCT($K$19:$K$27,G150:G158)</f>
        <v>3.6665306143513066</v>
      </c>
      <c r="J150" s="168">
        <f ca="1">1/(1+EXP(-I150+$L$19))</f>
        <v>0.959555155449765</v>
      </c>
      <c r="K150" s="87">
        <f t="shared" ref="K150" ca="1" si="195">(C155-J150)^2+(C156-J151)^2</f>
        <v>0.92434099540270342</v>
      </c>
    </row>
    <row r="151" spans="2:11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si="196">SUMPRODUCT($F$22:$H$24,B150:D152)</f>
        <v>5</v>
      </c>
      <c r="G151" s="74">
        <f t="shared" ref="G151" si="197">1/(1+EXP(-F151+$I$22))</f>
        <v>0.98901305736940681</v>
      </c>
      <c r="H151" s="79" t="s">
        <v>1</v>
      </c>
      <c r="I151" s="78">
        <f ca="1">SUMPRODUCT($K$28:$K$36,G150:G158)</f>
        <v>3.2522895165453169</v>
      </c>
      <c r="J151" s="169">
        <f ca="1">1/(1+EXP(-I151+$L$28))</f>
        <v>0.94004252296434798</v>
      </c>
      <c r="K151" s="63"/>
    </row>
    <row r="152" spans="2:11" ht="13.8" thickBot="1" x14ac:dyDescent="0.25">
      <c r="B152" s="40"/>
      <c r="C152" s="25">
        <v>1</v>
      </c>
      <c r="D152" s="100"/>
      <c r="E152" s="14">
        <v>3</v>
      </c>
      <c r="F152" s="107">
        <f t="shared" ref="F152" ca="1" si="198">SUMPRODUCT($F$25:$H$27,B150:D152)</f>
        <v>2.892608174046686</v>
      </c>
      <c r="G152" s="74">
        <f t="shared" ref="G152" ca="1" si="199">1/(1+EXP(-F152+$I$25))</f>
        <v>0.87003117421290321</v>
      </c>
      <c r="H152" s="82"/>
      <c r="I152" s="83"/>
      <c r="J152" s="83"/>
      <c r="K152" s="84"/>
    </row>
    <row r="153" spans="2:11" x14ac:dyDescent="0.2">
      <c r="B153" s="13"/>
      <c r="C153" s="6"/>
      <c r="D153" s="114"/>
      <c r="E153" s="14">
        <v>4</v>
      </c>
      <c r="F153" s="107">
        <f t="shared" ref="F153" ca="1" si="200">SUMPRODUCT($F$28:$H$30,B150:D152)</f>
        <v>3.7387642168140207</v>
      </c>
      <c r="G153" s="74">
        <f t="shared" ref="G153" ca="1" si="201">1/(1+EXP(-F153+$I$28))</f>
        <v>0.95643177872582563</v>
      </c>
      <c r="H153" s="13"/>
      <c r="I153" s="76"/>
      <c r="J153" s="76"/>
      <c r="K153" s="7"/>
    </row>
    <row r="154" spans="2:11" x14ac:dyDescent="0.2">
      <c r="B154" s="299" t="s">
        <v>23</v>
      </c>
      <c r="C154" s="389"/>
      <c r="D154" s="115"/>
      <c r="E154" s="14">
        <v>5</v>
      </c>
      <c r="F154" s="107">
        <f t="shared" ref="F154" ca="1" si="202">SUMPRODUCT($F$31:$H$33,B150:D152)</f>
        <v>1.6590412549585394</v>
      </c>
      <c r="G154" s="74">
        <f t="shared" ref="G154" ca="1" si="203">1/(1+EXP(-F154+$I$31))</f>
        <v>0.69616090278959397</v>
      </c>
      <c r="H154" s="80"/>
      <c r="I154" s="76"/>
      <c r="J154" s="76"/>
      <c r="K154" s="7"/>
    </row>
    <row r="155" spans="2:11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ca="1" si="204">SUMPRODUCT($F$34:$H$36,B150:D152)</f>
        <v>2.5115054368939487</v>
      </c>
      <c r="G155" s="74">
        <f t="shared" ref="G155" ca="1" si="205">1/(1+EXP(-F155+$I$34))</f>
        <v>0.8878763368032484</v>
      </c>
      <c r="H155" s="80"/>
      <c r="I155" s="76"/>
      <c r="J155" s="76"/>
      <c r="K155" s="7"/>
    </row>
    <row r="156" spans="2:11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ca="1" si="206">SUMPRODUCT($F$37:$H$39,B150:D152)</f>
        <v>1.8972019738699335</v>
      </c>
      <c r="G156" s="74">
        <f t="shared" ref="G156" ca="1" si="207">1/(1+EXP(-F156+$I$37))</f>
        <v>0.86863497964650072</v>
      </c>
      <c r="H156" s="80"/>
      <c r="I156" s="76"/>
      <c r="J156" s="6"/>
      <c r="K156" s="7"/>
    </row>
    <row r="157" spans="2:11" x14ac:dyDescent="0.2">
      <c r="B157" s="55"/>
      <c r="C157" s="56"/>
      <c r="D157" s="115"/>
      <c r="E157" s="14">
        <v>8</v>
      </c>
      <c r="F157" s="107">
        <f t="shared" ref="F157" ca="1" si="208">SUMPRODUCT($F$40:$H$42,B150:D152)</f>
        <v>2.8496862260873277</v>
      </c>
      <c r="G157" s="74">
        <f t="shared" ref="G157" ca="1" si="209">1/(1+EXP(-F157+$I$40))</f>
        <v>0.91627533743897993</v>
      </c>
      <c r="H157" s="80"/>
      <c r="I157" s="76"/>
      <c r="J157" s="6"/>
      <c r="K157" s="7"/>
    </row>
    <row r="158" spans="2:11" ht="13.8" thickBot="1" x14ac:dyDescent="0.25">
      <c r="B158" s="57"/>
      <c r="C158" s="58"/>
      <c r="D158" s="116"/>
      <c r="E158" s="15">
        <v>9</v>
      </c>
      <c r="F158" s="108">
        <f t="shared" ref="F158" ca="1" si="210">SUMPRODUCT($F$43:$H$45,B150:D152)</f>
        <v>3.4777351543574233</v>
      </c>
      <c r="G158" s="75">
        <f t="shared" ref="G158" ca="1" si="211">1/(1+EXP(-F158+$I$43))</f>
        <v>0.94172656738132199</v>
      </c>
      <c r="H158" s="81"/>
      <c r="I158" s="77"/>
      <c r="J158" s="8"/>
      <c r="K158" s="9"/>
    </row>
    <row r="159" spans="2:11" x14ac:dyDescent="0.2">
      <c r="B159" s="36">
        <v>1</v>
      </c>
      <c r="C159" s="91"/>
      <c r="D159" s="94">
        <v>1</v>
      </c>
      <c r="E159" s="111">
        <v>1</v>
      </c>
      <c r="F159" s="106">
        <f t="shared" ref="F159" si="212">SUMPRODUCT($F$19:$H$21,B159:D161)</f>
        <v>1</v>
      </c>
      <c r="G159" s="73">
        <f t="shared" ref="G159" si="213">1/(1+EXP(-F159+$I$19))</f>
        <v>0.62245933120185459</v>
      </c>
      <c r="H159" s="85" t="s">
        <v>0</v>
      </c>
      <c r="I159" s="86">
        <f ca="1">SUMPRODUCT($K$19:$K$27,G159:G167)</f>
        <v>3.5111768918786286</v>
      </c>
      <c r="J159" s="168">
        <f ca="1">1/(1+EXP(-I159+$L$19))</f>
        <v>0.95307651496754375</v>
      </c>
      <c r="K159" s="87">
        <f t="shared" ref="K159" ca="1" si="214">(C164-J159)^2+(C165-J160)^2</f>
        <v>0.91232650446675034</v>
      </c>
    </row>
    <row r="160" spans="2:11" x14ac:dyDescent="0.2">
      <c r="B160" s="39">
        <v>1</v>
      </c>
      <c r="C160" s="18">
        <v>1</v>
      </c>
      <c r="D160" s="88"/>
      <c r="E160" s="14">
        <v>2</v>
      </c>
      <c r="F160" s="107">
        <f t="shared" ref="F160" si="215">SUMPRODUCT($F$22:$H$24,B159:D161)</f>
        <v>2</v>
      </c>
      <c r="G160" s="74">
        <f t="shared" ref="G160" si="216">1/(1+EXP(-F160+$I$22))</f>
        <v>0.81757447619364365</v>
      </c>
      <c r="H160" s="79" t="s">
        <v>1</v>
      </c>
      <c r="I160" s="78">
        <f ca="1">SUMPRODUCT($K$28:$K$36,G159:G167)</f>
        <v>3.1991908984149231</v>
      </c>
      <c r="J160" s="169">
        <f ca="1">1/(1+EXP(-I160+$L$28))</f>
        <v>0.93697888382397843</v>
      </c>
      <c r="K160" s="63"/>
    </row>
    <row r="161" spans="1:12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ca="1" si="217">SUMPRODUCT($F$25:$H$27,B159:D161)</f>
        <v>4.8609835339719361</v>
      </c>
      <c r="G161" s="74">
        <f t="shared" ref="G161" ca="1" si="218">1/(1+EXP(-F161+$I$25))</f>
        <v>0.9795600011489527</v>
      </c>
      <c r="H161" s="82"/>
      <c r="I161" s="83"/>
      <c r="J161" s="83"/>
      <c r="K161" s="84"/>
    </row>
    <row r="162" spans="1:12" x14ac:dyDescent="0.2">
      <c r="B162" s="13"/>
      <c r="C162" s="6"/>
      <c r="D162" s="114"/>
      <c r="E162" s="14">
        <v>4</v>
      </c>
      <c r="F162" s="107">
        <f t="shared" ref="F162" ca="1" si="219">SUMPRODUCT($F$28:$H$30,B159:D161)</f>
        <v>3.7138205884697326</v>
      </c>
      <c r="G162" s="74">
        <f t="shared" ref="G162" ca="1" si="220">1/(1+EXP(-F162+$I$28))</f>
        <v>0.95538046215194294</v>
      </c>
      <c r="H162" s="13"/>
      <c r="I162" s="76"/>
      <c r="J162" s="76"/>
      <c r="K162" s="7"/>
    </row>
    <row r="163" spans="1:12" x14ac:dyDescent="0.2">
      <c r="B163" s="299" t="s">
        <v>23</v>
      </c>
      <c r="C163" s="389"/>
      <c r="D163" s="115"/>
      <c r="E163" s="14">
        <v>5</v>
      </c>
      <c r="F163" s="107">
        <f t="shared" ref="F163" ca="1" si="221">SUMPRODUCT($F$31:$H$33,B159:D161)</f>
        <v>3.0634075978049076</v>
      </c>
      <c r="G163" s="74">
        <f t="shared" ref="G163" ca="1" si="222">1/(1+EXP(-F163+$I$31))</f>
        <v>0.90321327664503248</v>
      </c>
      <c r="H163" s="80"/>
      <c r="I163" s="76"/>
      <c r="J163" s="76"/>
      <c r="K163" s="7"/>
    </row>
    <row r="164" spans="1:12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ca="1" si="223">SUMPRODUCT($F$34:$H$36,B159:D161)</f>
        <v>2.9581293292429223</v>
      </c>
      <c r="G164" s="74">
        <f t="shared" ref="G164" ca="1" si="224">1/(1+EXP(-F164+$I$34))</f>
        <v>0.92524579539748508</v>
      </c>
      <c r="H164" s="80"/>
      <c r="I164" s="76"/>
      <c r="J164" s="76"/>
      <c r="K164" s="7"/>
    </row>
    <row r="165" spans="1:12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ca="1" si="225">SUMPRODUCT($F$37:$H$39,B159:D161)</f>
        <v>3.1549957968662321</v>
      </c>
      <c r="G165" s="74">
        <f t="shared" ref="G165" ca="1" si="226">1/(1+EXP(-F165+$I$37))</f>
        <v>0.95877995584928466</v>
      </c>
      <c r="H165" s="80"/>
      <c r="I165" s="76"/>
      <c r="J165" s="6"/>
      <c r="K165" s="7"/>
    </row>
    <row r="166" spans="1:12" x14ac:dyDescent="0.2">
      <c r="B166" s="55"/>
      <c r="C166" s="56"/>
      <c r="D166" s="115"/>
      <c r="E166" s="14">
        <v>8</v>
      </c>
      <c r="F166" s="107">
        <f t="shared" ref="F166" ca="1" si="227">SUMPRODUCT($F$40:$H$42,B159:D161)</f>
        <v>3.0741676904220698</v>
      </c>
      <c r="G166" s="74">
        <f t="shared" ref="G166" ca="1" si="228">1/(1+EXP(-F166+$I$40))</f>
        <v>0.93196448010054578</v>
      </c>
      <c r="H166" s="80"/>
      <c r="I166" s="76"/>
      <c r="J166" s="6"/>
      <c r="K166" s="7"/>
    </row>
    <row r="167" spans="1:12" ht="13.8" thickBot="1" x14ac:dyDescent="0.25">
      <c r="B167" s="57"/>
      <c r="C167" s="58"/>
      <c r="D167" s="116"/>
      <c r="E167" s="15">
        <v>9</v>
      </c>
      <c r="F167" s="108">
        <f t="shared" ref="F167" ca="1" si="229">SUMPRODUCT($F$43:$H$45,B159:D161)</f>
        <v>3.803252669313868</v>
      </c>
      <c r="G167" s="75">
        <f t="shared" ref="G167" ca="1" si="230">1/(1+EXP(-F167+$I$43))</f>
        <v>0.95722506294089871</v>
      </c>
      <c r="H167" s="81"/>
      <c r="I167" s="77"/>
      <c r="J167" s="8"/>
      <c r="K167" s="9"/>
    </row>
    <row r="168" spans="1:12" x14ac:dyDescent="0.2">
      <c r="B168" s="36">
        <v>1</v>
      </c>
      <c r="C168" s="24">
        <v>1</v>
      </c>
      <c r="D168" s="94">
        <v>1</v>
      </c>
      <c r="E168" s="111">
        <v>1</v>
      </c>
      <c r="F168" s="106">
        <f t="shared" ref="F168" si="231">SUMPRODUCT($F$19:$H$21,B168:D170)</f>
        <v>1</v>
      </c>
      <c r="G168" s="73">
        <f t="shared" ref="G168" si="232">1/(1+EXP(-F168+$I$19))</f>
        <v>0.62245933120185459</v>
      </c>
      <c r="H168" s="85" t="s">
        <v>0</v>
      </c>
      <c r="I168" s="86">
        <f ca="1">SUMPRODUCT($K$19:$K$27,G168:G176)</f>
        <v>3.4644042199499876</v>
      </c>
      <c r="J168" s="168">
        <f ca="1">1/(1+EXP(-I168+$L$19))</f>
        <v>0.95093987355627474</v>
      </c>
      <c r="K168" s="87">
        <f t="shared" ref="K168" ca="1" si="233">(C173-J168)^2+(C174-J169)^2</f>
        <v>0.90857665317240111</v>
      </c>
    </row>
    <row r="169" spans="1:12" x14ac:dyDescent="0.2">
      <c r="B169" s="22"/>
      <c r="C169" s="18">
        <v>1</v>
      </c>
      <c r="D169" s="88"/>
      <c r="E169" s="14">
        <v>2</v>
      </c>
      <c r="F169" s="107">
        <f t="shared" ref="F169" si="234">SUMPRODUCT($F$22:$H$24,B168:D170)</f>
        <v>2</v>
      </c>
      <c r="G169" s="74">
        <f t="shared" ref="G169" si="235">1/(1+EXP(-F169+$I$22))</f>
        <v>0.81757447619364365</v>
      </c>
      <c r="H169" s="79" t="s">
        <v>1</v>
      </c>
      <c r="I169" s="78">
        <f ca="1">SUMPRODUCT($K$28:$K$36,G168:G176)</f>
        <v>3.1579914093000605</v>
      </c>
      <c r="J169" s="169">
        <f ca="1">1/(1+EXP(-I169+$L$28))</f>
        <v>0.93450183168074652</v>
      </c>
      <c r="K169" s="63"/>
    </row>
    <row r="170" spans="1:12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ca="1" si="236">SUMPRODUCT($F$25:$H$27,B168:D170)</f>
        <v>4.017525229545603</v>
      </c>
      <c r="G170" s="74">
        <f t="shared" ref="G170" ca="1" si="237">1/(1+EXP(-F170+$I$25))</f>
        <v>0.95374167821075162</v>
      </c>
      <c r="H170" s="82"/>
      <c r="I170" s="83"/>
      <c r="J170" s="83"/>
      <c r="K170" s="84"/>
    </row>
    <row r="171" spans="1:12" x14ac:dyDescent="0.2">
      <c r="B171" s="13"/>
      <c r="C171" s="6"/>
      <c r="D171" s="114"/>
      <c r="E171" s="14">
        <v>4</v>
      </c>
      <c r="F171" s="107">
        <f t="shared" ref="F171" ca="1" si="238">SUMPRODUCT($F$28:$H$30,B168:D170)</f>
        <v>3.7059138361014137</v>
      </c>
      <c r="G171" s="74">
        <f t="shared" ref="G171" ca="1" si="239">1/(1+EXP(-F171+$I$28))</f>
        <v>0.95504219188660411</v>
      </c>
      <c r="H171" s="13"/>
      <c r="I171" s="76"/>
      <c r="J171" s="76"/>
      <c r="K171" s="7"/>
    </row>
    <row r="172" spans="1:12" x14ac:dyDescent="0.2">
      <c r="B172" s="299" t="s">
        <v>23</v>
      </c>
      <c r="C172" s="389"/>
      <c r="D172" s="115"/>
      <c r="E172" s="14">
        <v>5</v>
      </c>
      <c r="F172" s="107">
        <f t="shared" ref="F172" ca="1" si="240">SUMPRODUCT($F$31:$H$33,B168:D170)</f>
        <v>2.7179071840113802</v>
      </c>
      <c r="G172" s="74">
        <f t="shared" ref="G172" ca="1" si="241">1/(1+EXP(-F172+$I$31))</f>
        <v>0.86852143930656578</v>
      </c>
      <c r="H172" s="80"/>
      <c r="I172" s="76"/>
      <c r="J172" s="76"/>
      <c r="K172" s="7"/>
    </row>
    <row r="173" spans="1:12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ca="1" si="242">SUMPRODUCT($F$34:$H$36,B168:D170)</f>
        <v>3.5177579850840326</v>
      </c>
      <c r="G173" s="74">
        <f t="shared" ref="G173" ca="1" si="243">1/(1+EXP(-F173+$I$34))</f>
        <v>0.95587002218789652</v>
      </c>
      <c r="H173" s="80"/>
      <c r="I173" s="76"/>
      <c r="J173" s="76"/>
      <c r="K173" s="7"/>
    </row>
    <row r="174" spans="1:12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ca="1" si="244">SUMPRODUCT($F$37:$H$39,B168:D170)</f>
        <v>2.4716047642300607</v>
      </c>
      <c r="G174" s="74">
        <f t="shared" ref="G174" ca="1" si="245">1/(1+EXP(-F174+$I$37))</f>
        <v>0.9215319503629007</v>
      </c>
      <c r="H174" s="80"/>
      <c r="I174" s="76"/>
      <c r="J174" s="6"/>
      <c r="K174" s="7"/>
    </row>
    <row r="175" spans="1:12" x14ac:dyDescent="0.2">
      <c r="B175" s="55"/>
      <c r="C175" s="56"/>
      <c r="D175" s="115"/>
      <c r="E175" s="14">
        <v>8</v>
      </c>
      <c r="F175" s="107">
        <f t="shared" ref="F175" ca="1" si="246">SUMPRODUCT($F$40:$H$42,B168:D170)</f>
        <v>2.4717615390618617</v>
      </c>
      <c r="G175" s="74">
        <f t="shared" ref="G175" ca="1" si="247">1/(1+EXP(-F175+$I$40))</f>
        <v>0.88234833317259986</v>
      </c>
      <c r="H175" s="80"/>
      <c r="I175" s="76"/>
      <c r="J175" s="6"/>
      <c r="K175" s="7"/>
    </row>
    <row r="176" spans="1:12" ht="13.8" thickBot="1" x14ac:dyDescent="0.25">
      <c r="A176" s="6"/>
      <c r="B176" s="57"/>
      <c r="C176" s="58"/>
      <c r="D176" s="116"/>
      <c r="E176" s="15">
        <v>9</v>
      </c>
      <c r="F176" s="108">
        <f t="shared" ref="F176" ca="1" si="248">SUMPRODUCT($F$43:$H$45,B168:D170)</f>
        <v>4.0987460239224047</v>
      </c>
      <c r="G176" s="75">
        <f t="shared" ref="G176" ca="1" si="249">1/(1+EXP(-F176+$I$43))</f>
        <v>0.96781621783871818</v>
      </c>
      <c r="H176" s="81"/>
      <c r="I176" s="77"/>
      <c r="J176" s="8"/>
      <c r="K176" s="9"/>
      <c r="L176" s="6"/>
    </row>
    <row r="177" spans="1:12" x14ac:dyDescent="0.2">
      <c r="A177" s="6"/>
      <c r="B177" s="36">
        <v>1</v>
      </c>
      <c r="C177" s="91"/>
      <c r="D177" s="94">
        <v>1</v>
      </c>
      <c r="E177" s="111">
        <v>1</v>
      </c>
      <c r="F177" s="106">
        <f t="shared" ref="F177" si="250">SUMPRODUCT($F$19:$H$21,B177:D179)</f>
        <v>1</v>
      </c>
      <c r="G177" s="73">
        <f t="shared" ref="G177" si="251">1/(1+EXP(-F177+$I$19))</f>
        <v>0.62245933120185459</v>
      </c>
      <c r="H177" s="85" t="s">
        <v>0</v>
      </c>
      <c r="I177" s="86">
        <f ca="1">SUMPRODUCT($K$19:$K$27,G177:G185)</f>
        <v>3.4746538579239328</v>
      </c>
      <c r="J177" s="168">
        <f ca="1">1/(1+EXP(-I177+$L$19))</f>
        <v>0.95141584817100899</v>
      </c>
      <c r="K177" s="87">
        <f t="shared" ref="K177" ca="1" si="252">(C182-J177)^2+(C183-J178)^2</f>
        <v>0.90934821587227455</v>
      </c>
      <c r="L177" s="6"/>
    </row>
    <row r="178" spans="1:12" x14ac:dyDescent="0.2">
      <c r="A178" s="6"/>
      <c r="B178" s="22"/>
      <c r="C178" s="18">
        <v>1</v>
      </c>
      <c r="D178" s="95">
        <v>1</v>
      </c>
      <c r="E178" s="14">
        <v>2</v>
      </c>
      <c r="F178" s="107">
        <f t="shared" ref="F178" si="253">SUMPRODUCT($F$22:$H$24,B177:D179)</f>
        <v>2</v>
      </c>
      <c r="G178" s="74">
        <f t="shared" ref="G178" si="254">1/(1+EXP(-F178+$I$22))</f>
        <v>0.81757447619364365</v>
      </c>
      <c r="H178" s="79" t="s">
        <v>1</v>
      </c>
      <c r="I178" s="78">
        <f ca="1">SUMPRODUCT($K$28:$K$36,G177:G185)</f>
        <v>3.1749493713847143</v>
      </c>
      <c r="J178" s="169">
        <f ca="1">1/(1+EXP(-I178+$L$28))</f>
        <v>0.93553218073089417</v>
      </c>
      <c r="K178" s="63"/>
      <c r="L178" s="6"/>
    </row>
    <row r="179" spans="1:12" ht="13.8" thickBot="1" x14ac:dyDescent="0.25">
      <c r="A179" s="6"/>
      <c r="B179" s="37">
        <v>1</v>
      </c>
      <c r="C179" s="92"/>
      <c r="D179" s="96">
        <v>1</v>
      </c>
      <c r="E179" s="14">
        <v>3</v>
      </c>
      <c r="F179" s="107">
        <f t="shared" ref="F179" ca="1" si="255">SUMPRODUCT($F$25:$H$27,B177:D179)</f>
        <v>4.3793924745497357</v>
      </c>
      <c r="G179" s="74">
        <f t="shared" ref="G179" ca="1" si="256">1/(1+EXP(-F179+$I$25))</f>
        <v>0.96732798528928166</v>
      </c>
      <c r="H179" s="82"/>
      <c r="I179" s="83"/>
      <c r="J179" s="83"/>
      <c r="K179" s="84"/>
      <c r="L179" s="6"/>
    </row>
    <row r="180" spans="1:12" x14ac:dyDescent="0.2">
      <c r="A180" s="6"/>
      <c r="B180" s="13"/>
      <c r="C180" s="6"/>
      <c r="D180" s="114"/>
      <c r="E180" s="14">
        <v>4</v>
      </c>
      <c r="F180" s="107">
        <f t="shared" ref="F180" ca="1" si="257">SUMPRODUCT($F$28:$H$30,B177:D179)</f>
        <v>3.2197327725951039</v>
      </c>
      <c r="G180" s="74">
        <f t="shared" ref="G180" ca="1" si="258">1/(1+EXP(-F180+$I$28))</f>
        <v>0.92889578952485408</v>
      </c>
      <c r="H180" s="13"/>
      <c r="I180" s="76"/>
      <c r="J180" s="76"/>
      <c r="K180" s="7"/>
      <c r="L180" s="6"/>
    </row>
    <row r="181" spans="1:12" x14ac:dyDescent="0.2">
      <c r="A181" s="6"/>
      <c r="B181" s="299" t="s">
        <v>23</v>
      </c>
      <c r="C181" s="389"/>
      <c r="D181" s="115"/>
      <c r="E181" s="14">
        <v>5</v>
      </c>
      <c r="F181" s="107">
        <f t="shared" ref="F181" ca="1" si="259">SUMPRODUCT($F$31:$H$33,B177:D179)</f>
        <v>2.8167191515259487</v>
      </c>
      <c r="G181" s="74">
        <f t="shared" ref="G181" ca="1" si="260">1/(1+EXP(-F181+$I$31))</f>
        <v>0.87939998558762711</v>
      </c>
      <c r="H181" s="80"/>
      <c r="I181" s="76"/>
      <c r="J181" s="76"/>
      <c r="K181" s="7"/>
      <c r="L181" s="6"/>
    </row>
    <row r="182" spans="1:12" x14ac:dyDescent="0.2">
      <c r="A182" s="6"/>
      <c r="B182" s="160" t="s">
        <v>0</v>
      </c>
      <c r="C182" s="159">
        <v>0</v>
      </c>
      <c r="D182" s="115"/>
      <c r="E182" s="14">
        <v>6</v>
      </c>
      <c r="F182" s="107">
        <f t="shared" ref="F182" ca="1" si="261">SUMPRODUCT($F$34:$H$36,B177:D179)</f>
        <v>3.5198531979138865</v>
      </c>
      <c r="G182" s="74">
        <f t="shared" ref="G182" ca="1" si="262">1/(1+EXP(-F182+$I$34))</f>
        <v>0.9559583191823009</v>
      </c>
      <c r="H182" s="80"/>
      <c r="I182" s="76"/>
      <c r="J182" s="76"/>
      <c r="K182" s="7"/>
      <c r="L182" s="6"/>
    </row>
    <row r="183" spans="1:12" x14ac:dyDescent="0.2">
      <c r="A183" s="6"/>
      <c r="B183" s="161" t="s">
        <v>1</v>
      </c>
      <c r="C183" s="159">
        <v>1</v>
      </c>
      <c r="D183" s="115"/>
      <c r="E183" s="14">
        <v>7</v>
      </c>
      <c r="F183" s="107">
        <f t="shared" ref="F183" ca="1" si="263">SUMPRODUCT($F$37:$H$39,B177:D179)</f>
        <v>2.9601875567570151</v>
      </c>
      <c r="G183" s="74">
        <f t="shared" ref="G183" ca="1" si="264">1/(1+EXP(-F183+$I$37))</f>
        <v>0.95035456554710951</v>
      </c>
      <c r="H183" s="80"/>
      <c r="I183" s="76"/>
      <c r="J183" s="6"/>
      <c r="K183" s="7"/>
      <c r="L183" s="6"/>
    </row>
    <row r="184" spans="1:12" x14ac:dyDescent="0.2">
      <c r="A184" s="6"/>
      <c r="B184" s="55"/>
      <c r="C184" s="56"/>
      <c r="D184" s="115"/>
      <c r="E184" s="14">
        <v>8</v>
      </c>
      <c r="F184" s="107">
        <f t="shared" ref="F184" ca="1" si="265">SUMPRODUCT($F$40:$H$42,B177:D179)</f>
        <v>2.629148495417049</v>
      </c>
      <c r="G184" s="74">
        <f t="shared" ref="G184" ca="1" si="266">1/(1+EXP(-F184+$I$40))</f>
        <v>0.89772932124871818</v>
      </c>
      <c r="H184" s="80"/>
      <c r="I184" s="76"/>
      <c r="J184" s="6"/>
      <c r="K184" s="7"/>
      <c r="L184" s="6"/>
    </row>
    <row r="185" spans="1:12" ht="13.8" thickBot="1" x14ac:dyDescent="0.25">
      <c r="A185" s="6"/>
      <c r="B185" s="57"/>
      <c r="C185" s="58"/>
      <c r="D185" s="116"/>
      <c r="E185" s="15">
        <v>9</v>
      </c>
      <c r="F185" s="108">
        <f t="shared" ref="F185" ca="1" si="267">SUMPRODUCT($F$43:$H$45,B177:D179)</f>
        <v>3.9948098285023308</v>
      </c>
      <c r="G185" s="75">
        <f t="shared" ref="G185" ca="1" si="268">1/(1+EXP(-F185+$I$43))</f>
        <v>0.96441657351342347</v>
      </c>
      <c r="H185" s="81"/>
      <c r="I185" s="77"/>
      <c r="J185" s="8"/>
      <c r="K185" s="9"/>
      <c r="L185" s="6"/>
    </row>
    <row r="186" spans="1:12" x14ac:dyDescent="0.2">
      <c r="B186" s="36">
        <v>1</v>
      </c>
      <c r="C186" s="91"/>
      <c r="D186" s="94">
        <v>1</v>
      </c>
      <c r="E186" s="111">
        <v>1</v>
      </c>
      <c r="F186" s="106">
        <f t="shared" ref="F186" si="269">SUMPRODUCT($F$19:$H$21,B186:D188)</f>
        <v>1</v>
      </c>
      <c r="G186" s="73">
        <f t="shared" ref="G186" si="270">1/(1+EXP(-F186+$I$19))</f>
        <v>0.62245933120185459</v>
      </c>
      <c r="H186" s="85" t="s">
        <v>0</v>
      </c>
      <c r="I186" s="86">
        <f ca="1">SUMPRODUCT($K$19:$K$27,G186:G194)</f>
        <v>3.5130359425341529</v>
      </c>
      <c r="J186" s="168">
        <f ca="1">1/(1+EXP(-I186+$L$19))</f>
        <v>0.95315958482740082</v>
      </c>
      <c r="K186" s="87">
        <f t="shared" ref="K186" ca="1" si="271">(C191-J186)^2+(C192-J187)^2</f>
        <v>0.91258319654978048</v>
      </c>
    </row>
    <row r="187" spans="1:12" x14ac:dyDescent="0.2">
      <c r="B187" s="22"/>
      <c r="C187" s="18">
        <v>1</v>
      </c>
      <c r="D187" s="88"/>
      <c r="E187" s="14">
        <v>2</v>
      </c>
      <c r="F187" s="107">
        <f t="shared" ref="F187" si="272">SUMPRODUCT($F$22:$H$24,B186:D188)</f>
        <v>2</v>
      </c>
      <c r="G187" s="74">
        <f t="shared" ref="G187" si="273">1/(1+EXP(-F187+$I$22))</f>
        <v>0.81757447619364365</v>
      </c>
      <c r="H187" s="79" t="s">
        <v>1</v>
      </c>
      <c r="I187" s="78">
        <f ca="1">SUMPRODUCT($K$28:$K$36,G186:G194)</f>
        <v>3.1861333578884095</v>
      </c>
      <c r="J187" s="169">
        <f ca="1">1/(1+EXP(-I187+$L$28))</f>
        <v>0.93620342954799718</v>
      </c>
      <c r="K187" s="63"/>
    </row>
    <row r="188" spans="1:12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ca="1" si="274">SUMPRODUCT($F$25:$H$27,B186:D188)</f>
        <v>4.2685274304701215</v>
      </c>
      <c r="G188" s="74">
        <f t="shared" ref="G188" ca="1" si="275">1/(1+EXP(-F188+$I$25))</f>
        <v>0.96363667714296497</v>
      </c>
      <c r="H188" s="82"/>
      <c r="I188" s="83"/>
      <c r="J188" s="83"/>
      <c r="K188" s="84"/>
    </row>
    <row r="189" spans="1:12" x14ac:dyDescent="0.2">
      <c r="B189" s="13"/>
      <c r="C189" s="6"/>
      <c r="D189" s="114"/>
      <c r="E189" s="14">
        <v>4</v>
      </c>
      <c r="F189" s="107">
        <f t="shared" ref="F189" ca="1" si="276">SUMPRODUCT($F$28:$H$30,B186:D188)</f>
        <v>3.7346333381349144</v>
      </c>
      <c r="G189" s="74">
        <f t="shared" ref="G189" ca="1" si="277">1/(1+EXP(-F189+$I$28))</f>
        <v>0.95625931996208069</v>
      </c>
      <c r="H189" s="13"/>
      <c r="I189" s="76"/>
      <c r="J189" s="76"/>
      <c r="K189" s="7"/>
    </row>
    <row r="190" spans="1:12" x14ac:dyDescent="0.2">
      <c r="B190" s="299" t="s">
        <v>23</v>
      </c>
      <c r="C190" s="389"/>
      <c r="D190" s="115"/>
      <c r="E190" s="14">
        <v>5</v>
      </c>
      <c r="F190" s="107">
        <f t="shared" ref="F190" ca="1" si="278">SUMPRODUCT($F$31:$H$33,B186:D188)</f>
        <v>3.490686929631456</v>
      </c>
      <c r="G190" s="74">
        <f t="shared" ref="G190" ca="1" si="279">1/(1+EXP(-F190+$I$31))</f>
        <v>0.93466914742920282</v>
      </c>
      <c r="H190" s="80"/>
      <c r="I190" s="76"/>
      <c r="J190" s="76"/>
      <c r="K190" s="7"/>
    </row>
    <row r="191" spans="1:12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ca="1" si="280">SUMPRODUCT($F$34:$H$36,B186:D188)</f>
        <v>3.8483722867208536</v>
      </c>
      <c r="G191" s="74">
        <f t="shared" ref="G191" ca="1" si="281">1/(1+EXP(-F191+$I$34))</f>
        <v>0.9678945368603058</v>
      </c>
      <c r="H191" s="80"/>
      <c r="I191" s="76"/>
      <c r="J191" s="76"/>
      <c r="K191" s="7"/>
    </row>
    <row r="192" spans="1:12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ca="1" si="282">SUMPRODUCT($F$37:$H$39,B186:D188)</f>
        <v>2.7694226703471703</v>
      </c>
      <c r="G192" s="74">
        <f t="shared" ref="G192" ca="1" si="283">1/(1+EXP(-F192+$I$37))</f>
        <v>0.94054075290554062</v>
      </c>
      <c r="H192" s="80"/>
      <c r="I192" s="76"/>
      <c r="J192" s="6"/>
      <c r="K192" s="7"/>
    </row>
    <row r="193" spans="2:11" x14ac:dyDescent="0.2">
      <c r="B193" s="55"/>
      <c r="C193" s="56"/>
      <c r="D193" s="115"/>
      <c r="E193" s="14">
        <v>8</v>
      </c>
      <c r="F193" s="107">
        <f t="shared" ref="F193" ca="1" si="284">SUMPRODUCT($F$40:$H$42,B186:D188)</f>
        <v>2.6828853218410016</v>
      </c>
      <c r="G193" s="74">
        <f t="shared" ref="G193" ca="1" si="285">1/(1+EXP(-F193+$I$40))</f>
        <v>0.9025585970507064</v>
      </c>
      <c r="H193" s="80"/>
      <c r="I193" s="76"/>
      <c r="J193" s="6"/>
      <c r="K193" s="7"/>
    </row>
    <row r="194" spans="2:11" ht="13.8" thickBot="1" x14ac:dyDescent="0.25">
      <c r="B194" s="57"/>
      <c r="C194" s="58"/>
      <c r="D194" s="116"/>
      <c r="E194" s="15">
        <v>9</v>
      </c>
      <c r="F194" s="108">
        <f t="shared" ref="F194" ca="1" si="286">SUMPRODUCT($F$43:$H$45,B186:D188)</f>
        <v>3.9325852722706536</v>
      </c>
      <c r="G194" s="75">
        <f t="shared" ref="G194" ca="1" si="287">1/(1+EXP(-F194+$I$43))</f>
        <v>0.96221838377193269</v>
      </c>
      <c r="H194" s="81"/>
      <c r="I194" s="77"/>
      <c r="J194" s="8"/>
      <c r="K194" s="9"/>
    </row>
    <row r="195" spans="2:11" x14ac:dyDescent="0.2">
      <c r="B195" s="38"/>
      <c r="C195" s="24">
        <v>1</v>
      </c>
      <c r="D195" s="99"/>
      <c r="E195" s="111">
        <v>1</v>
      </c>
      <c r="F195" s="106">
        <f t="shared" ref="F195" si="288">SUMPRODUCT($F$19:$H$21,B195:D197)</f>
        <v>4</v>
      </c>
      <c r="G195" s="73">
        <f t="shared" ref="G195" si="289">1/(1+EXP(-F195+$I$19))</f>
        <v>0.97068776924864364</v>
      </c>
      <c r="H195" s="85" t="s">
        <v>0</v>
      </c>
      <c r="I195" s="86">
        <f ca="1">SUMPRODUCT($K$19:$K$27,G195:G203)</f>
        <v>3.8264857077906731</v>
      </c>
      <c r="J195" s="168">
        <f ca="1">1/(1+EXP(-I195+$L$19))</f>
        <v>0.96532633358527753</v>
      </c>
      <c r="K195" s="87">
        <f t="shared" ref="K195" ca="1" si="290">(C200-J195)^2+(C201-J196)^2</f>
        <v>0.93488320756775845</v>
      </c>
    </row>
    <row r="196" spans="2:11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si="291">SUMPRODUCT($F$22:$H$24,B195:D197)</f>
        <v>5</v>
      </c>
      <c r="G196" s="74">
        <f t="shared" ref="G196" si="292">1/(1+EXP(-F196+$I$22))</f>
        <v>0.98901305736940681</v>
      </c>
      <c r="H196" s="79" t="s">
        <v>1</v>
      </c>
      <c r="I196" s="78">
        <f ca="1">SUMPRODUCT($K$28:$K$36,G195:G203)</f>
        <v>3.3432788213310052</v>
      </c>
      <c r="J196" s="169">
        <f ca="1">1/(1+EXP(-I196+$L$28))</f>
        <v>0.94497021484174359</v>
      </c>
      <c r="K196" s="63"/>
    </row>
    <row r="197" spans="2:11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ca="1" si="293">SUMPRODUCT($F$25:$H$27,B195:D197)</f>
        <v>3.5378394808867561</v>
      </c>
      <c r="G197" s="74">
        <f t="shared" ref="G197" ca="1" si="294">1/(1+EXP(-F197+$I$25))</f>
        <v>0.92733572015225085</v>
      </c>
      <c r="H197" s="82"/>
      <c r="I197" s="83"/>
      <c r="J197" s="83"/>
      <c r="K197" s="84"/>
    </row>
    <row r="198" spans="2:11" x14ac:dyDescent="0.2">
      <c r="B198" s="13"/>
      <c r="C198" s="6"/>
      <c r="D198" s="114"/>
      <c r="E198" s="14">
        <v>4</v>
      </c>
      <c r="F198" s="107">
        <f t="shared" ref="F198" ca="1" si="295">SUMPRODUCT($F$28:$H$30,B195:D197)</f>
        <v>4.6956439556459317</v>
      </c>
      <c r="G198" s="74">
        <f t="shared" ref="G198" ca="1" si="296">1/(1+EXP(-F198+$I$28))</f>
        <v>0.98280447784188341</v>
      </c>
      <c r="H198" s="13"/>
      <c r="I198" s="76"/>
      <c r="J198" s="76"/>
      <c r="K198" s="7"/>
    </row>
    <row r="199" spans="2:11" x14ac:dyDescent="0.2">
      <c r="B199" s="299" t="s">
        <v>23</v>
      </c>
      <c r="C199" s="389"/>
      <c r="D199" s="115"/>
      <c r="E199" s="14">
        <v>5</v>
      </c>
      <c r="F199" s="107">
        <f t="shared" ref="F199" ca="1" si="297">SUMPRODUCT($F$31:$H$33,B195:D197)</f>
        <v>2.5058070678841906</v>
      </c>
      <c r="G199" s="74">
        <f t="shared" ref="G199" ca="1" si="298">1/(1+EXP(-F199+$I$31))</f>
        <v>0.84235400165789964</v>
      </c>
      <c r="H199" s="80"/>
      <c r="I199" s="76"/>
      <c r="J199" s="76"/>
      <c r="K199" s="7"/>
    </row>
    <row r="200" spans="2:11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ca="1" si="299">SUMPRODUCT($F$34:$H$36,B195:D197)</f>
        <v>2.6897334812732185</v>
      </c>
      <c r="G200" s="74">
        <f t="shared" ref="G200" ca="1" si="300">1/(1+EXP(-F200+$I$34))</f>
        <v>0.9044310520730916</v>
      </c>
      <c r="H200" s="80"/>
      <c r="I200" s="76"/>
      <c r="J200" s="76"/>
      <c r="K200" s="7"/>
    </row>
    <row r="201" spans="2:11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ca="1" si="301">SUMPRODUCT($F$37:$H$39,B195:D197)</f>
        <v>2.8314631091992353</v>
      </c>
      <c r="G201" s="74">
        <f t="shared" ref="G201" ca="1" si="302">1/(1+EXP(-F201+$I$37))</f>
        <v>0.94391693437890412</v>
      </c>
      <c r="H201" s="80"/>
      <c r="I201" s="76"/>
      <c r="J201" s="6"/>
      <c r="K201" s="7"/>
    </row>
    <row r="202" spans="2:11" x14ac:dyDescent="0.2">
      <c r="B202" s="55"/>
      <c r="C202" s="56"/>
      <c r="D202" s="115"/>
      <c r="E202" s="14">
        <v>8</v>
      </c>
      <c r="F202" s="107">
        <f t="shared" ref="F202" ca="1" si="303">SUMPRODUCT($F$40:$H$42,B195:D197)</f>
        <v>3.0234651079471595</v>
      </c>
      <c r="G202" s="74">
        <f t="shared" ref="G202" ca="1" si="304">1/(1+EXP(-F202+$I$40))</f>
        <v>0.92867832888981794</v>
      </c>
      <c r="H202" s="80"/>
      <c r="I202" s="76"/>
      <c r="J202" s="6"/>
      <c r="K202" s="7"/>
    </row>
    <row r="203" spans="2:11" ht="13.8" thickBot="1" x14ac:dyDescent="0.25">
      <c r="B203" s="57"/>
      <c r="C203" s="58"/>
      <c r="D203" s="116"/>
      <c r="E203" s="15">
        <v>9</v>
      </c>
      <c r="F203" s="108">
        <f t="shared" ref="F203" ca="1" si="305">SUMPRODUCT($F$43:$H$45,B195:D197)</f>
        <v>4.3732310608912837</v>
      </c>
      <c r="G203" s="75">
        <f t="shared" ref="G203" ca="1" si="306">1/(1+EXP(-F203+$I$43))</f>
        <v>0.97535108433797613</v>
      </c>
      <c r="H203" s="81"/>
      <c r="I203" s="77"/>
      <c r="J203" s="8"/>
      <c r="K203" s="9"/>
    </row>
    <row r="204" spans="2:11" x14ac:dyDescent="0.2">
      <c r="B204" s="36">
        <v>1</v>
      </c>
      <c r="C204" s="24">
        <v>1</v>
      </c>
      <c r="D204" s="99"/>
      <c r="E204" s="111">
        <v>1</v>
      </c>
      <c r="F204" s="106">
        <f t="shared" ref="F204" si="307">SUMPRODUCT($F$19:$H$21,B204:D206)</f>
        <v>4</v>
      </c>
      <c r="G204" s="73">
        <f t="shared" ref="G204" si="308">1/(1+EXP(-F204+$I$19))</f>
        <v>0.97068776924864364</v>
      </c>
      <c r="H204" s="85" t="s">
        <v>0</v>
      </c>
      <c r="I204" s="86">
        <f ca="1">SUMPRODUCT($K$19:$K$27,G204:G212)</f>
        <v>3.8191640731095959</v>
      </c>
      <c r="J204" s="168">
        <f ca="1">1/(1+EXP(-I204+$L$19))</f>
        <v>0.96508043152085143</v>
      </c>
      <c r="K204" s="87">
        <f t="shared" ref="K204" ca="1" si="309">(C209-J204)^2+(C210-J205)^2</f>
        <v>0.93443677489582688</v>
      </c>
    </row>
    <row r="205" spans="2:11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si="310">SUMPRODUCT($F$22:$H$24,B204:D206)</f>
        <v>5</v>
      </c>
      <c r="G205" s="74">
        <f t="shared" ref="G205" si="311">1/(1+EXP(-F205+$I$22))</f>
        <v>0.98901305736940681</v>
      </c>
      <c r="H205" s="79" t="s">
        <v>1</v>
      </c>
      <c r="I205" s="78">
        <f ca="1">SUMPRODUCT($K$28:$K$36,G204:G212)</f>
        <v>3.3383635986420348</v>
      </c>
      <c r="J205" s="169">
        <f ca="1">1/(1+EXP(-I205+$L$28))</f>
        <v>0.94471405611410708</v>
      </c>
      <c r="K205" s="63"/>
    </row>
    <row r="206" spans="2:11" ht="13.8" thickBot="1" x14ac:dyDescent="0.25">
      <c r="B206" s="40"/>
      <c r="C206" s="25">
        <v>1</v>
      </c>
      <c r="D206" s="100"/>
      <c r="E206" s="14">
        <v>3</v>
      </c>
      <c r="F206" s="107">
        <f t="shared" ref="F206" ca="1" si="312">SUMPRODUCT($F$25:$H$27,B204:D206)</f>
        <v>3.3971031413246138</v>
      </c>
      <c r="G206" s="74">
        <f t="shared" ref="G206" ca="1" si="313">1/(1+EXP(-F206+$I$25))</f>
        <v>0.91726315610401554</v>
      </c>
      <c r="H206" s="82"/>
      <c r="I206" s="83"/>
      <c r="J206" s="83"/>
      <c r="K206" s="84"/>
    </row>
    <row r="207" spans="2:11" x14ac:dyDescent="0.2">
      <c r="B207" s="13"/>
      <c r="C207" s="6"/>
      <c r="D207" s="114"/>
      <c r="E207" s="14">
        <v>4</v>
      </c>
      <c r="F207" s="107">
        <f t="shared" ref="F207" ca="1" si="314">SUMPRODUCT($F$28:$H$30,B204:D206)</f>
        <v>4.4016466402607346</v>
      </c>
      <c r="G207" s="74">
        <f t="shared" ref="G207" ca="1" si="315">1/(1+EXP(-F207+$I$28))</f>
        <v>0.97706219465779931</v>
      </c>
      <c r="H207" s="13"/>
      <c r="I207" s="76"/>
      <c r="J207" s="76"/>
      <c r="K207" s="7"/>
    </row>
    <row r="208" spans="2:11" x14ac:dyDescent="0.2">
      <c r="B208" s="299" t="s">
        <v>23</v>
      </c>
      <c r="C208" s="389"/>
      <c r="D208" s="115"/>
      <c r="E208" s="14">
        <v>5</v>
      </c>
      <c r="F208" s="107">
        <f t="shared" ref="F208" ca="1" si="316">SUMPRODUCT($F$31:$H$33,B204:D206)</f>
        <v>2.5699657590435656</v>
      </c>
      <c r="G208" s="74">
        <f t="shared" ref="G208" ca="1" si="317">1/(1+EXP(-F208+$I$31))</f>
        <v>0.85068796019559312</v>
      </c>
      <c r="H208" s="80"/>
      <c r="I208" s="76"/>
      <c r="J208" s="76"/>
      <c r="K208" s="7"/>
    </row>
    <row r="209" spans="2:11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ca="1" si="318">SUMPRODUCT($F$34:$H$36,B204:D206)</f>
        <v>3.4974225596238706</v>
      </c>
      <c r="G209" s="74">
        <f t="shared" ref="G209" ca="1" si="319">1/(1+EXP(-F209+$I$34))</f>
        <v>0.95500422627692039</v>
      </c>
      <c r="H209" s="80"/>
      <c r="I209" s="76"/>
      <c r="J209" s="76"/>
      <c r="K209" s="7"/>
    </row>
    <row r="210" spans="2:11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ca="1" si="320">SUMPRODUCT($F$37:$H$39,B204:D206)</f>
        <v>1.9231949211232324</v>
      </c>
      <c r="G210" s="74">
        <f t="shared" ref="G210" ca="1" si="321">1/(1+EXP(-F210+$I$37))</f>
        <v>0.87157267528368132</v>
      </c>
      <c r="H210" s="80"/>
      <c r="I210" s="76"/>
      <c r="J210" s="6"/>
      <c r="K210" s="7"/>
    </row>
    <row r="211" spans="2:11" x14ac:dyDescent="0.2">
      <c r="B211" s="55"/>
      <c r="C211" s="56"/>
      <c r="D211" s="115"/>
      <c r="E211" s="14">
        <v>8</v>
      </c>
      <c r="F211" s="107">
        <f t="shared" ref="F211" ca="1" si="322">SUMPRODUCT($F$40:$H$42,B204:D206)</f>
        <v>3.1545715416035156</v>
      </c>
      <c r="G211" s="74">
        <f t="shared" ref="G211" ca="1" si="323">1/(1+EXP(-F211+$I$40))</f>
        <v>0.93688893508802473</v>
      </c>
      <c r="H211" s="80"/>
      <c r="I211" s="76"/>
      <c r="J211" s="6"/>
      <c r="K211" s="7"/>
    </row>
    <row r="212" spans="2:11" ht="13.8" thickBot="1" x14ac:dyDescent="0.25">
      <c r="B212" s="57"/>
      <c r="C212" s="58"/>
      <c r="D212" s="116"/>
      <c r="E212" s="15">
        <v>9</v>
      </c>
      <c r="F212" s="108">
        <f t="shared" ref="F212" ca="1" si="324">SUMPRODUCT($F$43:$H$45,B204:D206)</f>
        <v>4.2031064539518539</v>
      </c>
      <c r="G212" s="75">
        <f t="shared" ref="G212" ca="1" si="325">1/(1+EXP(-F212+$I$43))</f>
        <v>0.97091284322375315</v>
      </c>
      <c r="H212" s="81"/>
      <c r="I212" s="77"/>
      <c r="J212" s="8"/>
      <c r="K212" s="9"/>
    </row>
    <row r="213" spans="2:11" x14ac:dyDescent="0.2">
      <c r="B213" s="38"/>
      <c r="C213" s="24">
        <v>1</v>
      </c>
      <c r="D213" s="94">
        <v>1</v>
      </c>
      <c r="E213" s="111">
        <v>1</v>
      </c>
      <c r="F213" s="106">
        <f t="shared" ref="F213" si="326">SUMPRODUCT($F$19:$H$21,B213:D215)</f>
        <v>4</v>
      </c>
      <c r="G213" s="73">
        <f t="shared" ref="G213" si="327">1/(1+EXP(-F213+$I$19))</f>
        <v>0.97068776924864364</v>
      </c>
      <c r="H213" s="85" t="s">
        <v>0</v>
      </c>
      <c r="I213" s="86">
        <f ca="1">SUMPRODUCT($K$19:$K$27,G213:G221)</f>
        <v>3.768683935136127</v>
      </c>
      <c r="J213" s="168">
        <f ca="1">1/(1+EXP(-I213+$L$19))</f>
        <v>0.96333872029168821</v>
      </c>
      <c r="K213" s="87">
        <f ca="1">(C218-J213)^2+(C219-J214)^2</f>
        <v>0.93109140516579003</v>
      </c>
    </row>
    <row r="214" spans="2:11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si="328">SUMPRODUCT($F$22:$H$24,B213:D215)</f>
        <v>5</v>
      </c>
      <c r="G214" s="74">
        <f t="shared" ref="G214" si="329">1/(1+EXP(-F214+$I$22))</f>
        <v>0.98901305736940681</v>
      </c>
      <c r="H214" s="79" t="s">
        <v>1</v>
      </c>
      <c r="I214" s="78">
        <f ca="1">SUMPRODUCT($K$28:$K$36,G213:G221)</f>
        <v>3.3360517414038284</v>
      </c>
      <c r="J214" s="169">
        <f ca="1">1/(1+EXP(-I214+$L$28))</f>
        <v>0.94459318496283573</v>
      </c>
      <c r="K214" s="63"/>
    </row>
    <row r="215" spans="2:11" ht="13.8" thickBot="1" x14ac:dyDescent="0.25">
      <c r="B215" s="40"/>
      <c r="C215" s="25">
        <v>1</v>
      </c>
      <c r="D215" s="100"/>
      <c r="E215" s="14">
        <v>3</v>
      </c>
      <c r="F215" s="107">
        <f t="shared" ref="F215" ca="1" si="330">SUMPRODUCT($F$25:$H$27,B213:D215)</f>
        <v>3.8532438379345102</v>
      </c>
      <c r="G215" s="74">
        <f t="shared" ref="G215" ca="1" si="331">1/(1+EXP(-F215+$I$25))</f>
        <v>0.94592902923826516</v>
      </c>
      <c r="H215" s="82"/>
      <c r="I215" s="83"/>
      <c r="J215" s="83"/>
      <c r="K215" s="84"/>
    </row>
    <row r="216" spans="2:11" x14ac:dyDescent="0.2">
      <c r="B216" s="13"/>
      <c r="C216" s="6"/>
      <c r="D216" s="114"/>
      <c r="E216" s="14">
        <v>4</v>
      </c>
      <c r="F216" s="107">
        <f t="shared" ref="F216" ca="1" si="332">SUMPRODUCT($F$28:$H$30,B213:D215)</f>
        <v>4.2247574628964353</v>
      </c>
      <c r="G216" s="74">
        <f t="shared" ref="G216" ca="1" si="333">1/(1+EXP(-F216+$I$28))</f>
        <v>0.97274472725601335</v>
      </c>
      <c r="H216" s="13"/>
      <c r="I216" s="76"/>
      <c r="J216" s="76"/>
      <c r="K216" s="7"/>
    </row>
    <row r="217" spans="2:11" x14ac:dyDescent="0.2">
      <c r="B217" s="299" t="s">
        <v>23</v>
      </c>
      <c r="C217" s="389"/>
      <c r="D217" s="115"/>
      <c r="E217" s="14">
        <v>5</v>
      </c>
      <c r="F217" s="107">
        <f t="shared" ref="F217" ca="1" si="334">SUMPRODUCT($F$31:$H$33,B213:D215)</f>
        <v>1.9157882974788119</v>
      </c>
      <c r="G217" s="74">
        <f t="shared" ref="G217" ca="1" si="335">1/(1+EXP(-F217+$I$31))</f>
        <v>0.74759559162375211</v>
      </c>
      <c r="H217" s="80"/>
      <c r="I217" s="76"/>
      <c r="J217" s="76"/>
      <c r="K217" s="7"/>
    </row>
    <row r="218" spans="2:11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ca="1" si="336">SUMPRODUCT($F$34:$H$36,B213:D215)</f>
        <v>3.1310394356651736</v>
      </c>
      <c r="G218" s="74">
        <f t="shared" ref="G218" ca="1" si="337">1/(1+EXP(-F218+$I$34))</f>
        <v>0.93636037299578612</v>
      </c>
      <c r="H218" s="80"/>
      <c r="I218" s="76"/>
      <c r="J218" s="76"/>
      <c r="K218" s="7"/>
    </row>
    <row r="219" spans="2:11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ca="1" si="338">SUMPRODUCT($F$37:$H$39,B213:D215)</f>
        <v>2.1666734516751127</v>
      </c>
      <c r="G219" s="74">
        <f t="shared" ref="G219" ca="1" si="339">1/(1+EXP(-F219+$I$37))</f>
        <v>0.89645247604570599</v>
      </c>
      <c r="H219" s="80"/>
      <c r="I219" s="76"/>
      <c r="J219" s="6"/>
      <c r="K219" s="7"/>
    </row>
    <row r="220" spans="2:11" x14ac:dyDescent="0.2">
      <c r="B220" s="55"/>
      <c r="C220" s="56"/>
      <c r="D220" s="115"/>
      <c r="E220" s="14">
        <v>8</v>
      </c>
      <c r="F220" s="107">
        <f t="shared" ref="F220" ca="1" si="340">SUMPRODUCT($F$40:$H$42,B213:D215)</f>
        <v>2.9199845315348938</v>
      </c>
      <c r="G220" s="74">
        <f t="shared" ref="G220" ca="1" si="341">1/(1+EXP(-F220+$I$40))</f>
        <v>0.92151283689326169</v>
      </c>
      <c r="H220" s="80"/>
      <c r="I220" s="76"/>
      <c r="J220" s="6"/>
      <c r="K220" s="7"/>
    </row>
    <row r="221" spans="2:11" ht="13.8" thickBot="1" x14ac:dyDescent="0.25">
      <c r="B221" s="57"/>
      <c r="C221" s="58"/>
      <c r="D221" s="116"/>
      <c r="E221" s="15">
        <v>9</v>
      </c>
      <c r="F221" s="108">
        <f t="shared" ref="F221" ca="1" si="342">SUMPRODUCT($F$43:$H$45,B213:D215)</f>
        <v>4.0890617090869075</v>
      </c>
      <c r="G221" s="75">
        <f t="shared" ref="G221" ca="1" si="343">1/(1+EXP(-F221+$I$43))</f>
        <v>0.96751320048695011</v>
      </c>
      <c r="H221" s="81"/>
      <c r="I221" s="77"/>
      <c r="J221" s="8"/>
      <c r="K221" s="9"/>
    </row>
    <row r="222" spans="2:11" x14ac:dyDescent="0.2">
      <c r="B222" s="38"/>
      <c r="C222" s="24">
        <v>1</v>
      </c>
      <c r="D222" s="99"/>
      <c r="E222" s="111">
        <v>1</v>
      </c>
      <c r="F222" s="106">
        <f t="shared" ref="F222" si="344">SUMPRODUCT($F$19:$H$21,B222:D224)</f>
        <v>4</v>
      </c>
      <c r="G222" s="73">
        <f t="shared" ref="G222" si="345">1/(1+EXP(-F222+$I$19))</f>
        <v>0.97068776924864364</v>
      </c>
      <c r="H222" s="85" t="s">
        <v>0</v>
      </c>
      <c r="I222" s="86">
        <f ca="1">SUMPRODUCT($K$19:$K$27,G222:G230)</f>
        <v>3.806825437842285</v>
      </c>
      <c r="J222" s="168">
        <f ca="1">1/(1+EXP(-I222+$L$19))</f>
        <v>0.96466222257197543</v>
      </c>
      <c r="K222" s="87">
        <f t="shared" ref="K222" ca="1" si="346">(C227-J222)^2+(C228-J223)^2</f>
        <v>0.93342444173407535</v>
      </c>
    </row>
    <row r="223" spans="2:11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si="347">SUMPRODUCT($F$22:$H$24,B222:D224)</f>
        <v>5</v>
      </c>
      <c r="G223" s="74">
        <f t="shared" ref="G223" si="348">1/(1+EXP(-F223+$I$22))</f>
        <v>0.98901305736940681</v>
      </c>
      <c r="H223" s="79" t="s">
        <v>1</v>
      </c>
      <c r="I223" s="78">
        <f ca="1">SUMPRODUCT($K$28:$K$36,G222:G230)</f>
        <v>3.3751255059807113</v>
      </c>
      <c r="J223" s="169">
        <f ca="1">1/(1+EXP(-I223+$L$28))</f>
        <v>0.94660301434938554</v>
      </c>
      <c r="K223" s="63"/>
    </row>
    <row r="224" spans="2:11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ca="1" si="349">SUMPRODUCT($F$25:$H$27,B222:D224)</f>
        <v>3.8288412656730939</v>
      </c>
      <c r="G224" s="74">
        <f t="shared" ref="G224" ca="1" si="350">1/(1+EXP(-F224+$I$25))</f>
        <v>0.94466723554083321</v>
      </c>
      <c r="H224" s="82"/>
      <c r="I224" s="83"/>
      <c r="J224" s="83"/>
      <c r="K224" s="84"/>
    </row>
    <row r="225" spans="2:11" x14ac:dyDescent="0.2">
      <c r="B225" s="13"/>
      <c r="C225" s="6"/>
      <c r="D225" s="114"/>
      <c r="E225" s="14">
        <v>4</v>
      </c>
      <c r="F225" s="107">
        <f t="shared" ref="F225" ca="1" si="351">SUMPRODUCT($F$28:$H$30,B222:D224)</f>
        <v>3.8578097542058254</v>
      </c>
      <c r="G225" s="74">
        <f t="shared" ref="G225" ca="1" si="352">1/(1+EXP(-F225+$I$28))</f>
        <v>0.96113149637009965</v>
      </c>
      <c r="H225" s="13"/>
      <c r="I225" s="76"/>
      <c r="J225" s="76"/>
      <c r="K225" s="7"/>
    </row>
    <row r="226" spans="2:11" x14ac:dyDescent="0.2">
      <c r="B226" s="299" t="s">
        <v>23</v>
      </c>
      <c r="C226" s="389"/>
      <c r="D226" s="115"/>
      <c r="E226" s="14">
        <v>5</v>
      </c>
      <c r="F226" s="107">
        <f t="shared" ref="F226" ca="1" si="353">SUMPRODUCT($F$31:$H$33,B222:D224)</f>
        <v>2.0707804670028618</v>
      </c>
      <c r="G226" s="74">
        <f t="shared" ref="G226" ca="1" si="354">1/(1+EXP(-F226+$I$31))</f>
        <v>0.77570701971407063</v>
      </c>
      <c r="H226" s="80"/>
      <c r="I226" s="76"/>
      <c r="J226" s="76"/>
      <c r="K226" s="7"/>
    </row>
    <row r="227" spans="2:11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ca="1" si="355">SUMPRODUCT($F$34:$H$36,B222:D224)</f>
        <v>3.2057672400943416</v>
      </c>
      <c r="G227" s="74">
        <f t="shared" ref="G227" ca="1" si="356">1/(1+EXP(-F227+$I$34))</f>
        <v>0.94067081321348667</v>
      </c>
      <c r="H227" s="80"/>
      <c r="I227" s="76"/>
      <c r="J227" s="76"/>
      <c r="K227" s="7"/>
    </row>
    <row r="228" spans="2:11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ca="1" si="357">SUMPRODUCT($F$37:$H$39,B222:D224)</f>
        <v>2.755879654303512</v>
      </c>
      <c r="G228" s="74">
        <f t="shared" ref="G228" ca="1" si="358">1/(1+EXP(-F228+$I$37))</f>
        <v>0.93977884126474565</v>
      </c>
      <c r="H228" s="80"/>
      <c r="I228" s="76"/>
      <c r="J228" s="6"/>
      <c r="K228" s="7"/>
    </row>
    <row r="229" spans="2:11" x14ac:dyDescent="0.2">
      <c r="B229" s="55"/>
      <c r="C229" s="56"/>
      <c r="D229" s="115"/>
      <c r="E229" s="14">
        <v>8</v>
      </c>
      <c r="F229" s="107">
        <f t="shared" ref="F229" ca="1" si="359">SUMPRODUCT($F$40:$H$42,B222:D224)</f>
        <v>3.8255735271036766</v>
      </c>
      <c r="G229" s="74">
        <f t="shared" ref="G229" ca="1" si="360">1/(1+EXP(-F229+$I$40))</f>
        <v>0.96671093701113731</v>
      </c>
      <c r="H229" s="80"/>
      <c r="I229" s="76"/>
      <c r="J229" s="6"/>
      <c r="K229" s="7"/>
    </row>
    <row r="230" spans="2:11" ht="13.8" thickBot="1" x14ac:dyDescent="0.25">
      <c r="B230" s="57"/>
      <c r="C230" s="58"/>
      <c r="D230" s="116"/>
      <c r="E230" s="15">
        <v>9</v>
      </c>
      <c r="F230" s="108">
        <f t="shared" ref="F230" ca="1" si="361">SUMPRODUCT($F$43:$H$45,B222:D224)</f>
        <v>4.0143547122559555</v>
      </c>
      <c r="G230" s="75">
        <f t="shared" ref="G230" ca="1" si="362">1/(1+EXP(-F230+$I$43))</f>
        <v>0.96508124573486553</v>
      </c>
      <c r="H230" s="81"/>
      <c r="I230" s="77"/>
      <c r="J230" s="8"/>
      <c r="K230" s="9"/>
    </row>
    <row r="231" spans="2:11" x14ac:dyDescent="0.2">
      <c r="B231" s="36">
        <v>1</v>
      </c>
      <c r="C231" s="24">
        <v>1</v>
      </c>
      <c r="D231" s="99"/>
      <c r="E231" s="111">
        <v>1</v>
      </c>
      <c r="F231" s="106">
        <f t="shared" ref="F231" si="363">SUMPRODUCT($F$19:$H$21,B231:D233)</f>
        <v>2</v>
      </c>
      <c r="G231" s="73">
        <f t="shared" ref="G231" si="364">1/(1+EXP(-F231+$I$19))</f>
        <v>0.81757447619364365</v>
      </c>
      <c r="H231" s="85" t="s">
        <v>0</v>
      </c>
      <c r="I231" s="86">
        <f ca="1">SUMPRODUCT($K$19:$K$27,G231:G239)</f>
        <v>3.3458205995775079</v>
      </c>
      <c r="J231" s="168">
        <f ca="1">1/(1+EXP(-I231+$L$19))</f>
        <v>0.94510224174774515</v>
      </c>
      <c r="K231" s="87">
        <f t="shared" ref="K231" ca="1" si="365">(C236-J231)^2+(C237-J232)^2</f>
        <v>0.86006715334998396</v>
      </c>
    </row>
    <row r="232" spans="2:11" x14ac:dyDescent="0.2">
      <c r="B232" s="39">
        <v>1</v>
      </c>
      <c r="C232" s="18">
        <v>1</v>
      </c>
      <c r="D232" s="88"/>
      <c r="E232" s="14">
        <v>2</v>
      </c>
      <c r="F232" s="107">
        <f t="shared" ref="F232" si="366">SUMPRODUCT($F$22:$H$24,B231:D233)</f>
        <v>3</v>
      </c>
      <c r="G232" s="74">
        <f t="shared" ref="G232" si="367">1/(1+EXP(-F232+$I$22))</f>
        <v>0.92414181997875655</v>
      </c>
      <c r="H232" s="79" t="s">
        <v>1</v>
      </c>
      <c r="I232" s="78">
        <f ca="1">SUMPRODUCT($K$28:$K$36,G231:G239)</f>
        <v>3.0234833517054964</v>
      </c>
      <c r="J232" s="169">
        <f ca="1">1/(1+EXP(-I232+$L$28))</f>
        <v>0.92577178045610187</v>
      </c>
      <c r="K232" s="63"/>
    </row>
    <row r="233" spans="2:11" ht="13.8" thickBot="1" x14ac:dyDescent="0.25">
      <c r="B233" s="40"/>
      <c r="C233" s="92"/>
      <c r="D233" s="100"/>
      <c r="E233" s="14">
        <v>3</v>
      </c>
      <c r="F233" s="107">
        <f t="shared" ref="F233" ca="1" si="368">SUMPRODUCT($F$25:$H$27,B231:D233)</f>
        <v>2.4740002128770757</v>
      </c>
      <c r="G233" s="74">
        <f t="shared" ref="G233" ca="1" si="369">1/(1+EXP(-F233+$I$25))</f>
        <v>0.81496896457914791</v>
      </c>
      <c r="H233" s="82"/>
      <c r="I233" s="83"/>
      <c r="J233" s="83"/>
      <c r="K233" s="84"/>
    </row>
    <row r="234" spans="2:11" x14ac:dyDescent="0.2">
      <c r="B234" s="13"/>
      <c r="C234" s="6"/>
      <c r="D234" s="114"/>
      <c r="E234" s="14">
        <v>4</v>
      </c>
      <c r="F234" s="107">
        <f t="shared" ref="F234" ca="1" si="370">SUMPRODUCT($F$28:$H$30,B231:D233)</f>
        <v>3.0543041113535829</v>
      </c>
      <c r="G234" s="74">
        <f t="shared" ref="G234" ca="1" si="371">1/(1+EXP(-F234+$I$28))</f>
        <v>0.91716383220772024</v>
      </c>
      <c r="H234" s="13"/>
      <c r="I234" s="76"/>
      <c r="J234" s="76"/>
      <c r="K234" s="7"/>
    </row>
    <row r="235" spans="2:11" x14ac:dyDescent="0.2">
      <c r="B235" s="299" t="s">
        <v>23</v>
      </c>
      <c r="C235" s="389"/>
      <c r="D235" s="115"/>
      <c r="E235" s="14">
        <v>5</v>
      </c>
      <c r="F235" s="107">
        <f t="shared" ref="F235" ca="1" si="372">SUMPRODUCT($F$31:$H$33,B231:D233)</f>
        <v>1.5982283688460814</v>
      </c>
      <c r="G235" s="74">
        <f t="shared" ref="G235" ca="1" si="373">1/(1+EXP(-F235+$I$31))</f>
        <v>0.68314646631460541</v>
      </c>
      <c r="H235" s="80"/>
      <c r="I235" s="76"/>
      <c r="J235" s="76"/>
      <c r="K235" s="7"/>
    </row>
    <row r="236" spans="2:11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ca="1" si="374">SUMPRODUCT($F$34:$H$36,B231:D233)</f>
        <v>2.032308003647088</v>
      </c>
      <c r="G236" s="74">
        <f t="shared" ref="G236" ca="1" si="375">1/(1+EXP(-F236+$I$34))</f>
        <v>0.83062069549176609</v>
      </c>
      <c r="H236" s="80"/>
      <c r="I236" s="76"/>
      <c r="J236" s="76"/>
      <c r="K236" s="7"/>
    </row>
    <row r="237" spans="2:11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ca="1" si="376">SUMPRODUCT($F$37:$H$39,B231:D233)</f>
        <v>1.1073217430251709</v>
      </c>
      <c r="G237" s="74">
        <f t="shared" ref="G237" ca="1" si="377">1/(1+EXP(-F237+$I$37))</f>
        <v>0.75008447944728851</v>
      </c>
      <c r="H237" s="80"/>
      <c r="I237" s="76"/>
      <c r="J237" s="6"/>
      <c r="K237" s="7"/>
    </row>
    <row r="238" spans="2:11" x14ac:dyDescent="0.2">
      <c r="B238" s="55"/>
      <c r="C238" s="56"/>
      <c r="D238" s="115"/>
      <c r="E238" s="14">
        <v>8</v>
      </c>
      <c r="F238" s="107">
        <f t="shared" ref="F238" ca="1" si="378">SUMPRODUCT($F$40:$H$42,B231:D233)</f>
        <v>2.1648224022219447</v>
      </c>
      <c r="G238" s="74">
        <f t="shared" ref="G238" ca="1" si="379">1/(1+EXP(-F238+$I$40))</f>
        <v>0.84656623828916822</v>
      </c>
      <c r="H238" s="80"/>
      <c r="I238" s="76"/>
      <c r="J238" s="6"/>
      <c r="K238" s="7"/>
    </row>
    <row r="239" spans="2:11" ht="13.8" thickBot="1" x14ac:dyDescent="0.25">
      <c r="B239" s="57"/>
      <c r="C239" s="58"/>
      <c r="D239" s="116"/>
      <c r="E239" s="15">
        <v>9</v>
      </c>
      <c r="F239" s="108">
        <f t="shared" ref="F239" ca="1" si="380">SUMPRODUCT($F$43:$H$45,B231:D233)</f>
        <v>2.6642749004425532</v>
      </c>
      <c r="G239" s="75">
        <f t="shared" ref="G239" ca="1" si="381">1/(1+EXP(-F239+$I$43))</f>
        <v>0.87751531668369298</v>
      </c>
      <c r="H239" s="81"/>
      <c r="I239" s="77"/>
      <c r="J239" s="8"/>
      <c r="K239" s="9"/>
    </row>
    <row r="240" spans="2:11" x14ac:dyDescent="0.2">
      <c r="B240" s="52"/>
      <c r="C240" s="24">
        <v>1</v>
      </c>
      <c r="D240" s="94">
        <v>1</v>
      </c>
      <c r="E240" s="111">
        <v>1</v>
      </c>
      <c r="F240" s="106">
        <f t="shared" ref="F240" si="382">SUMPRODUCT($F$19:$H$21,B240:D242)</f>
        <v>2</v>
      </c>
      <c r="G240" s="73">
        <f t="shared" ref="G240" si="383">1/(1+EXP(-F240+$I$19))</f>
        <v>0.81757447619364365</v>
      </c>
      <c r="H240" s="85" t="s">
        <v>0</v>
      </c>
      <c r="I240" s="86">
        <f ca="1">SUMPRODUCT($K$19:$K$27,G240:G248)</f>
        <v>3.1634810285082899</v>
      </c>
      <c r="J240" s="168">
        <f ca="1">1/(1+EXP(-I240+$L$19))</f>
        <v>0.93483704076291563</v>
      </c>
      <c r="K240" s="87">
        <f t="shared" ref="K240" ca="1" si="384">(C245-J240)^2+(C246-J241)^2</f>
        <v>0.85025503095388966</v>
      </c>
    </row>
    <row r="241" spans="2:11" x14ac:dyDescent="0.2">
      <c r="B241" s="60"/>
      <c r="C241" s="18">
        <v>1</v>
      </c>
      <c r="D241" s="95">
        <v>1</v>
      </c>
      <c r="E241" s="14">
        <v>2</v>
      </c>
      <c r="F241" s="107">
        <f t="shared" ref="F241" si="385">SUMPRODUCT($F$22:$H$24,B240:D242)</f>
        <v>3</v>
      </c>
      <c r="G241" s="74">
        <f t="shared" ref="G241" si="386">1/(1+EXP(-F241+$I$22))</f>
        <v>0.92414181997875655</v>
      </c>
      <c r="H241" s="79" t="s">
        <v>1</v>
      </c>
      <c r="I241" s="78">
        <f ca="1">SUMPRODUCT($K$28:$K$36,G240:G248)</f>
        <v>2.9394616408331786</v>
      </c>
      <c r="J241" s="169">
        <f ca="1">1/(1+EXP(-I241+$L$28))</f>
        <v>0.91978737743967531</v>
      </c>
      <c r="K241" s="63"/>
    </row>
    <row r="242" spans="2:11" ht="13.8" thickBot="1" x14ac:dyDescent="0.25">
      <c r="B242" s="40"/>
      <c r="C242" s="92"/>
      <c r="D242" s="100"/>
      <c r="E242" s="14">
        <v>3</v>
      </c>
      <c r="F242" s="107">
        <f t="shared" ref="F242" ca="1" si="387">SUMPRODUCT($F$25:$H$27,B240:D242)</f>
        <v>2.4485498500647722</v>
      </c>
      <c r="G242" s="74">
        <f t="shared" ref="G242" ca="1" si="388">1/(1+EXP(-F242+$I$25))</f>
        <v>0.81110038653864314</v>
      </c>
      <c r="H242" s="82"/>
      <c r="I242" s="83"/>
      <c r="J242" s="83"/>
      <c r="K242" s="84"/>
    </row>
    <row r="243" spans="2:11" x14ac:dyDescent="0.2">
      <c r="B243" s="13"/>
      <c r="C243" s="6"/>
      <c r="D243" s="114"/>
      <c r="E243" s="14">
        <v>4</v>
      </c>
      <c r="F243" s="107">
        <f t="shared" ref="F243" ca="1" si="389">SUMPRODUCT($F$28:$H$30,B240:D242)</f>
        <v>2.3833271181146554</v>
      </c>
      <c r="G243" s="74">
        <f t="shared" ref="G243" ca="1" si="390">1/(1+EXP(-F243+$I$28))</f>
        <v>0.84985246022514005</v>
      </c>
      <c r="H243" s="13"/>
      <c r="I243" s="76"/>
      <c r="J243" s="76"/>
      <c r="K243" s="7"/>
    </row>
    <row r="244" spans="2:11" x14ac:dyDescent="0.2">
      <c r="B244" s="299" t="s">
        <v>23</v>
      </c>
      <c r="C244" s="389"/>
      <c r="D244" s="115"/>
      <c r="E244" s="14">
        <v>5</v>
      </c>
      <c r="F244" s="107">
        <f t="shared" ref="F244" ca="1" si="391">SUMPRODUCT($F$31:$H$33,B240:D242)</f>
        <v>0.69736246100236876</v>
      </c>
      <c r="G244" s="74">
        <f t="shared" ref="G244" ca="1" si="392">1/(1+EXP(-F244+$I$31))</f>
        <v>0.46689941952698688</v>
      </c>
      <c r="H244" s="80"/>
      <c r="I244" s="76"/>
      <c r="J244" s="76"/>
      <c r="K244" s="7"/>
    </row>
    <row r="245" spans="2:11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ca="1" si="393">SUMPRODUCT($F$34:$H$36,B240:D242)</f>
        <v>2.2276487483593552</v>
      </c>
      <c r="G245" s="74">
        <f t="shared" ref="G245" ca="1" si="394">1/(1+EXP(-F245+$I$34))</f>
        <v>0.85635910295424866</v>
      </c>
      <c r="H245" s="80"/>
      <c r="I245" s="76"/>
      <c r="J245" s="76"/>
      <c r="K245" s="7"/>
    </row>
    <row r="246" spans="2:11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ca="1" si="395">SUMPRODUCT($F$37:$H$39,B240:D242)</f>
        <v>1.1559920334678342</v>
      </c>
      <c r="G246" s="74">
        <f t="shared" ref="G246" ca="1" si="396">1/(1+EXP(-F246+$I$37))</f>
        <v>0.75909663075191591</v>
      </c>
      <c r="H246" s="80"/>
      <c r="I246" s="76"/>
      <c r="J246" s="6"/>
      <c r="K246" s="7"/>
    </row>
    <row r="247" spans="2:11" x14ac:dyDescent="0.2">
      <c r="B247" s="55"/>
      <c r="C247" s="56"/>
      <c r="D247" s="115"/>
      <c r="E247" s="14">
        <v>8</v>
      </c>
      <c r="F247" s="107">
        <f t="shared" ref="F247" ca="1" si="397">SUMPRODUCT($F$40:$H$42,B240:D242)</f>
        <v>1.4852161971483029</v>
      </c>
      <c r="G247" s="74">
        <f t="shared" ref="G247" ca="1" si="398">1/(1+EXP(-F247+$I$40))</f>
        <v>0.73658876106511906</v>
      </c>
      <c r="H247" s="80"/>
      <c r="I247" s="76"/>
      <c r="J247" s="6"/>
      <c r="K247" s="7"/>
    </row>
    <row r="248" spans="2:11" ht="13.8" thickBot="1" x14ac:dyDescent="0.25">
      <c r="B248" s="57"/>
      <c r="C248" s="58"/>
      <c r="D248" s="116"/>
      <c r="E248" s="15">
        <v>9</v>
      </c>
      <c r="F248" s="108">
        <f t="shared" ref="F248" ca="1" si="399">SUMPRODUCT($F$43:$H$45,B240:D242)</f>
        <v>2.7417873147660696</v>
      </c>
      <c r="G248" s="75">
        <f t="shared" ref="G248" ca="1" si="400">1/(1+EXP(-F248+$I$43))</f>
        <v>0.88560572747966659</v>
      </c>
      <c r="H248" s="81"/>
      <c r="I248" s="77"/>
      <c r="J248" s="8"/>
      <c r="K248" s="9"/>
    </row>
    <row r="249" spans="2:11" x14ac:dyDescent="0.2">
      <c r="B249" s="52"/>
      <c r="C249" s="29"/>
      <c r="D249" s="99"/>
      <c r="E249" s="111">
        <v>1</v>
      </c>
      <c r="F249" s="106">
        <f t="shared" ref="F249" si="401">SUMPRODUCT($F$19:$H$21,B249:D251)</f>
        <v>2</v>
      </c>
      <c r="G249" s="73">
        <f t="shared" ref="G249" si="402">1/(1+EXP(-F249+$I$19))</f>
        <v>0.81757447619364365</v>
      </c>
      <c r="H249" s="85" t="s">
        <v>0</v>
      </c>
      <c r="I249" s="86">
        <f ca="1">SUMPRODUCT($K$19:$K$27,G249:G257)</f>
        <v>3.3552191388844665</v>
      </c>
      <c r="J249" s="168">
        <f ca="1">1/(1+EXP(-I249+$L$19))</f>
        <v>0.94558784052326506</v>
      </c>
      <c r="K249" s="87">
        <f t="shared" ref="K249" ca="1" si="403">(C254-J249)^2+(C255-J250)^2</f>
        <v>0.86860034403637909</v>
      </c>
    </row>
    <row r="250" spans="2:11" x14ac:dyDescent="0.2">
      <c r="B250" s="60"/>
      <c r="C250" s="18">
        <v>1</v>
      </c>
      <c r="D250" s="95">
        <v>1</v>
      </c>
      <c r="E250" s="14">
        <v>2</v>
      </c>
      <c r="F250" s="107">
        <f t="shared" ref="F250" si="404">SUMPRODUCT($F$22:$H$24,B249:D251)</f>
        <v>3</v>
      </c>
      <c r="G250" s="74">
        <f t="shared" ref="G250" si="405">1/(1+EXP(-F250+$I$22))</f>
        <v>0.92414181997875655</v>
      </c>
      <c r="H250" s="79" t="s">
        <v>1</v>
      </c>
      <c r="I250" s="78">
        <f ca="1">SUMPRODUCT($K$28:$K$36,G249:G257)</f>
        <v>3.0928126970740903</v>
      </c>
      <c r="J250" s="169">
        <f ca="1">1/(1+EXP(-I250+$L$28))</f>
        <v>0.93039758218594781</v>
      </c>
      <c r="K250" s="63"/>
    </row>
    <row r="251" spans="2:11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ca="1" si="406">SUMPRODUCT($F$25:$H$27,B249:D251)</f>
        <v>2.6751494787278749</v>
      </c>
      <c r="G251" s="74">
        <f t="shared" ref="G251" ca="1" si="407">1/(1+EXP(-F251+$I$25))</f>
        <v>0.84340385267076701</v>
      </c>
      <c r="H251" s="82"/>
      <c r="I251" s="83"/>
      <c r="J251" s="83"/>
      <c r="K251" s="84"/>
    </row>
    <row r="252" spans="2:11" x14ac:dyDescent="0.2">
      <c r="B252" s="13"/>
      <c r="C252" s="6"/>
      <c r="D252" s="114"/>
      <c r="E252" s="14">
        <v>4</v>
      </c>
      <c r="F252" s="107">
        <f t="shared" ref="F252" ca="1" si="408">SUMPRODUCT($F$28:$H$30,B249:D251)</f>
        <v>2.0450989114575471</v>
      </c>
      <c r="G252" s="74">
        <f t="shared" ref="G252" ca="1" si="409">1/(1+EXP(-F252+$I$28))</f>
        <v>0.8014236650690878</v>
      </c>
      <c r="H252" s="13"/>
      <c r="I252" s="76"/>
      <c r="J252" s="76"/>
      <c r="K252" s="7"/>
    </row>
    <row r="253" spans="2:11" x14ac:dyDescent="0.2">
      <c r="B253" s="299" t="s">
        <v>23</v>
      </c>
      <c r="C253" s="389"/>
      <c r="D253" s="115"/>
      <c r="E253" s="14">
        <v>5</v>
      </c>
      <c r="F253" s="107">
        <f t="shared" ref="F253" ca="1" si="410">SUMPRODUCT($F$31:$H$33,B249:D251)</f>
        <v>1.6251343761464945</v>
      </c>
      <c r="G253" s="74">
        <f t="shared" ref="G253" ca="1" si="411">1/(1+EXP(-F253+$I$31))</f>
        <v>0.68894156360780778</v>
      </c>
      <c r="H253" s="80"/>
      <c r="I253" s="76"/>
      <c r="J253" s="76"/>
      <c r="K253" s="7"/>
    </row>
    <row r="254" spans="2:11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ca="1" si="412">SUMPRODUCT($F$34:$H$36,B249:D251)</f>
        <v>2.6329908544253442</v>
      </c>
      <c r="G254" s="74">
        <f t="shared" ref="G254" ca="1" si="413">1/(1+EXP(-F254+$I$34))</f>
        <v>0.89941265521653146</v>
      </c>
      <c r="H254" s="80"/>
      <c r="I254" s="76"/>
      <c r="J254" s="76"/>
      <c r="K254" s="7"/>
    </row>
    <row r="255" spans="2:11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ca="1" si="414">SUMPRODUCT($F$37:$H$39,B249:D251)</f>
        <v>2.043016142213343</v>
      </c>
      <c r="G255" s="74">
        <f t="shared" ref="G255" ca="1" si="415">1/(1+EXP(-F255+$I$37))</f>
        <v>0.88439834405539197</v>
      </c>
      <c r="H255" s="80"/>
      <c r="I255" s="76"/>
      <c r="J255" s="6"/>
      <c r="K255" s="7"/>
    </row>
    <row r="256" spans="2:11" x14ac:dyDescent="0.2">
      <c r="B256" s="55"/>
      <c r="C256" s="56"/>
      <c r="D256" s="115"/>
      <c r="E256" s="14">
        <v>8</v>
      </c>
      <c r="F256" s="107">
        <f t="shared" ref="F256" ca="1" si="416">SUMPRODUCT($F$40:$H$42,B249:D251)</f>
        <v>2.601928975496226</v>
      </c>
      <c r="G256" s="74">
        <f t="shared" ref="G256" ca="1" si="417">1/(1+EXP(-F256+$I$40))</f>
        <v>0.89520306610335731</v>
      </c>
      <c r="H256" s="80"/>
      <c r="I256" s="76"/>
      <c r="J256" s="6"/>
      <c r="K256" s="7"/>
    </row>
    <row r="257" spans="2:11" ht="13.8" thickBot="1" x14ac:dyDescent="0.25">
      <c r="B257" s="57"/>
      <c r="C257" s="58"/>
      <c r="D257" s="116"/>
      <c r="E257" s="15">
        <v>9</v>
      </c>
      <c r="F257" s="108">
        <f t="shared" ref="F257" ca="1" si="418">SUMPRODUCT($F$43:$H$45,B249:D251)</f>
        <v>2.5009195662833665</v>
      </c>
      <c r="G257" s="75">
        <f t="shared" ref="G257" ca="1" si="419">1/(1+EXP(-F257+$I$43))</f>
        <v>0.85884781275840605</v>
      </c>
      <c r="H257" s="81"/>
      <c r="I257" s="77"/>
      <c r="J257" s="8"/>
      <c r="K257" s="9"/>
    </row>
    <row r="258" spans="2:11" x14ac:dyDescent="0.2">
      <c r="B258" s="52"/>
      <c r="C258" s="29"/>
      <c r="D258" s="99"/>
      <c r="E258" s="111">
        <v>1</v>
      </c>
      <c r="F258" s="106">
        <f t="shared" ref="F258" si="420">SUMPRODUCT($F$19:$H$21,B258:D260)</f>
        <v>2</v>
      </c>
      <c r="G258" s="73">
        <f t="shared" ref="G258" si="421">1/(1+EXP(-F258+$I$19))</f>
        <v>0.81757447619364365</v>
      </c>
      <c r="H258" s="85" t="s">
        <v>0</v>
      </c>
      <c r="I258" s="86">
        <f ca="1">SUMPRODUCT($K$19:$K$27,G258:G266)</f>
        <v>3.4645901984670369</v>
      </c>
      <c r="J258" s="168">
        <f ca="1">1/(1+EXP(-I258+$L$19))</f>
        <v>0.95094854932726713</v>
      </c>
      <c r="K258" s="87">
        <f t="shared" ref="K258" ca="1" si="422">(C263-J258)^2+(C264-J259)^2</f>
        <v>0.86694392799607534</v>
      </c>
    </row>
    <row r="259" spans="2:11" x14ac:dyDescent="0.2">
      <c r="B259" s="39">
        <v>1</v>
      </c>
      <c r="C259" s="18">
        <v>1</v>
      </c>
      <c r="D259" s="88"/>
      <c r="E259" s="14">
        <v>2</v>
      </c>
      <c r="F259" s="107">
        <f t="shared" ref="F259" si="423">SUMPRODUCT($F$22:$H$24,B258:D260)</f>
        <v>3</v>
      </c>
      <c r="G259" s="74">
        <f t="shared" ref="G259" si="424">1/(1+EXP(-F259+$I$22))</f>
        <v>0.92414181997875655</v>
      </c>
      <c r="H259" s="79" t="s">
        <v>1</v>
      </c>
      <c r="I259" s="78">
        <f ca="1">SUMPRODUCT($K$28:$K$36,G258:G266)</f>
        <v>3.0837022949407658</v>
      </c>
      <c r="J259" s="169">
        <f ca="1">1/(1+EXP(-I259+$L$28))</f>
        <v>0.92980529315710814</v>
      </c>
      <c r="K259" s="63"/>
    </row>
    <row r="260" spans="2:11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ca="1" si="425">SUMPRODUCT($F$25:$H$27,B258:D260)</f>
        <v>2.8657387533637371</v>
      </c>
      <c r="G260" s="74">
        <f t="shared" ref="G260" ca="1" si="426">1/(1+EXP(-F260+$I$25))</f>
        <v>0.86696253723227212</v>
      </c>
      <c r="H260" s="82"/>
      <c r="I260" s="83"/>
      <c r="J260" s="83"/>
      <c r="K260" s="84"/>
    </row>
    <row r="261" spans="2:11" x14ac:dyDescent="0.2">
      <c r="B261" s="13"/>
      <c r="C261" s="6"/>
      <c r="D261" s="114"/>
      <c r="E261" s="14">
        <v>4</v>
      </c>
      <c r="F261" s="107">
        <f t="shared" ref="F261" ca="1" si="427">SUMPRODUCT($F$28:$H$30,B258:D260)</f>
        <v>3.3770209287722803</v>
      </c>
      <c r="G261" s="74">
        <f t="shared" ref="G261" ca="1" si="428">1/(1+EXP(-F261+$I$28))</f>
        <v>0.93860913899783605</v>
      </c>
      <c r="H261" s="13"/>
      <c r="I261" s="76"/>
      <c r="J261" s="76"/>
      <c r="K261" s="7"/>
    </row>
    <row r="262" spans="2:11" x14ac:dyDescent="0.2">
      <c r="B262" s="299" t="s">
        <v>23</v>
      </c>
      <c r="C262" s="389"/>
      <c r="D262" s="115"/>
      <c r="E262" s="14">
        <v>5</v>
      </c>
      <c r="F262" s="107">
        <f t="shared" ref="F262" ca="1" si="429">SUMPRODUCT($F$31:$H$33,B258:D260)</f>
        <v>2.3068494233067822</v>
      </c>
      <c r="G262" s="74">
        <f t="shared" ref="G262" ca="1" si="430">1/(1+EXP(-F262+$I$31))</f>
        <v>0.81410248114846795</v>
      </c>
      <c r="H262" s="80"/>
      <c r="I262" s="76"/>
      <c r="J262" s="76"/>
      <c r="K262" s="7"/>
    </row>
    <row r="263" spans="2:11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ca="1" si="431">SUMPRODUCT($F$34:$H$36,B258:D260)</f>
        <v>1.5552332269332574</v>
      </c>
      <c r="G263" s="74">
        <f t="shared" ref="G263" ca="1" si="432">1/(1+EXP(-F263+$I$34))</f>
        <v>0.75268013758927976</v>
      </c>
      <c r="H263" s="80"/>
      <c r="I263" s="76"/>
      <c r="J263" s="76"/>
      <c r="K263" s="7"/>
    </row>
    <row r="264" spans="2:11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ca="1" si="433">SUMPRODUCT($F$37:$H$39,B258:D260)</f>
        <v>2.3134078372182838</v>
      </c>
      <c r="G264" s="74">
        <f t="shared" ref="G264" ca="1" si="434">1/(1+EXP(-F264+$I$37))</f>
        <v>0.90930257933148428</v>
      </c>
      <c r="H264" s="80"/>
      <c r="I264" s="76"/>
      <c r="J264" s="6"/>
      <c r="K264" s="7"/>
    </row>
    <row r="265" spans="2:11" x14ac:dyDescent="0.2">
      <c r="B265" s="55"/>
      <c r="C265" s="56"/>
      <c r="D265" s="115"/>
      <c r="E265" s="14">
        <v>8</v>
      </c>
      <c r="F265" s="107">
        <f t="shared" ref="F265" ca="1" si="435">SUMPRODUCT($F$40:$H$42,B258:D260)</f>
        <v>2.2448397513447294</v>
      </c>
      <c r="G265" s="74">
        <f t="shared" ref="G265" ca="1" si="436">1/(1+EXP(-F265+$I$40))</f>
        <v>0.85667414114778617</v>
      </c>
      <c r="H265" s="80"/>
      <c r="I265" s="76"/>
      <c r="J265" s="6"/>
      <c r="K265" s="7"/>
    </row>
    <row r="266" spans="2:11" ht="13.8" thickBot="1" x14ac:dyDescent="0.25">
      <c r="B266" s="55"/>
      <c r="C266" s="56"/>
      <c r="D266" s="115"/>
      <c r="E266" s="15">
        <v>9</v>
      </c>
      <c r="F266" s="108">
        <f t="shared" ref="F266" ca="1" si="437">SUMPRODUCT($F$43:$H$45,B258:D260)</f>
        <v>2.6682387557302318</v>
      </c>
      <c r="G266" s="75">
        <f t="shared" ref="G266" ca="1" si="438">1/(1+EXP(-F266+$I$43))</f>
        <v>0.87794072337127527</v>
      </c>
      <c r="H266" s="80"/>
      <c r="I266" s="76"/>
      <c r="J266" s="8"/>
      <c r="K266" s="9"/>
    </row>
    <row r="267" spans="2:11" x14ac:dyDescent="0.2">
      <c r="B267" s="36">
        <v>1</v>
      </c>
      <c r="C267" s="24">
        <v>1</v>
      </c>
      <c r="D267" s="99"/>
      <c r="E267" s="111">
        <v>1</v>
      </c>
      <c r="F267" s="106">
        <f t="shared" ref="F267" si="439">SUMPRODUCT($F$19:$H$21,B267:D269)</f>
        <v>2</v>
      </c>
      <c r="G267" s="73">
        <f t="shared" ref="G267" si="440">1/(1+EXP(-F267+$I$19))</f>
        <v>0.81757447619364365</v>
      </c>
      <c r="H267" s="85" t="s">
        <v>0</v>
      </c>
      <c r="I267" s="86">
        <f ca="1">SUMPRODUCT($K$19:$K$27,G267:G275)</f>
        <v>3.1058790900191577</v>
      </c>
      <c r="J267" s="168">
        <f ca="1">1/(1+EXP(-I267+$L$19))</f>
        <v>0.93123899079358474</v>
      </c>
      <c r="K267" s="87">
        <f ca="1">(C272-J267)^2+(C273-J268)^2</f>
        <v>0.87740169447665306</v>
      </c>
    </row>
    <row r="268" spans="2:11" x14ac:dyDescent="0.2">
      <c r="B268" s="39">
        <v>1</v>
      </c>
      <c r="C268" s="204"/>
      <c r="D268" s="88"/>
      <c r="E268" s="14">
        <v>2</v>
      </c>
      <c r="F268" s="107">
        <f t="shared" ref="F268" si="441">SUMPRODUCT($F$22:$H$24,B267:D269)</f>
        <v>2</v>
      </c>
      <c r="G268" s="74">
        <f t="shared" ref="G268" si="442">1/(1+EXP(-F268+$I$22))</f>
        <v>0.81757447619364365</v>
      </c>
      <c r="H268" s="79" t="s">
        <v>1</v>
      </c>
      <c r="I268" s="78">
        <f ca="1">SUMPRODUCT($K$28:$K$36,G267:G275)</f>
        <v>2.6864550159923208</v>
      </c>
      <c r="J268" s="169">
        <f ca="1">1/(1+EXP(-I268+$L$28))</f>
        <v>0.89902655545937427</v>
      </c>
      <c r="K268" s="63"/>
    </row>
    <row r="269" spans="2:11" ht="13.8" thickBot="1" x14ac:dyDescent="0.25">
      <c r="B269" s="40"/>
      <c r="C269" s="92"/>
      <c r="D269" s="100"/>
      <c r="E269" s="14">
        <v>3</v>
      </c>
      <c r="F269" s="107">
        <f t="shared" ref="F269" ca="1" si="443">SUMPRODUCT($F$25:$H$27,B267:D269)</f>
        <v>1.6581867542231468</v>
      </c>
      <c r="G269" s="74">
        <f t="shared" ref="G269" ca="1" si="444">1/(1+EXP(-F269+$I$25))</f>
        <v>0.66078917048812613</v>
      </c>
      <c r="H269" s="82"/>
      <c r="I269" s="83"/>
      <c r="J269" s="83"/>
      <c r="K269" s="84"/>
    </row>
    <row r="270" spans="2:11" x14ac:dyDescent="0.2">
      <c r="B270" s="13"/>
      <c r="C270" s="6"/>
      <c r="D270" s="114"/>
      <c r="E270" s="14">
        <v>4</v>
      </c>
      <c r="F270" s="107">
        <f t="shared" ref="F270" ca="1" si="445">SUMPRODUCT($F$28:$H$30,B267:D269)</f>
        <v>2.4755932661949926</v>
      </c>
      <c r="G270" s="74">
        <f t="shared" ref="G270" ca="1" si="446">1/(1+EXP(-F270+$I$28))</f>
        <v>0.86124993157664798</v>
      </c>
      <c r="H270" s="13"/>
      <c r="I270" s="76"/>
      <c r="J270" s="76"/>
      <c r="K270" s="7"/>
    </row>
    <row r="271" spans="2:11" x14ac:dyDescent="0.2">
      <c r="B271" s="299" t="s">
        <v>23</v>
      </c>
      <c r="C271" s="389"/>
      <c r="D271" s="115"/>
      <c r="E271" s="14">
        <v>5</v>
      </c>
      <c r="F271" s="107">
        <f t="shared" ref="F271" ca="1" si="447">SUMPRODUCT($F$31:$H$33,B267:D269)</f>
        <v>1.3565705949413933</v>
      </c>
      <c r="G271" s="74">
        <f t="shared" ref="G271" ca="1" si="448">1/(1+EXP(-F271+$I$31))</f>
        <v>0.62869254069146752</v>
      </c>
      <c r="H271" s="80"/>
      <c r="I271" s="76"/>
      <c r="J271" s="76"/>
      <c r="K271" s="7"/>
    </row>
    <row r="272" spans="2:11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ca="1" si="449">SUMPRODUCT($F$34:$H$36,B267:D269)</f>
        <v>1.5586935083989193</v>
      </c>
      <c r="G272" s="74">
        <f t="shared" ref="G272" ca="1" si="450">1/(1+EXP(-F272+$I$34))</f>
        <v>0.75332371514261465</v>
      </c>
      <c r="H272" s="80"/>
      <c r="I272" s="76"/>
      <c r="J272" s="76"/>
      <c r="K272" s="7"/>
    </row>
    <row r="273" spans="2:11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ca="1" si="451">SUMPRODUCT($F$37:$H$39,B267:D269)</f>
        <v>0.73885645934346722</v>
      </c>
      <c r="G273" s="74">
        <f t="shared" ref="G273" ca="1" si="452">1/(1+EXP(-F273+$I$37))</f>
        <v>0.67493640089589557</v>
      </c>
      <c r="H273" s="80"/>
      <c r="I273" s="76"/>
      <c r="J273" s="6"/>
      <c r="K273" s="7"/>
    </row>
    <row r="274" spans="2:11" x14ac:dyDescent="0.2">
      <c r="B274" s="55"/>
      <c r="C274" s="56"/>
      <c r="D274" s="115"/>
      <c r="E274" s="14">
        <v>8</v>
      </c>
      <c r="F274" s="107">
        <f t="shared" ref="F274" ca="1" si="453">SUMPRODUCT($F$40:$H$42,B267:D269)</f>
        <v>1.5285298671236383</v>
      </c>
      <c r="G274" s="74">
        <f t="shared" ref="G274" ca="1" si="454">1/(1+EXP(-F274+$I$40))</f>
        <v>0.74490619528095969</v>
      </c>
      <c r="H274" s="80"/>
      <c r="I274" s="76"/>
      <c r="J274" s="6"/>
      <c r="K274" s="7"/>
    </row>
    <row r="275" spans="2:11" ht="13.8" thickBot="1" x14ac:dyDescent="0.25">
      <c r="B275" s="57"/>
      <c r="C275" s="58"/>
      <c r="D275" s="116"/>
      <c r="E275" s="15">
        <v>9</v>
      </c>
      <c r="F275" s="108">
        <f t="shared" ref="F275" ca="1" si="455">SUMPRODUCT($F$43:$H$45,B267:D269)</f>
        <v>2.23880644556702</v>
      </c>
      <c r="G275" s="75">
        <f t="shared" ref="G275" ca="1" si="456">1/(1+EXP(-F275+$I$43))</f>
        <v>0.82399324646923799</v>
      </c>
      <c r="H275" s="81"/>
      <c r="I275" s="77"/>
      <c r="J275" s="8"/>
      <c r="K275" s="9"/>
    </row>
    <row r="276" spans="2:11" x14ac:dyDescent="0.2">
      <c r="B276" s="52"/>
      <c r="C276" s="24">
        <v>1</v>
      </c>
      <c r="D276" s="94">
        <v>1</v>
      </c>
      <c r="E276" s="111">
        <v>1</v>
      </c>
      <c r="F276" s="106">
        <f t="shared" ref="F276" si="457">SUMPRODUCT($F$19:$H$21,B276:D278)</f>
        <v>2</v>
      </c>
      <c r="G276" s="73">
        <f t="shared" ref="G276" si="458">1/(1+EXP(-F276+$I$19))</f>
        <v>0.81757447619364365</v>
      </c>
      <c r="H276" s="85" t="s">
        <v>0</v>
      </c>
      <c r="I276" s="86">
        <f ca="1">SUMPRODUCT($K$19:$K$27,G276:G284)</f>
        <v>2.8905305028313792</v>
      </c>
      <c r="J276" s="168">
        <f ca="1">1/(1+EXP(-I276+$L$19))</f>
        <v>0.91610235093284298</v>
      </c>
      <c r="K276" s="87">
        <f t="shared" ref="K276" ca="1" si="459">(C281-J276)^2+(C282-J277)^2</f>
        <v>0.85173199085451257</v>
      </c>
    </row>
    <row r="277" spans="2:11" x14ac:dyDescent="0.2">
      <c r="B277" s="60"/>
      <c r="C277" s="204"/>
      <c r="D277" s="95">
        <v>1</v>
      </c>
      <c r="E277" s="14">
        <v>2</v>
      </c>
      <c r="F277" s="107">
        <f t="shared" ref="F277" si="460">SUMPRODUCT($F$22:$H$24,B276:D278)</f>
        <v>2</v>
      </c>
      <c r="G277" s="74">
        <f t="shared" ref="G277" si="461">1/(1+EXP(-F277+$I$22))</f>
        <v>0.81757447619364365</v>
      </c>
      <c r="H277" s="79" t="s">
        <v>1</v>
      </c>
      <c r="I277" s="78">
        <f ca="1">SUMPRODUCT($K$28:$K$36,G276:G284)</f>
        <v>2.5729704770578179</v>
      </c>
      <c r="J277" s="169">
        <f ca="1">1/(1+EXP(-I277+$L$28))</f>
        <v>0.88824816122393924</v>
      </c>
      <c r="K277" s="63"/>
    </row>
    <row r="278" spans="2:11" ht="13.8" thickBot="1" x14ac:dyDescent="0.25">
      <c r="B278" s="40"/>
      <c r="C278" s="92"/>
      <c r="D278" s="100"/>
      <c r="E278" s="14">
        <v>3</v>
      </c>
      <c r="F278" s="107">
        <f t="shared" ref="F278" ca="1" si="462">SUMPRODUCT($F$25:$H$27,B276:D278)</f>
        <v>1.6327363914108433</v>
      </c>
      <c r="G278" s="74">
        <f t="shared" ref="G278" ca="1" si="463">1/(1+EXP(-F278+$I$25))</f>
        <v>0.65506142241863419</v>
      </c>
      <c r="H278" s="82"/>
      <c r="I278" s="83"/>
      <c r="J278" s="83"/>
      <c r="K278" s="84"/>
    </row>
    <row r="279" spans="2:11" x14ac:dyDescent="0.2">
      <c r="B279" s="13"/>
      <c r="C279" s="6"/>
      <c r="D279" s="114"/>
      <c r="E279" s="14">
        <v>4</v>
      </c>
      <c r="F279" s="107">
        <f t="shared" ref="F279" ca="1" si="464">SUMPRODUCT($F$28:$H$30,B276:D278)</f>
        <v>1.8046162729560651</v>
      </c>
      <c r="G279" s="74">
        <f t="shared" ref="G279" ca="1" si="465">1/(1+EXP(-F279+$I$28))</f>
        <v>0.76037444839250401</v>
      </c>
      <c r="H279" s="13"/>
      <c r="I279" s="76"/>
      <c r="J279" s="76"/>
      <c r="K279" s="7"/>
    </row>
    <row r="280" spans="2:11" x14ac:dyDescent="0.2">
      <c r="B280" s="299" t="s">
        <v>23</v>
      </c>
      <c r="C280" s="389"/>
      <c r="D280" s="115"/>
      <c r="E280" s="14">
        <v>5</v>
      </c>
      <c r="F280" s="107">
        <f t="shared" ref="F280" ca="1" si="466">SUMPRODUCT($F$31:$H$33,B276:D278)</f>
        <v>0.45570468709768075</v>
      </c>
      <c r="G280" s="74">
        <f t="shared" ref="G280" ca="1" si="467">1/(1+EXP(-F280+$I$31))</f>
        <v>0.4075134997836567</v>
      </c>
      <c r="H280" s="80"/>
      <c r="I280" s="76"/>
      <c r="J280" s="76"/>
      <c r="K280" s="7"/>
    </row>
    <row r="281" spans="2:11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ca="1" si="468">SUMPRODUCT($F$34:$H$36,B276:D278)</f>
        <v>1.7540342531111865</v>
      </c>
      <c r="G281" s="74">
        <f t="shared" ref="G281" ca="1" si="469">1/(1+EXP(-F281+$I$34))</f>
        <v>0.78780733319253526</v>
      </c>
      <c r="H281" s="80"/>
      <c r="I281" s="76"/>
      <c r="J281" s="76"/>
      <c r="K281" s="7"/>
    </row>
    <row r="282" spans="2:11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ca="1" si="470">SUMPRODUCT($F$37:$H$39,B276:D278)</f>
        <v>0.78752674978613046</v>
      </c>
      <c r="G282" s="74">
        <f t="shared" ref="G282" ca="1" si="471">1/(1+EXP(-F282+$I$37))</f>
        <v>0.68552230888168209</v>
      </c>
      <c r="H282" s="80"/>
      <c r="I282" s="76"/>
      <c r="J282" s="6"/>
      <c r="K282" s="7"/>
    </row>
    <row r="283" spans="2:11" x14ac:dyDescent="0.2">
      <c r="B283" s="55"/>
      <c r="C283" s="56"/>
      <c r="D283" s="115"/>
      <c r="E283" s="14">
        <v>8</v>
      </c>
      <c r="F283" s="107">
        <f t="shared" ref="F283" ca="1" si="472">SUMPRODUCT($F$40:$H$42,B276:D278)</f>
        <v>0.84892366204999636</v>
      </c>
      <c r="G283" s="74">
        <f t="shared" ref="G283" ca="1" si="473">1/(1+EXP(-F283+$I$40))</f>
        <v>0.59676905985287987</v>
      </c>
      <c r="H283" s="80"/>
      <c r="I283" s="76"/>
      <c r="J283" s="6"/>
      <c r="K283" s="7"/>
    </row>
    <row r="284" spans="2:11" ht="13.8" thickBot="1" x14ac:dyDescent="0.25">
      <c r="B284" s="57"/>
      <c r="C284" s="58"/>
      <c r="D284" s="116"/>
      <c r="E284" s="15">
        <v>9</v>
      </c>
      <c r="F284" s="108">
        <f t="shared" ref="F284" ca="1" si="474">SUMPRODUCT($F$43:$H$45,B276:D278)</f>
        <v>2.3163188598905364</v>
      </c>
      <c r="G284" s="75">
        <f t="shared" ref="G284" ca="1" si="475">1/(1+EXP(-F284+$I$43))</f>
        <v>0.83495399599582432</v>
      </c>
      <c r="H284" s="81"/>
      <c r="I284" s="77"/>
      <c r="J284" s="8"/>
      <c r="K284" s="9"/>
    </row>
    <row r="285" spans="2:11" x14ac:dyDescent="0.2">
      <c r="B285" s="52"/>
      <c r="C285" s="29"/>
      <c r="D285" s="99"/>
      <c r="E285" s="111">
        <v>1</v>
      </c>
      <c r="F285" s="106">
        <f t="shared" ref="F285" si="476">SUMPRODUCT($F$19:$H$21,B285:D287)</f>
        <v>2</v>
      </c>
      <c r="G285" s="73">
        <f t="shared" ref="G285" si="477">1/(1+EXP(-F285+$I$19))</f>
        <v>0.81757447619364365</v>
      </c>
      <c r="H285" s="85" t="s">
        <v>0</v>
      </c>
      <c r="I285" s="86">
        <f ca="1">SUMPRODUCT($K$19:$K$27,G285:G293)</f>
        <v>3.1170681840687742</v>
      </c>
      <c r="J285" s="168">
        <f ca="1">1/(1+EXP(-I285+$L$19))</f>
        <v>0.93195201340433786</v>
      </c>
      <c r="K285" s="87">
        <f t="shared" ref="K285" ca="1" si="478">(C290-J285)^2+(C291-J286)^2</f>
        <v>0.87712295479060942</v>
      </c>
    </row>
    <row r="286" spans="2:11" x14ac:dyDescent="0.2">
      <c r="B286" s="60"/>
      <c r="C286" s="204"/>
      <c r="D286" s="95">
        <v>1</v>
      </c>
      <c r="E286" s="14">
        <v>2</v>
      </c>
      <c r="F286" s="107">
        <f t="shared" ref="F286" si="479">SUMPRODUCT($F$22:$H$24,B285:D287)</f>
        <v>2</v>
      </c>
      <c r="G286" s="74">
        <f t="shared" ref="G286" si="480">1/(1+EXP(-F286+$I$22))</f>
        <v>0.81757447619364365</v>
      </c>
      <c r="H286" s="79" t="s">
        <v>1</v>
      </c>
      <c r="I286" s="78">
        <f ca="1">SUMPRODUCT($K$28:$K$36,G285:G293)</f>
        <v>2.7814183947771141</v>
      </c>
      <c r="J286" s="169">
        <f ca="1">1/(1+EXP(-I286+$L$28))</f>
        <v>0.90732638184353509</v>
      </c>
      <c r="K286" s="63"/>
    </row>
    <row r="287" spans="2:11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ca="1" si="481">SUMPRODUCT($F$25:$H$27,B285:D287)</f>
        <v>1.8593360200739459</v>
      </c>
      <c r="G287" s="74">
        <f t="shared" ref="G287" ca="1" si="482">1/(1+EXP(-F287+$I$25))</f>
        <v>0.70432151181638436</v>
      </c>
      <c r="H287" s="82"/>
      <c r="I287" s="83"/>
      <c r="J287" s="83"/>
      <c r="K287" s="84"/>
    </row>
    <row r="288" spans="2:11" x14ac:dyDescent="0.2">
      <c r="B288" s="13"/>
      <c r="C288" s="6"/>
      <c r="D288" s="114"/>
      <c r="E288" s="14">
        <v>4</v>
      </c>
      <c r="F288" s="107">
        <f t="shared" ref="F288" ca="1" si="483">SUMPRODUCT($F$28:$H$30,B285:D287)</f>
        <v>1.4663880662989566</v>
      </c>
      <c r="G288" s="74">
        <f t="shared" ref="G288" ca="1" si="484">1/(1+EXP(-F288+$I$28))</f>
        <v>0.69349400856778987</v>
      </c>
      <c r="H288" s="13"/>
      <c r="I288" s="76"/>
      <c r="J288" s="76"/>
      <c r="K288" s="7"/>
    </row>
    <row r="289" spans="2:11" x14ac:dyDescent="0.2">
      <c r="B289" s="299" t="s">
        <v>23</v>
      </c>
      <c r="C289" s="389"/>
      <c r="D289" s="115"/>
      <c r="E289" s="14">
        <v>5</v>
      </c>
      <c r="F289" s="107">
        <f t="shared" ref="F289" ca="1" si="485">SUMPRODUCT($F$31:$H$33,B285:D287)</f>
        <v>1.3834766022418064</v>
      </c>
      <c r="G289" s="74">
        <f t="shared" ref="G289" ca="1" si="486">1/(1+EXP(-F289+$I$31))</f>
        <v>0.63495138195484513</v>
      </c>
      <c r="H289" s="80"/>
      <c r="I289" s="76"/>
      <c r="J289" s="76"/>
      <c r="K289" s="7"/>
    </row>
    <row r="290" spans="2:11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ca="1" si="487">SUMPRODUCT($F$34:$H$36,B285:D287)</f>
        <v>2.159376359177176</v>
      </c>
      <c r="G290" s="74">
        <f t="shared" ref="G290" ca="1" si="488">1/(1+EXP(-F290+$I$34))</f>
        <v>0.84775504952600367</v>
      </c>
      <c r="H290" s="80"/>
      <c r="I290" s="76"/>
      <c r="J290" s="76"/>
      <c r="K290" s="7"/>
    </row>
    <row r="291" spans="2:11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ca="1" si="489">SUMPRODUCT($F$37:$H$39,B285:D287)</f>
        <v>1.6745508585316395</v>
      </c>
      <c r="G291" s="74">
        <f t="shared" ref="G291" ca="1" si="490">1/(1+EXP(-F291+$I$37))</f>
        <v>0.84108082372361315</v>
      </c>
      <c r="H291" s="80"/>
      <c r="I291" s="76"/>
      <c r="J291" s="6"/>
      <c r="K291" s="7"/>
    </row>
    <row r="292" spans="2:11" x14ac:dyDescent="0.2">
      <c r="B292" s="55"/>
      <c r="C292" s="56"/>
      <c r="D292" s="115"/>
      <c r="E292" s="14">
        <v>8</v>
      </c>
      <c r="F292" s="107">
        <f t="shared" ref="F292" ca="1" si="491">SUMPRODUCT($F$40:$H$42,B285:D287)</f>
        <v>1.9656364403979194</v>
      </c>
      <c r="G292" s="74">
        <f t="shared" ref="G292" ca="1" si="492">1/(1+EXP(-F292+$I$40))</f>
        <v>0.81887344053945055</v>
      </c>
      <c r="H292" s="80"/>
      <c r="I292" s="76"/>
      <c r="J292" s="6"/>
      <c r="K292" s="7"/>
    </row>
    <row r="293" spans="2:11" ht="13.8" thickBot="1" x14ac:dyDescent="0.25">
      <c r="B293" s="57"/>
      <c r="C293" s="58"/>
      <c r="D293" s="116"/>
      <c r="E293" s="15">
        <v>9</v>
      </c>
      <c r="F293" s="108">
        <f t="shared" ref="F293" ca="1" si="493">SUMPRODUCT($F$43:$H$45,B285:D287)</f>
        <v>2.0754511114078333</v>
      </c>
      <c r="G293" s="75">
        <f t="shared" ref="G293" ca="1" si="494">1/(1+EXP(-F293+$I$43))</f>
        <v>0.79903670967393392</v>
      </c>
      <c r="H293" s="81"/>
      <c r="I293" s="77"/>
      <c r="J293" s="8"/>
      <c r="K293" s="9"/>
    </row>
    <row r="294" spans="2:11" x14ac:dyDescent="0.2">
      <c r="B294" s="52"/>
      <c r="C294" s="29"/>
      <c r="D294" s="99"/>
      <c r="E294" s="111">
        <v>1</v>
      </c>
      <c r="F294" s="106">
        <f t="shared" ref="F294" si="495">SUMPRODUCT($F$19:$H$21,B294:D296)</f>
        <v>2</v>
      </c>
      <c r="G294" s="73">
        <f t="shared" ref="G294" si="496">1/(1+EXP(-F294+$I$19))</f>
        <v>0.81757447619364365</v>
      </c>
      <c r="H294" s="85" t="s">
        <v>0</v>
      </c>
      <c r="I294" s="86">
        <f ca="1">SUMPRODUCT($K$19:$K$27,G294:G302)</f>
        <v>3.256740339062572</v>
      </c>
      <c r="J294" s="168">
        <f ca="1">1/(1+EXP(-I294+$L$19))</f>
        <v>0.94029289202164223</v>
      </c>
      <c r="K294" s="87">
        <f t="shared" ref="K294" ca="1" si="497">(C299-J294)^2+(C300-J295)^2</f>
        <v>0.89288370116276261</v>
      </c>
    </row>
    <row r="295" spans="2:11" x14ac:dyDescent="0.2">
      <c r="B295" s="39">
        <v>1</v>
      </c>
      <c r="C295" s="204"/>
      <c r="D295" s="88"/>
      <c r="E295" s="14">
        <v>2</v>
      </c>
      <c r="F295" s="107">
        <f t="shared" ref="F295" si="498">SUMPRODUCT($F$22:$H$24,B294:D296)</f>
        <v>2</v>
      </c>
      <c r="G295" s="74">
        <f t="shared" ref="G295" si="499">1/(1+EXP(-F295+$I$22))</f>
        <v>0.81757447619364365</v>
      </c>
      <c r="H295" s="79" t="s">
        <v>1</v>
      </c>
      <c r="I295" s="78">
        <f ca="1">SUMPRODUCT($K$28:$K$36,G294:G302)</f>
        <v>2.7722148598885985</v>
      </c>
      <c r="J295" s="169">
        <f ca="1">1/(1+EXP(-I295+$L$28))</f>
        <v>0.90654959402796098</v>
      </c>
      <c r="K295" s="63"/>
    </row>
    <row r="296" spans="2:11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ca="1" si="500">SUMPRODUCT($F$25:$H$27,B294:D296)</f>
        <v>2.0499252947098081</v>
      </c>
      <c r="G296" s="74">
        <f t="shared" ref="G296" ca="1" si="501">1/(1+EXP(-F296+$I$25))</f>
        <v>0.74241364619741823</v>
      </c>
      <c r="H296" s="82"/>
      <c r="I296" s="83"/>
      <c r="J296" s="83"/>
      <c r="K296" s="84"/>
    </row>
    <row r="297" spans="2:11" x14ac:dyDescent="0.2">
      <c r="B297" s="13"/>
      <c r="C297" s="6"/>
      <c r="D297" s="114"/>
      <c r="E297" s="14">
        <v>4</v>
      </c>
      <c r="F297" s="107">
        <f t="shared" ref="F297" ca="1" si="502">SUMPRODUCT($F$28:$H$30,B294:D296)</f>
        <v>2.79831008361369</v>
      </c>
      <c r="G297" s="74">
        <f t="shared" ref="G297" ca="1" si="503">1/(1+EXP(-F297+$I$28))</f>
        <v>0.8955217238951092</v>
      </c>
      <c r="H297" s="13"/>
      <c r="I297" s="76"/>
      <c r="J297" s="76"/>
      <c r="K297" s="7"/>
    </row>
    <row r="298" spans="2:11" x14ac:dyDescent="0.2">
      <c r="B298" s="299" t="s">
        <v>23</v>
      </c>
      <c r="C298" s="389"/>
      <c r="D298" s="115"/>
      <c r="E298" s="14">
        <v>5</v>
      </c>
      <c r="F298" s="107">
        <f t="shared" ref="F298" ca="1" si="504">SUMPRODUCT($F$31:$H$33,B294:D296)</f>
        <v>2.0651916494020943</v>
      </c>
      <c r="G298" s="74">
        <f t="shared" ref="G298" ca="1" si="505">1/(1+EXP(-F298+$I$31))</f>
        <v>0.77473314762951628</v>
      </c>
      <c r="H298" s="80"/>
      <c r="I298" s="76"/>
      <c r="J298" s="76"/>
      <c r="K298" s="7"/>
    </row>
    <row r="299" spans="2:11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ca="1" si="506">SUMPRODUCT($F$34:$H$36,B294:D296)</f>
        <v>1.0816187316850885</v>
      </c>
      <c r="G299" s="74">
        <f t="shared" ref="G299" ca="1" si="507">1/(1+EXP(-F299+$I$34))</f>
        <v>0.65460501338625476</v>
      </c>
      <c r="H299" s="80"/>
      <c r="I299" s="76"/>
      <c r="J299" s="76"/>
      <c r="K299" s="7"/>
    </row>
    <row r="300" spans="2:11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ca="1" si="508">SUMPRODUCT($F$37:$H$39,B294:D296)</f>
        <v>1.9449425535365803</v>
      </c>
      <c r="G300" s="74">
        <f t="shared" ref="G300" ca="1" si="509">1/(1+EXP(-F300+$I$37))</f>
        <v>0.87398736143916034</v>
      </c>
      <c r="H300" s="80"/>
      <c r="I300" s="76"/>
      <c r="J300" s="6"/>
      <c r="K300" s="7"/>
    </row>
    <row r="301" spans="2:11" x14ac:dyDescent="0.2">
      <c r="B301" s="55"/>
      <c r="C301" s="56"/>
      <c r="D301" s="115"/>
      <c r="E301" s="14">
        <v>8</v>
      </c>
      <c r="F301" s="107">
        <f t="shared" ref="F301" ca="1" si="510">SUMPRODUCT($F$40:$H$42,B294:D296)</f>
        <v>1.6085472162464227</v>
      </c>
      <c r="G301" s="74">
        <f t="shared" ref="G301" ca="1" si="511">1/(1+EXP(-F301+$I$40))</f>
        <v>0.7598111283558654</v>
      </c>
      <c r="H301" s="80"/>
      <c r="I301" s="76"/>
      <c r="J301" s="6"/>
      <c r="K301" s="7"/>
    </row>
    <row r="302" spans="2:11" ht="13.8" thickBot="1" x14ac:dyDescent="0.25">
      <c r="B302" s="55"/>
      <c r="C302" s="56"/>
      <c r="D302" s="115"/>
      <c r="E302" s="15">
        <v>9</v>
      </c>
      <c r="F302" s="108">
        <f t="shared" ref="F302" ca="1" si="512">SUMPRODUCT($F$43:$H$45,B294:D296)</f>
        <v>2.2427703008546986</v>
      </c>
      <c r="G302" s="75">
        <f t="shared" ref="G302" ca="1" si="513">1/(1+EXP(-F302+$I$43))</f>
        <v>0.82456737987561701</v>
      </c>
      <c r="H302" s="80"/>
      <c r="I302" s="76"/>
      <c r="J302" s="8"/>
      <c r="K302" s="9"/>
    </row>
    <row r="303" spans="2:11" x14ac:dyDescent="0.2">
      <c r="B303" s="36">
        <v>1</v>
      </c>
      <c r="C303" s="24">
        <v>1</v>
      </c>
      <c r="D303" s="94">
        <v>1</v>
      </c>
      <c r="E303" s="111">
        <v>1</v>
      </c>
      <c r="F303" s="106">
        <f t="shared" ref="F303" si="514">SUMPRODUCT($F$19:$H$21,B303:D305)</f>
        <v>1</v>
      </c>
      <c r="G303" s="73">
        <f t="shared" ref="G303" si="515">1/(1+EXP(-F303+$I$19))</f>
        <v>0.62245933120185459</v>
      </c>
      <c r="H303" s="85" t="s">
        <v>0</v>
      </c>
      <c r="I303" s="86">
        <f ca="1">SUMPRODUCT($K$19:$K$27,G303:G311)</f>
        <v>3.0383102132505009</v>
      </c>
      <c r="J303" s="168">
        <f ca="1">1/(1+EXP(-I303+$L$19))</f>
        <v>0.92678424840890639</v>
      </c>
      <c r="K303" s="87">
        <f t="shared" ref="K303" ca="1" si="516">(C308-J303)^2+(C309-J304)^2</f>
        <v>0.86706114772593557</v>
      </c>
    </row>
    <row r="304" spans="2:11" x14ac:dyDescent="0.2">
      <c r="B304" s="60"/>
      <c r="C304" s="18">
        <v>1</v>
      </c>
      <c r="D304" s="201"/>
      <c r="E304" s="14">
        <v>2</v>
      </c>
      <c r="F304" s="107">
        <f t="shared" ref="F304" si="517">SUMPRODUCT($F$22:$H$24,B303:D305)</f>
        <v>2</v>
      </c>
      <c r="G304" s="74">
        <f t="shared" ref="G304" si="518">1/(1+EXP(-F304+$I$22))</f>
        <v>0.81757447619364365</v>
      </c>
      <c r="H304" s="79" t="s">
        <v>1</v>
      </c>
      <c r="I304" s="78">
        <f ca="1">SUMPRODUCT($K$28:$K$36,G303:G311)</f>
        <v>2.8114612548428948</v>
      </c>
      <c r="J304" s="169">
        <f ca="1">1/(1+EXP(-I304+$L$28))</f>
        <v>0.90982181734435974</v>
      </c>
      <c r="K304" s="63"/>
    </row>
    <row r="305" spans="2:11" ht="13.8" thickBot="1" x14ac:dyDescent="0.25">
      <c r="B305" s="40"/>
      <c r="C305" s="203"/>
      <c r="D305" s="202"/>
      <c r="E305" s="14">
        <v>3</v>
      </c>
      <c r="F305" s="107">
        <f t="shared" ref="F305" ca="1" si="519">SUMPRODUCT($F$25:$H$27,B303:D305)</f>
        <v>2.4360608310791245</v>
      </c>
      <c r="G305" s="74">
        <f t="shared" ref="G305" ca="1" si="520">1/(1+EXP(-F305+$I$25))</f>
        <v>0.80917942351979433</v>
      </c>
      <c r="H305" s="82"/>
      <c r="I305" s="83"/>
      <c r="J305" s="83"/>
      <c r="K305" s="84"/>
    </row>
    <row r="306" spans="2:11" x14ac:dyDescent="0.2">
      <c r="B306" s="13"/>
      <c r="C306" s="6"/>
      <c r="D306" s="114"/>
      <c r="E306" s="14">
        <v>4</v>
      </c>
      <c r="F306" s="107">
        <f t="shared" ref="F306" ca="1" si="521">SUMPRODUCT($F$28:$H$30,B303:D305)</f>
        <v>2.6299885598776984</v>
      </c>
      <c r="G306" s="74">
        <f t="shared" ref="G306" ca="1" si="522">1/(1+EXP(-F306+$I$28))</f>
        <v>0.87869243901646577</v>
      </c>
      <c r="H306" s="13"/>
      <c r="I306" s="76"/>
      <c r="J306" s="76"/>
      <c r="K306" s="7"/>
    </row>
    <row r="307" spans="2:11" x14ac:dyDescent="0.2">
      <c r="B307" s="299" t="s">
        <v>23</v>
      </c>
      <c r="C307" s="389"/>
      <c r="D307" s="115"/>
      <c r="E307" s="14">
        <v>5</v>
      </c>
      <c r="F307" s="107">
        <f t="shared" ref="F307" ca="1" si="523">SUMPRODUCT($F$31:$H$33,B303:D305)</f>
        <v>1.4594021590414066</v>
      </c>
      <c r="G307" s="74">
        <f t="shared" ref="G307" ca="1" si="524">1/(1+EXP(-F307+$I$31))</f>
        <v>0.65236325411853247</v>
      </c>
      <c r="H307" s="80"/>
      <c r="I307" s="76"/>
      <c r="J307" s="76"/>
      <c r="K307" s="7"/>
    </row>
    <row r="308" spans="2:11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ca="1" si="525">SUMPRODUCT($F$34:$H$36,B303:D305)</f>
        <v>2.6452681375043694</v>
      </c>
      <c r="G308" s="74">
        <f t="shared" ref="G308" ca="1" si="526">1/(1+EXP(-F308+$I$34))</f>
        <v>0.9005179413791794</v>
      </c>
      <c r="H308" s="80"/>
      <c r="I308" s="76"/>
      <c r="J308" s="76"/>
      <c r="K308" s="7"/>
    </row>
    <row r="309" spans="2:11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ca="1" si="527">SUMPRODUCT($F$37:$H$39,B303:D305)</f>
        <v>0.6786659484671802</v>
      </c>
      <c r="G309" s="74">
        <f t="shared" ref="G309" ca="1" si="528">1/(1+EXP(-F309+$I$37))</f>
        <v>0.66159431014056769</v>
      </c>
      <c r="H309" s="80"/>
      <c r="I309" s="76"/>
      <c r="J309" s="6"/>
      <c r="K309" s="7"/>
    </row>
    <row r="310" spans="2:11" x14ac:dyDescent="0.2">
      <c r="B310" s="55"/>
      <c r="C310" s="56"/>
      <c r="D310" s="115"/>
      <c r="E310" s="14">
        <v>8</v>
      </c>
      <c r="F310" s="107">
        <f t="shared" ref="F310" ca="1" si="529">SUMPRODUCT($F$40:$H$42,B303:D305)</f>
        <v>1.3220953561856812</v>
      </c>
      <c r="G310" s="74">
        <f t="shared" ref="G310" ca="1" si="530">1/(1+EXP(-F310+$I$40))</f>
        <v>0.70374436271301921</v>
      </c>
      <c r="H310" s="80"/>
      <c r="I310" s="76"/>
      <c r="J310" s="6"/>
      <c r="K310" s="7"/>
    </row>
    <row r="311" spans="2:11" ht="13.8" thickBot="1" x14ac:dyDescent="0.25">
      <c r="B311" s="57"/>
      <c r="C311" s="58"/>
      <c r="D311" s="116"/>
      <c r="E311" s="15">
        <v>9</v>
      </c>
      <c r="F311" s="108">
        <f t="shared" ref="F311" ca="1" si="531">SUMPRODUCT($F$43:$H$45,B303:D305)</f>
        <v>2.6666305594900117</v>
      </c>
      <c r="G311" s="75">
        <f t="shared" ref="G311" ca="1" si="532">1/(1+EXP(-F311+$I$43))</f>
        <v>0.8777682829875576</v>
      </c>
      <c r="H311" s="81"/>
      <c r="I311" s="77"/>
      <c r="J311" s="8"/>
      <c r="K311" s="9"/>
    </row>
    <row r="312" spans="2:11" x14ac:dyDescent="0.2">
      <c r="B312" s="38"/>
      <c r="C312" s="29"/>
      <c r="D312" s="95">
        <v>1</v>
      </c>
      <c r="E312" s="111">
        <v>1</v>
      </c>
      <c r="F312" s="106">
        <f t="shared" ref="F312" si="533">SUMPRODUCT($F$19:$H$21,B312:D314)</f>
        <v>1</v>
      </c>
      <c r="G312" s="73">
        <f t="shared" ref="G312" si="534">1/(1+EXP(-F312+$I$19))</f>
        <v>0.62245933120185459</v>
      </c>
      <c r="H312" s="85" t="s">
        <v>0</v>
      </c>
      <c r="I312" s="86">
        <f ca="1">SUMPRODUCT($K$19:$K$27,G312:G320)</f>
        <v>3.0406360923771558</v>
      </c>
      <c r="J312" s="168">
        <f ca="1">1/(1+EXP(-I312+$L$19))</f>
        <v>0.92694191483614008</v>
      </c>
      <c r="K312" s="87">
        <f t="shared" ref="K312" ca="1" si="535">(C317-J312)^2+(C318-J313)^2</f>
        <v>0.86565492941720534</v>
      </c>
    </row>
    <row r="313" spans="2:11" x14ac:dyDescent="0.2">
      <c r="B313" s="60"/>
      <c r="C313" s="18">
        <v>1</v>
      </c>
      <c r="D313" s="95">
        <v>1</v>
      </c>
      <c r="E313" s="14">
        <v>2</v>
      </c>
      <c r="F313" s="107">
        <f t="shared" ref="F313" si="536">SUMPRODUCT($F$22:$H$24,B312:D314)</f>
        <v>2</v>
      </c>
      <c r="G313" s="74">
        <f t="shared" ref="G313" si="537">1/(1+EXP(-F313+$I$22))</f>
        <v>0.81757447619364365</v>
      </c>
      <c r="H313" s="79" t="s">
        <v>1</v>
      </c>
      <c r="I313" s="78">
        <f ca="1">SUMPRODUCT($K$28:$K$36,G312:G320)</f>
        <v>2.9394995673303006</v>
      </c>
      <c r="J313" s="169">
        <f ca="1">1/(1+EXP(-I313+$L$28))</f>
        <v>0.91979017555738385</v>
      </c>
      <c r="K313" s="63"/>
    </row>
    <row r="314" spans="2:11" ht="13.8" thickBot="1" x14ac:dyDescent="0.25">
      <c r="B314" s="40"/>
      <c r="C314" s="203"/>
      <c r="D314" s="96">
        <v>1</v>
      </c>
      <c r="E314" s="14">
        <v>3</v>
      </c>
      <c r="F314" s="107">
        <f t="shared" ref="F314" ca="1" si="538">SUMPRODUCT($F$25:$H$27,B312:D314)</f>
        <v>3.2296662004317374</v>
      </c>
      <c r="G314" s="74">
        <f t="shared" ref="G314" ca="1" si="539">1/(1+EXP(-F314+$I$25))</f>
        <v>0.90363587053302052</v>
      </c>
      <c r="H314" s="82"/>
      <c r="I314" s="83"/>
      <c r="J314" s="83"/>
      <c r="K314" s="84"/>
    </row>
    <row r="315" spans="2:11" x14ac:dyDescent="0.2">
      <c r="B315" s="13"/>
      <c r="C315" s="6"/>
      <c r="D315" s="114"/>
      <c r="E315" s="14">
        <v>4</v>
      </c>
      <c r="F315" s="107">
        <f t="shared" ref="F315" ca="1" si="540">SUMPRODUCT($F$28:$H$30,B312:D314)</f>
        <v>1.5999706103164801</v>
      </c>
      <c r="G315" s="74">
        <f t="shared" ref="G315" ca="1" si="541">1/(1+EXP(-F315+$I$28))</f>
        <v>0.72113284326170202</v>
      </c>
      <c r="H315" s="13"/>
      <c r="I315" s="76"/>
      <c r="J315" s="76"/>
      <c r="K315" s="7"/>
    </row>
    <row r="316" spans="2:11" x14ac:dyDescent="0.2">
      <c r="B316" s="299" t="s">
        <v>23</v>
      </c>
      <c r="C316" s="389"/>
      <c r="D316" s="115"/>
      <c r="E316" s="14">
        <v>5</v>
      </c>
      <c r="F316" s="107">
        <f t="shared" ref="F316" ca="1" si="542">SUMPRODUCT($F$31:$H$33,B312:D314)</f>
        <v>1.0590288345152712</v>
      </c>
      <c r="G316" s="74">
        <f t="shared" ref="G316" ca="1" si="543">1/(1+EXP(-F316+$I$31))</f>
        <v>0.55701841980143729</v>
      </c>
      <c r="H316" s="80"/>
      <c r="I316" s="76"/>
      <c r="J316" s="76"/>
      <c r="K316" s="7"/>
    </row>
    <row r="317" spans="2:11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ca="1" si="544">SUMPRODUCT($F$34:$H$36,B312:D314)</f>
        <v>2.3557080308046947</v>
      </c>
      <c r="G317" s="74">
        <f t="shared" ref="G317" ca="1" si="545">1/(1+EXP(-F317+$I$34))</f>
        <v>0.87140429943399167</v>
      </c>
      <c r="H317" s="80"/>
      <c r="I317" s="76"/>
      <c r="J317" s="76"/>
      <c r="K317" s="7"/>
    </row>
    <row r="318" spans="2:11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ca="1" si="546">SUMPRODUCT($F$37:$H$39,B312:D314)</f>
        <v>1.9999334741744141</v>
      </c>
      <c r="G318" s="74">
        <f t="shared" ref="G318" ca="1" si="547">1/(1+EXP(-F318+$I$37))</f>
        <v>0.87992019237749441</v>
      </c>
      <c r="H318" s="80"/>
      <c r="I318" s="76"/>
      <c r="J318" s="6"/>
      <c r="K318" s="7"/>
    </row>
    <row r="319" spans="2:11" x14ac:dyDescent="0.2">
      <c r="B319" s="55"/>
      <c r="C319" s="56"/>
      <c r="D319" s="115"/>
      <c r="E319" s="14">
        <v>8</v>
      </c>
      <c r="F319" s="107">
        <f t="shared" ref="F319" ca="1" si="548">SUMPRODUCT($F$40:$H$42,B312:D314)</f>
        <v>2.1504842980410297</v>
      </c>
      <c r="G319" s="74">
        <f t="shared" ref="G319" ca="1" si="549">1/(1+EXP(-F319+$I$40))</f>
        <v>0.84469456705758217</v>
      </c>
      <c r="H319" s="80"/>
      <c r="I319" s="76"/>
      <c r="J319" s="6"/>
      <c r="K319" s="7"/>
    </row>
    <row r="320" spans="2:11" ht="13.8" thickBot="1" x14ac:dyDescent="0.25">
      <c r="B320" s="57"/>
      <c r="C320" s="58"/>
      <c r="D320" s="116"/>
      <c r="E320" s="15">
        <v>9</v>
      </c>
      <c r="F320" s="108">
        <f t="shared" ref="F320" ca="1" si="550">SUMPRODUCT($F$43:$H$45,B312:D314)</f>
        <v>2.373942622374039</v>
      </c>
      <c r="G320" s="75">
        <f t="shared" ref="G320" ca="1" si="551">1/(1+EXP(-F320+$I$43))</f>
        <v>0.84274240439102477</v>
      </c>
      <c r="H320" s="81"/>
      <c r="I320" s="77"/>
      <c r="J320" s="8"/>
      <c r="K320" s="9"/>
    </row>
    <row r="321" spans="2:11" x14ac:dyDescent="0.2">
      <c r="B321" s="38"/>
      <c r="C321" s="29"/>
      <c r="D321" s="99"/>
      <c r="E321" s="111">
        <v>1</v>
      </c>
      <c r="F321" s="106">
        <f t="shared" ref="F321" si="552">SUMPRODUCT($F$19:$H$21,B321:D323)</f>
        <v>1</v>
      </c>
      <c r="G321" s="73">
        <f t="shared" ref="G321" si="553">1/(1+EXP(-F321+$I$19))</f>
        <v>0.62245933120185459</v>
      </c>
      <c r="H321" s="85" t="s">
        <v>0</v>
      </c>
      <c r="I321" s="86">
        <f ca="1">SUMPRODUCT($K$19:$K$27,G321:G329)</f>
        <v>3.2556009233230578</v>
      </c>
      <c r="J321" s="168">
        <f ca="1">1/(1+EXP(-I321+$L$19))</f>
        <v>0.94022889064929538</v>
      </c>
      <c r="K321" s="87">
        <f ca="1">(C326-J321)^2+(C327-J322)^2</f>
        <v>0.8897945664111141</v>
      </c>
    </row>
    <row r="322" spans="2:11" x14ac:dyDescent="0.2">
      <c r="B322" s="60"/>
      <c r="C322" s="18">
        <v>1</v>
      </c>
      <c r="D322" s="201"/>
      <c r="E322" s="14">
        <v>2</v>
      </c>
      <c r="F322" s="107">
        <f t="shared" ref="F322" si="554">SUMPRODUCT($F$22:$H$24,B321:D323)</f>
        <v>2</v>
      </c>
      <c r="G322" s="74">
        <f t="shared" ref="G322" si="555">1/(1+EXP(-F322+$I$22))</f>
        <v>0.81757447619364365</v>
      </c>
      <c r="H322" s="79" t="s">
        <v>1</v>
      </c>
      <c r="I322" s="78">
        <f ca="1">SUMPRODUCT($K$28:$K$36,G321:G329)</f>
        <v>2.9990853381951514</v>
      </c>
      <c r="J322" s="169">
        <f ca="1">1/(1+EXP(-I322+$L$28))</f>
        <v>0.92407767390609374</v>
      </c>
      <c r="K322" s="63"/>
    </row>
    <row r="323" spans="2:11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ca="1" si="556">SUMPRODUCT($F$25:$H$27,B321:D323)</f>
        <v>2.8033967993043691</v>
      </c>
      <c r="G323" s="74">
        <f t="shared" ref="G323" ca="1" si="557">1/(1+EXP(-F323+$I$25))</f>
        <v>0.85960620027820056</v>
      </c>
      <c r="H323" s="82"/>
      <c r="I323" s="83"/>
      <c r="J323" s="83"/>
      <c r="K323" s="84"/>
    </row>
    <row r="324" spans="2:11" x14ac:dyDescent="0.2">
      <c r="B324" s="13"/>
      <c r="C324" s="6"/>
      <c r="D324" s="114"/>
      <c r="E324" s="14">
        <v>4</v>
      </c>
      <c r="F324" s="107">
        <f t="shared" ref="F324" ca="1" si="558">SUMPRODUCT($F$28:$H$30,B321:D323)</f>
        <v>2.5857576686057868</v>
      </c>
      <c r="G324" s="74">
        <f t="shared" ref="G324" ca="1" si="559">1/(1+EXP(-F324+$I$28))</f>
        <v>0.87389825773159857</v>
      </c>
      <c r="H324" s="13"/>
      <c r="I324" s="76"/>
      <c r="J324" s="76"/>
      <c r="K324" s="7"/>
    </row>
    <row r="325" spans="2:11" x14ac:dyDescent="0.2">
      <c r="B325" s="299" t="s">
        <v>23</v>
      </c>
      <c r="C325" s="389"/>
      <c r="D325" s="115"/>
      <c r="E325" s="14">
        <v>5</v>
      </c>
      <c r="F325" s="107">
        <f t="shared" ref="F325" ca="1" si="560">SUMPRODUCT($F$31:$H$33,B321:D323)</f>
        <v>2.3230153830261573</v>
      </c>
      <c r="G325" s="74">
        <f t="shared" ref="G325" ca="1" si="561">1/(1+EXP(-F325+$I$31))</f>
        <v>0.81653661853664805</v>
      </c>
      <c r="H325" s="80"/>
      <c r="I325" s="76"/>
      <c r="J325" s="76"/>
      <c r="K325" s="7"/>
    </row>
    <row r="326" spans="2:11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ca="1" si="562">SUMPRODUCT($F$34:$H$36,B321:D323)</f>
        <v>2.2429211652197067</v>
      </c>
      <c r="G326" s="74">
        <f t="shared" ref="G326" ca="1" si="563">1/(1+EXP(-F326+$I$34))</f>
        <v>0.85822753013918551</v>
      </c>
      <c r="H326" s="80"/>
      <c r="I326" s="76"/>
      <c r="J326" s="76"/>
      <c r="K326" s="7"/>
    </row>
    <row r="327" spans="2:11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ca="1" si="564">SUMPRODUCT($F$37:$H$39,B321:D323)</f>
        <v>2.4739582452886921</v>
      </c>
      <c r="G327" s="74">
        <f t="shared" ref="G327" ca="1" si="565">1/(1+EXP(-F327+$I$37))</f>
        <v>0.92170196375269597</v>
      </c>
      <c r="H327" s="80"/>
      <c r="I327" s="76"/>
      <c r="J327" s="6"/>
      <c r="K327" s="7"/>
    </row>
    <row r="328" spans="2:11" x14ac:dyDescent="0.2">
      <c r="B328" s="55"/>
      <c r="C328" s="56"/>
      <c r="D328" s="115"/>
      <c r="E328" s="14">
        <v>8</v>
      </c>
      <c r="F328" s="107">
        <f t="shared" ref="F328" ca="1" si="566">SUMPRODUCT($F$40:$H$42,B321:D323)</f>
        <v>2.3077017008772485</v>
      </c>
      <c r="G328" s="74">
        <f t="shared" ref="G328" ca="1" si="567">1/(1+EXP(-F328+$I$40))</f>
        <v>0.8642208631230226</v>
      </c>
      <c r="H328" s="80"/>
      <c r="I328" s="76"/>
      <c r="J328" s="6"/>
      <c r="K328" s="7"/>
    </row>
    <row r="329" spans="2:11" ht="13.8" thickBot="1" x14ac:dyDescent="0.25">
      <c r="B329" s="57"/>
      <c r="C329" s="58"/>
      <c r="D329" s="116"/>
      <c r="E329" s="15">
        <v>9</v>
      </c>
      <c r="F329" s="108">
        <f t="shared" ref="F329" ca="1" si="568">SUMPRODUCT($F$43:$H$45,B321:D323)</f>
        <v>2.5958874179467379</v>
      </c>
      <c r="G329" s="75">
        <f t="shared" ref="G329" ca="1" si="569">1/(1+EXP(-F329+$I$43))</f>
        <v>0.86997310000947881</v>
      </c>
      <c r="H329" s="81"/>
      <c r="I329" s="77"/>
      <c r="J329" s="8"/>
      <c r="K329" s="9"/>
    </row>
    <row r="330" spans="2:11" x14ac:dyDescent="0.2">
      <c r="B330" s="24">
        <v>1</v>
      </c>
      <c r="C330" s="29"/>
      <c r="D330" s="99"/>
      <c r="E330" s="111">
        <v>1</v>
      </c>
      <c r="F330" s="106">
        <f>SUMPRODUCT($F$19:$H$21,B330:D332)</f>
        <v>1</v>
      </c>
      <c r="G330" s="73">
        <f t="shared" ref="G330" si="570">1/(1+EXP(-F330+$I$19))</f>
        <v>0.62245933120185459</v>
      </c>
      <c r="H330" s="85" t="s">
        <v>0</v>
      </c>
      <c r="I330" s="86">
        <f ca="1">SUMPRODUCT($K$19:$K$27,G330:G338)</f>
        <v>3.2549903712505133</v>
      </c>
      <c r="J330" s="168">
        <f ca="1">1/(1+EXP(-I330+$L$19))</f>
        <v>0.94019456930017486</v>
      </c>
      <c r="K330" s="87">
        <f ca="1">(C335-J330)^2+(C336-J331)^2</f>
        <v>0.89018364245494341</v>
      </c>
    </row>
    <row r="331" spans="2:11" x14ac:dyDescent="0.2">
      <c r="B331" s="39">
        <v>1</v>
      </c>
      <c r="C331" s="18">
        <v>1</v>
      </c>
      <c r="D331" s="201"/>
      <c r="E331" s="14">
        <v>2</v>
      </c>
      <c r="F331" s="107">
        <f>SUMPRODUCT($F$22:$H$24,B330:D332)</f>
        <v>2</v>
      </c>
      <c r="G331" s="74">
        <f t="shared" ref="G331" si="571">1/(1+EXP(-F331+$I$22))</f>
        <v>0.81757447619364365</v>
      </c>
      <c r="H331" s="79" t="s">
        <v>1</v>
      </c>
      <c r="I331" s="78">
        <f ca="1">SUMPRODUCT($K$28:$K$36,G330:G338)</f>
        <v>2.9580326401740606</v>
      </c>
      <c r="J331" s="169">
        <f ca="1">1/(1+EXP(-I331+$L$28))</f>
        <v>0.9211468813971061</v>
      </c>
      <c r="K331" s="63"/>
    </row>
    <row r="332" spans="2:11" ht="13.8" thickBot="1" x14ac:dyDescent="0.25">
      <c r="B332" s="25">
        <v>1</v>
      </c>
      <c r="C332" s="203"/>
      <c r="D332" s="202"/>
      <c r="E332" s="14">
        <v>3</v>
      </c>
      <c r="F332" s="107">
        <f ca="1">SUMPRODUCT($F$25:$H$27,B330:D332)</f>
        <v>2.9641147784577031</v>
      </c>
      <c r="G332" s="74">
        <f t="shared" ref="G332" ca="1" si="572">1/(1+EXP(-F332+$I$25))</f>
        <v>0.87790522195333054</v>
      </c>
      <c r="H332" s="82"/>
      <c r="I332" s="83"/>
      <c r="J332" s="83"/>
      <c r="K332" s="84"/>
    </row>
    <row r="333" spans="2:11" x14ac:dyDescent="0.2">
      <c r="B333" s="13"/>
      <c r="C333" s="6"/>
      <c r="D333" s="114"/>
      <c r="E333" s="14">
        <v>4</v>
      </c>
      <c r="F333" s="107">
        <f ca="1">SUMPRODUCT($F$28:$H$30,B330:D332)</f>
        <v>3.1087818049955129</v>
      </c>
      <c r="G333" s="74">
        <f t="shared" ref="G333" ca="1" si="573">1/(1+EXP(-F333+$I$28))</f>
        <v>0.92120978935753772</v>
      </c>
      <c r="H333" s="13"/>
      <c r="I333" s="76"/>
      <c r="J333" s="76"/>
      <c r="K333" s="7"/>
    </row>
    <row r="334" spans="2:11" x14ac:dyDescent="0.2">
      <c r="B334" s="299" t="s">
        <v>23</v>
      </c>
      <c r="C334" s="389"/>
      <c r="D334" s="115"/>
      <c r="E334" s="14">
        <v>5</v>
      </c>
      <c r="F334" s="107">
        <f ca="1">SUMPRODUCT($F$31:$H$33,B330:D332)</f>
        <v>2.3949213432403127</v>
      </c>
      <c r="G334" s="74">
        <f t="shared" ref="G334" ca="1" si="574">1/(1+EXP(-F334+$I$31))</f>
        <v>0.82706430493075844</v>
      </c>
      <c r="H334" s="80"/>
      <c r="I334" s="76"/>
      <c r="J334" s="76"/>
      <c r="K334" s="7"/>
    </row>
    <row r="335" spans="2:11" x14ac:dyDescent="0.2">
      <c r="B335" s="160" t="s">
        <v>0</v>
      </c>
      <c r="C335" s="159">
        <v>0</v>
      </c>
      <c r="D335" s="115"/>
      <c r="E335" s="14">
        <v>6</v>
      </c>
      <c r="F335" s="107">
        <f ca="1">SUMPRODUCT($F$34:$H$36,B330:D332)</f>
        <v>1.6443335272713044</v>
      </c>
      <c r="G335" s="74">
        <f t="shared" ref="G335" ca="1" si="575">1/(1+EXP(-F335+$I$34))</f>
        <v>0.76889071732024517</v>
      </c>
      <c r="H335" s="80"/>
      <c r="I335" s="76"/>
      <c r="J335" s="76"/>
      <c r="K335" s="7"/>
    </row>
    <row r="336" spans="2:11" x14ac:dyDescent="0.2">
      <c r="B336" s="161" t="s">
        <v>1</v>
      </c>
      <c r="C336" s="159">
        <v>1</v>
      </c>
      <c r="D336" s="115"/>
      <c r="E336" s="14">
        <v>7</v>
      </c>
      <c r="F336" s="107">
        <f ca="1">SUMPRODUCT($F$37:$H$39,B330:D332)</f>
        <v>2.0268466386274744</v>
      </c>
      <c r="G336" s="74">
        <f t="shared" ref="G336" ca="1" si="576">1/(1+EXP(-F336+$I$37))</f>
        <v>0.88273490483850536</v>
      </c>
      <c r="H336" s="80"/>
      <c r="I336" s="76"/>
      <c r="J336" s="6"/>
      <c r="K336" s="7"/>
    </row>
    <row r="337" spans="2:11" x14ac:dyDescent="0.2">
      <c r="B337" s="55"/>
      <c r="C337" s="56"/>
      <c r="D337" s="115"/>
      <c r="E337" s="14">
        <v>8</v>
      </c>
      <c r="F337" s="107">
        <f ca="1">SUMPRODUCT($F$40:$H$42,B330:D332)</f>
        <v>2.0279820839581548</v>
      </c>
      <c r="G337" s="74">
        <f t="shared" ref="G337" ca="1" si="577">1/(1+EXP(-F337+$I$40))</f>
        <v>0.82793739888585627</v>
      </c>
      <c r="H337" s="80"/>
      <c r="I337" s="76"/>
      <c r="J337" s="6"/>
      <c r="K337" s="7"/>
    </row>
    <row r="338" spans="2:11" ht="13.8" thickBot="1" x14ac:dyDescent="0.25">
      <c r="B338" s="57"/>
      <c r="C338" s="58"/>
      <c r="D338" s="116"/>
      <c r="E338" s="15">
        <v>9</v>
      </c>
      <c r="F338" s="108">
        <f ca="1">SUMPRODUCT($F$43:$H$45,B330:D332)</f>
        <v>2.6553065566858511</v>
      </c>
      <c r="G338" s="75">
        <f t="shared" ref="G338" ca="1" si="578">1/(1+EXP(-F338+$I$43))</f>
        <v>0.87654811132292565</v>
      </c>
      <c r="H338" s="81"/>
      <c r="I338" s="77"/>
      <c r="J338" s="8"/>
      <c r="K338" s="9"/>
    </row>
    <row r="339" spans="2:11" x14ac:dyDescent="0.2">
      <c r="B339" s="36">
        <v>1</v>
      </c>
      <c r="C339" s="24">
        <v>1</v>
      </c>
      <c r="D339" s="68">
        <v>1</v>
      </c>
      <c r="E339" s="111">
        <v>1</v>
      </c>
      <c r="F339" s="106">
        <f>SUMPRODUCT($F$19:$H$21,B339:D341)</f>
        <v>2</v>
      </c>
      <c r="G339" s="73">
        <f t="shared" ref="G339" si="579">1/(1+EXP(-F339+$I$19))</f>
        <v>0.81757447619364365</v>
      </c>
      <c r="H339" s="85" t="s">
        <v>0</v>
      </c>
      <c r="I339" s="86">
        <f ca="1">SUMPRODUCT($K$19:$K$27,G339:G347)</f>
        <v>3.5459169236442944</v>
      </c>
      <c r="J339" s="168">
        <f ca="1">1/(1+EXP(-I339+$L$19))</f>
        <v>0.95460592076312434</v>
      </c>
      <c r="K339" s="87">
        <f ca="1">(C344-J339)^2+(C345-J340)^2</f>
        <v>0.91675524270367792</v>
      </c>
    </row>
    <row r="340" spans="2:11" x14ac:dyDescent="0.2">
      <c r="B340" s="39">
        <v>1</v>
      </c>
      <c r="C340" s="201"/>
      <c r="D340" s="206"/>
      <c r="E340" s="14">
        <v>2</v>
      </c>
      <c r="F340" s="107">
        <f>SUMPRODUCT($F$22:$H$24,B339:D341)</f>
        <v>2</v>
      </c>
      <c r="G340" s="74">
        <f t="shared" ref="G340" si="580">1/(1+EXP(-F340+$I$22))</f>
        <v>0.81757447619364365</v>
      </c>
      <c r="H340" s="79" t="s">
        <v>1</v>
      </c>
      <c r="I340" s="78">
        <f ca="1">SUMPRODUCT($K$28:$K$36,G339:G347)</f>
        <v>3.0261411250580861</v>
      </c>
      <c r="J340" s="169">
        <f ca="1">1/(1+EXP(-I340+$L$28))</f>
        <v>0.92595421181683957</v>
      </c>
      <c r="K340" s="63"/>
    </row>
    <row r="341" spans="2:11" ht="13.8" thickBot="1" x14ac:dyDescent="0.25">
      <c r="B341" s="37">
        <v>1</v>
      </c>
      <c r="C341" s="203"/>
      <c r="D341" s="207"/>
      <c r="E341" s="14">
        <v>3</v>
      </c>
      <c r="F341" s="107">
        <f ca="1">SUMPRODUCT($F$25:$H$27,B339:D341)</f>
        <v>3.2640537249510411</v>
      </c>
      <c r="G341" s="74">
        <f t="shared" ref="G341" ca="1" si="581">1/(1+EXP(-F341+$I$25))</f>
        <v>0.90658898987248349</v>
      </c>
      <c r="H341" s="82"/>
      <c r="I341" s="83"/>
      <c r="J341" s="83"/>
      <c r="K341" s="84"/>
    </row>
    <row r="342" spans="2:11" x14ac:dyDescent="0.2">
      <c r="B342" s="13"/>
      <c r="C342" s="6"/>
      <c r="D342" s="114"/>
      <c r="E342" s="14">
        <v>4</v>
      </c>
      <c r="F342" s="107">
        <f ca="1">SUMPRODUCT($F$28:$H$30,B339:D341)</f>
        <v>3.9184662511093173</v>
      </c>
      <c r="G342" s="74">
        <f t="shared" ref="G342" ca="1" si="582">1/(1+EXP(-F342+$I$28))</f>
        <v>0.96333517240100441</v>
      </c>
      <c r="H342" s="13"/>
      <c r="I342" s="76"/>
      <c r="J342" s="76"/>
      <c r="K342" s="7"/>
    </row>
    <row r="343" spans="2:11" x14ac:dyDescent="0.2">
      <c r="B343" s="299" t="s">
        <v>23</v>
      </c>
      <c r="C343" s="389"/>
      <c r="D343" s="115"/>
      <c r="E343" s="14">
        <v>5</v>
      </c>
      <c r="F343" s="107">
        <f ca="1">SUMPRODUCT($F$31:$H$33,B339:D341)</f>
        <v>2.4600834503873172</v>
      </c>
      <c r="G343" s="74">
        <f t="shared" ref="G343" ca="1" si="583">1/(1+EXP(-F343+$I$31))</f>
        <v>0.83618672556214491</v>
      </c>
      <c r="H343" s="80"/>
      <c r="I343" s="76"/>
      <c r="J343" s="76"/>
      <c r="K343" s="7"/>
    </row>
    <row r="344" spans="2:11" x14ac:dyDescent="0.2">
      <c r="B344" s="160" t="s">
        <v>0</v>
      </c>
      <c r="C344" s="159">
        <v>0</v>
      </c>
      <c r="D344" s="115"/>
      <c r="E344" s="14">
        <v>6</v>
      </c>
      <c r="F344" s="107">
        <f ca="1">SUMPRODUCT($F$34:$H$36,B339:D341)</f>
        <v>2.3564555515494141</v>
      </c>
      <c r="G344" s="74">
        <f t="shared" ref="G344" ca="1" si="584">1/(1+EXP(-F344+$I$34))</f>
        <v>0.87148804249258904</v>
      </c>
      <c r="H344" s="80"/>
      <c r="I344" s="76"/>
      <c r="J344" s="76"/>
      <c r="K344" s="7"/>
    </row>
    <row r="345" spans="2:11" x14ac:dyDescent="0.2">
      <c r="B345" s="161" t="s">
        <v>1</v>
      </c>
      <c r="C345" s="159">
        <v>1</v>
      </c>
      <c r="D345" s="115"/>
      <c r="E345" s="14">
        <v>7</v>
      </c>
      <c r="F345" s="107">
        <f ca="1">SUMPRODUCT($F$37:$H$39,B339:D341)</f>
        <v>1.9425890724779484</v>
      </c>
      <c r="G345" s="74">
        <f t="shared" ref="G345" ca="1" si="585">1/(1+EXP(-F345+$I$37))</f>
        <v>0.87372793622335276</v>
      </c>
      <c r="H345" s="80"/>
      <c r="I345" s="76"/>
      <c r="J345" s="6"/>
      <c r="K345" s="7"/>
    </row>
    <row r="346" spans="2:11" x14ac:dyDescent="0.2">
      <c r="B346" s="55"/>
      <c r="C346" s="56"/>
      <c r="D346" s="115"/>
      <c r="E346" s="14">
        <v>8</v>
      </c>
      <c r="F346" s="107">
        <f ca="1">SUMPRODUCT($F$40:$H$42,B339:D341)</f>
        <v>1.7726070544310357</v>
      </c>
      <c r="G346" s="74">
        <f t="shared" ref="G346" ca="1" si="586">1/(1+EXP(-F346+$I$40))</f>
        <v>0.78846610051764843</v>
      </c>
      <c r="H346" s="80"/>
      <c r="I346" s="76"/>
      <c r="J346" s="6"/>
      <c r="K346" s="7"/>
    </row>
    <row r="347" spans="2:11" ht="13.8" thickBot="1" x14ac:dyDescent="0.25">
      <c r="B347" s="57"/>
      <c r="C347" s="58"/>
      <c r="D347" s="116"/>
      <c r="E347" s="15">
        <v>9</v>
      </c>
      <c r="F347" s="108">
        <f ca="1">SUMPRODUCT($F$43:$H$45,B339:D341)</f>
        <v>3.7456289068303654</v>
      </c>
      <c r="G347" s="75">
        <f t="shared" ref="G347" ca="1" si="587">1/(1+EXP(-F347+$I$43))</f>
        <v>0.95480248667531198</v>
      </c>
      <c r="H347" s="81"/>
      <c r="I347" s="77"/>
      <c r="J347" s="8"/>
      <c r="K347" s="9"/>
    </row>
    <row r="348" spans="2:11" ht="13.8" thickBot="1" x14ac:dyDescent="0.25">
      <c r="B348" s="52"/>
      <c r="C348" s="29"/>
      <c r="D348" s="68">
        <v>1</v>
      </c>
      <c r="E348" s="111">
        <v>1</v>
      </c>
      <c r="F348" s="106">
        <f>SUMPRODUCT($F$19:$H$21,B348:D350)</f>
        <v>2</v>
      </c>
      <c r="G348" s="73">
        <f t="shared" ref="G348" si="588">1/(1+EXP(-F348+$I$19))</f>
        <v>0.81757447619364365</v>
      </c>
      <c r="H348" s="85" t="s">
        <v>0</v>
      </c>
      <c r="I348" s="86">
        <f ca="1">SUMPRODUCT($K$19:$K$27,G348:G356)</f>
        <v>3.5773514217533045</v>
      </c>
      <c r="J348" s="168">
        <f ca="1">1/(1+EXP(-I348+$L$19))</f>
        <v>0.95594878569934638</v>
      </c>
      <c r="K348" s="87">
        <f ca="1">(C353-J348)^2+(C354-J349)^2</f>
        <v>0.91865346826614025</v>
      </c>
    </row>
    <row r="349" spans="2:11" ht="13.8" thickBot="1" x14ac:dyDescent="0.25">
      <c r="B349" s="60"/>
      <c r="C349" s="204"/>
      <c r="D349" s="68">
        <v>1</v>
      </c>
      <c r="E349" s="14">
        <v>2</v>
      </c>
      <c r="F349" s="107">
        <f>SUMPRODUCT($F$22:$H$24,B348:D350)</f>
        <v>2</v>
      </c>
      <c r="G349" s="74">
        <f t="shared" ref="G349" si="589">1/(1+EXP(-F349+$I$22))</f>
        <v>0.81757447619364365</v>
      </c>
      <c r="H349" s="79" t="s">
        <v>1</v>
      </c>
      <c r="I349" s="78">
        <f ca="1">SUMPRODUCT($K$28:$K$36,G348:G356)</f>
        <v>3.0960511821349961</v>
      </c>
      <c r="J349" s="169">
        <f ca="1">1/(1+EXP(-I349+$L$28))</f>
        <v>0.93060700765865978</v>
      </c>
      <c r="K349" s="63"/>
    </row>
    <row r="350" spans="2:11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 ca="1">SUMPRODUCT($F$25:$H$27,B348:D350)</f>
        <v>3.4652029908018402</v>
      </c>
      <c r="G350" s="74">
        <f t="shared" ref="G350" ca="1" si="590">1/(1+EXP(-F350+$I$25))</f>
        <v>0.92228666590893504</v>
      </c>
      <c r="H350" s="82"/>
      <c r="I350" s="83"/>
      <c r="J350" s="83"/>
      <c r="K350" s="84"/>
    </row>
    <row r="351" spans="2:11" x14ac:dyDescent="0.2">
      <c r="B351" s="13"/>
      <c r="C351" s="6"/>
      <c r="D351" s="114"/>
      <c r="E351" s="14">
        <v>4</v>
      </c>
      <c r="F351" s="107">
        <f ca="1">SUMPRODUCT($F$28:$H$30,B348:D350)</f>
        <v>2.9092610512132815</v>
      </c>
      <c r="G351" s="74">
        <f t="shared" ref="G351" ca="1" si="591">1/(1+EXP(-F351+$I$28))</f>
        <v>0.90545642225056255</v>
      </c>
      <c r="H351" s="13"/>
      <c r="I351" s="76"/>
      <c r="J351" s="76"/>
      <c r="K351" s="7"/>
    </row>
    <row r="352" spans="2:11" x14ac:dyDescent="0.2">
      <c r="B352" s="299" t="s">
        <v>23</v>
      </c>
      <c r="C352" s="389"/>
      <c r="D352" s="115"/>
      <c r="E352" s="14">
        <v>5</v>
      </c>
      <c r="F352" s="107">
        <f ca="1">SUMPRODUCT($F$31:$H$33,B348:D350)</f>
        <v>2.4869894576877303</v>
      </c>
      <c r="G352" s="74">
        <f t="shared" ref="G352" ca="1" si="592">1/(1+EXP(-F352+$I$31))</f>
        <v>0.83983901280857287</v>
      </c>
      <c r="H352" s="80"/>
      <c r="I352" s="76"/>
      <c r="J352" s="76"/>
      <c r="K352" s="7"/>
    </row>
    <row r="353" spans="2:11" x14ac:dyDescent="0.2">
      <c r="B353" s="160" t="s">
        <v>0</v>
      </c>
      <c r="C353" s="159">
        <v>0</v>
      </c>
      <c r="D353" s="115"/>
      <c r="E353" s="14">
        <v>6</v>
      </c>
      <c r="F353" s="107">
        <f ca="1">SUMPRODUCT($F$34:$H$36,B348:D350)</f>
        <v>2.9571384023276703</v>
      </c>
      <c r="G353" s="74">
        <f t="shared" ref="G353" ca="1" si="593">1/(1+EXP(-F353+$I$34))</f>
        <v>0.92517722804527569</v>
      </c>
      <c r="H353" s="80"/>
      <c r="I353" s="76"/>
      <c r="J353" s="76"/>
      <c r="K353" s="7"/>
    </row>
    <row r="354" spans="2:11" x14ac:dyDescent="0.2">
      <c r="B354" s="161" t="s">
        <v>1</v>
      </c>
      <c r="C354" s="159">
        <v>1</v>
      </c>
      <c r="D354" s="115"/>
      <c r="E354" s="14">
        <v>7</v>
      </c>
      <c r="F354" s="107">
        <f ca="1">SUMPRODUCT($F$37:$H$39,B348:D350)</f>
        <v>2.878283471666121</v>
      </c>
      <c r="G354" s="74">
        <f t="shared" ref="G354" ca="1" si="594">1/(1+EXP(-F354+$I$37))</f>
        <v>0.94634459838421969</v>
      </c>
      <c r="H354" s="80"/>
      <c r="I354" s="76"/>
      <c r="J354" s="6"/>
      <c r="K354" s="7"/>
    </row>
    <row r="355" spans="2:11" x14ac:dyDescent="0.2">
      <c r="B355" s="55"/>
      <c r="C355" s="56"/>
      <c r="D355" s="115"/>
      <c r="E355" s="14">
        <v>8</v>
      </c>
      <c r="F355" s="107">
        <f ca="1">SUMPRODUCT($F$40:$H$42,B348:D350)</f>
        <v>2.2097136277053169</v>
      </c>
      <c r="G355" s="74">
        <f t="shared" ref="G355" ca="1" si="595">1/(1+EXP(-F355+$I$40))</f>
        <v>0.85230696525542915</v>
      </c>
      <c r="H355" s="80"/>
      <c r="I355" s="76"/>
      <c r="J355" s="6"/>
      <c r="K355" s="7"/>
    </row>
    <row r="356" spans="2:11" ht="13.8" thickBot="1" x14ac:dyDescent="0.25">
      <c r="B356" s="57"/>
      <c r="C356" s="58"/>
      <c r="D356" s="116"/>
      <c r="E356" s="15">
        <v>9</v>
      </c>
      <c r="F356" s="108">
        <f ca="1">SUMPRODUCT($F$43:$H$45,B348:D350)</f>
        <v>3.5822735726711779</v>
      </c>
      <c r="G356" s="75">
        <f t="shared" ref="G356" ca="1" si="596">1/(1+EXP(-F356+$I$43))</f>
        <v>0.94720540209728044</v>
      </c>
      <c r="H356" s="81"/>
      <c r="I356" s="77"/>
      <c r="J356" s="8"/>
      <c r="K356" s="9"/>
    </row>
    <row r="357" spans="2:11" x14ac:dyDescent="0.2">
      <c r="B357" s="36">
        <v>1</v>
      </c>
      <c r="C357" s="29"/>
      <c r="D357" s="66"/>
      <c r="E357" s="111">
        <v>1</v>
      </c>
      <c r="F357" s="106">
        <f>SUMPRODUCT($F$19:$H$21,B357:D359)</f>
        <v>2</v>
      </c>
      <c r="G357" s="73">
        <f t="shared" ref="G357" si="597">1/(1+EXP(-F357+$I$19))</f>
        <v>0.81757447619364365</v>
      </c>
      <c r="H357" s="85" t="s">
        <v>0</v>
      </c>
      <c r="I357" s="86">
        <f ca="1">SUMPRODUCT($K$19:$K$27,G357:G365)</f>
        <v>3.6691170721675741</v>
      </c>
      <c r="J357" s="168">
        <f ca="1">1/(1+EXP(-I357+$L$19))</f>
        <v>0.95965541421854261</v>
      </c>
      <c r="K357" s="87">
        <f ca="1">(C362-J357)^2+(C363-J358)^2</f>
        <v>0.92531460421360823</v>
      </c>
    </row>
    <row r="358" spans="2:11" x14ac:dyDescent="0.2">
      <c r="B358" s="39">
        <v>1</v>
      </c>
      <c r="C358" s="205"/>
      <c r="D358" s="206"/>
      <c r="E358" s="14">
        <v>2</v>
      </c>
      <c r="F358" s="107">
        <f>SUMPRODUCT($F$22:$H$24,B357:D359)</f>
        <v>2</v>
      </c>
      <c r="G358" s="74">
        <f t="shared" ref="G358" si="598">1/(1+EXP(-F358+$I$22))</f>
        <v>0.81757447619364365</v>
      </c>
      <c r="H358" s="79" t="s">
        <v>1</v>
      </c>
      <c r="I358" s="78">
        <f ca="1">SUMPRODUCT($K$28:$K$36,G357:G365)</f>
        <v>3.1473581839691716</v>
      </c>
      <c r="J358" s="169">
        <f ca="1">1/(1+EXP(-I358+$L$28))</f>
        <v>0.93384797679098885</v>
      </c>
      <c r="K358" s="63"/>
    </row>
    <row r="359" spans="2:11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 ca="1">SUMPRODUCT($F$25:$H$27,B357:D359)</f>
        <v>3.4906533536141438</v>
      </c>
      <c r="G359" s="74">
        <f t="shared" ref="G359" ca="1" si="599">1/(1+EXP(-F359+$I$25))</f>
        <v>0.92409130203399537</v>
      </c>
      <c r="H359" s="82"/>
      <c r="I359" s="83"/>
      <c r="J359" s="83"/>
      <c r="K359" s="84"/>
    </row>
    <row r="360" spans="2:11" x14ac:dyDescent="0.2">
      <c r="B360" s="13"/>
      <c r="C360" s="6"/>
      <c r="D360" s="114"/>
      <c r="E360" s="14">
        <v>4</v>
      </c>
      <c r="F360" s="107">
        <f ca="1">SUMPRODUCT($F$28:$H$30,B357:D359)</f>
        <v>3.5802380444522086</v>
      </c>
      <c r="G360" s="74">
        <f t="shared" ref="G360" ca="1" si="600">1/(1+EXP(-F360+$I$28))</f>
        <v>0.94932676848068043</v>
      </c>
      <c r="H360" s="13"/>
      <c r="I360" s="76"/>
      <c r="J360" s="76"/>
      <c r="K360" s="7"/>
    </row>
    <row r="361" spans="2:11" x14ac:dyDescent="0.2">
      <c r="B361" s="299" t="s">
        <v>23</v>
      </c>
      <c r="C361" s="389"/>
      <c r="D361" s="115"/>
      <c r="E361" s="14">
        <v>5</v>
      </c>
      <c r="F361" s="107">
        <f ca="1">SUMPRODUCT($F$31:$H$33,B357:D359)</f>
        <v>3.387855365531443</v>
      </c>
      <c r="G361" s="74">
        <f t="shared" ref="G361" ca="1" si="601">1/(1+EXP(-F361+$I$31))</f>
        <v>0.92810223074434828</v>
      </c>
      <c r="H361" s="80"/>
      <c r="I361" s="76"/>
      <c r="J361" s="76"/>
      <c r="K361" s="7"/>
    </row>
    <row r="362" spans="2:11" x14ac:dyDescent="0.2">
      <c r="B362" s="160" t="s">
        <v>0</v>
      </c>
      <c r="C362" s="159">
        <v>0</v>
      </c>
      <c r="D362" s="115"/>
      <c r="E362" s="14">
        <v>6</v>
      </c>
      <c r="F362" s="107">
        <f ca="1">SUMPRODUCT($F$34:$H$36,B357:D359)</f>
        <v>2.7617976576154035</v>
      </c>
      <c r="G362" s="74">
        <f t="shared" ref="G362" ca="1" si="602">1/(1+EXP(-F362+$I$34))</f>
        <v>0.91048101285720529</v>
      </c>
      <c r="H362" s="80"/>
      <c r="I362" s="76"/>
      <c r="J362" s="76"/>
      <c r="K362" s="7"/>
    </row>
    <row r="363" spans="2:11" x14ac:dyDescent="0.2">
      <c r="B363" s="161" t="s">
        <v>1</v>
      </c>
      <c r="C363" s="159">
        <v>1</v>
      </c>
      <c r="D363" s="115"/>
      <c r="E363" s="14">
        <v>7</v>
      </c>
      <c r="F363" s="107">
        <f ca="1">SUMPRODUCT($F$37:$H$39,B357:D359)</f>
        <v>2.8296131812234577</v>
      </c>
      <c r="G363" s="74">
        <f t="shared" ref="G363" ca="1" si="603">1/(1+EXP(-F363+$I$37))</f>
        <v>0.943818922883772</v>
      </c>
      <c r="H363" s="80"/>
      <c r="I363" s="76"/>
      <c r="J363" s="6"/>
      <c r="K363" s="7"/>
    </row>
    <row r="364" spans="2:11" x14ac:dyDescent="0.2">
      <c r="B364" s="55"/>
      <c r="C364" s="56"/>
      <c r="D364" s="115"/>
      <c r="E364" s="14">
        <v>8</v>
      </c>
      <c r="F364" s="107">
        <f ca="1">SUMPRODUCT($F$40:$H$42,B357:D359)</f>
        <v>2.8893198327789591</v>
      </c>
      <c r="G364" s="74">
        <f t="shared" ref="G364" ca="1" si="604">1/(1+EXP(-F364+$I$40))</f>
        <v>0.91926608899291118</v>
      </c>
      <c r="H364" s="80"/>
      <c r="I364" s="76"/>
      <c r="J364" s="6"/>
      <c r="K364" s="7"/>
    </row>
    <row r="365" spans="2:11" ht="13.8" thickBot="1" x14ac:dyDescent="0.25">
      <c r="B365" s="57"/>
      <c r="C365" s="58"/>
      <c r="D365" s="116"/>
      <c r="E365" s="15">
        <v>9</v>
      </c>
      <c r="F365" s="108">
        <f ca="1">SUMPRODUCT($F$43:$H$45,B357:D359)</f>
        <v>3.5047611583476623</v>
      </c>
      <c r="G365" s="75">
        <f t="shared" ref="G365" ca="1" si="605">1/(1+EXP(-F365+$I$43))</f>
        <v>0.94319210573877199</v>
      </c>
      <c r="H365" s="81"/>
      <c r="I365" s="77"/>
      <c r="J365" s="8"/>
      <c r="K365" s="9"/>
    </row>
    <row r="366" spans="2:11" ht="13.8" thickBot="1" x14ac:dyDescent="0.25">
      <c r="B366" s="36">
        <v>1</v>
      </c>
      <c r="C366" s="24">
        <v>1</v>
      </c>
      <c r="D366" s="68">
        <v>1</v>
      </c>
      <c r="E366" s="111">
        <v>1</v>
      </c>
      <c r="F366" s="106">
        <f>SUMPRODUCT($F$19:$H$21,B366:D368)</f>
        <v>2</v>
      </c>
      <c r="G366" s="73">
        <f t="shared" ref="G366" si="606">1/(1+EXP(-F366+$I$19))</f>
        <v>0.81757447619364365</v>
      </c>
      <c r="H366" s="85" t="s">
        <v>0</v>
      </c>
      <c r="I366" s="86">
        <f ca="1">SUMPRODUCT($K$19:$K$27,G366:G374)</f>
        <v>3.4701146600740116</v>
      </c>
      <c r="J366" s="168">
        <f ca="1">1/(1+EXP(-I366+$L$19))</f>
        <v>0.95120559905272362</v>
      </c>
      <c r="K366" s="87">
        <f ca="1">(C371-J366)^2+(C372-J367)^2</f>
        <v>0.91013616488299509</v>
      </c>
    </row>
    <row r="367" spans="2:11" ht="13.8" thickBot="1" x14ac:dyDescent="0.25">
      <c r="B367" s="60"/>
      <c r="C367" s="204"/>
      <c r="D367" s="68">
        <v>1</v>
      </c>
      <c r="E367" s="14">
        <v>2</v>
      </c>
      <c r="F367" s="107">
        <f>SUMPRODUCT($F$22:$H$24,B366:D368)</f>
        <v>2</v>
      </c>
      <c r="G367" s="74">
        <f t="shared" ref="G367" si="607">1/(1+EXP(-F367+$I$22))</f>
        <v>0.81757447619364365</v>
      </c>
      <c r="H367" s="79" t="s">
        <v>1</v>
      </c>
      <c r="I367" s="78">
        <f ca="1">SUMPRODUCT($K$28:$K$36,G366:G374)</f>
        <v>3.0399705590711337</v>
      </c>
      <c r="J367" s="169">
        <f ca="1">1/(1+EXP(-I367+$L$28))</f>
        <v>0.92689683171199577</v>
      </c>
      <c r="K367" s="63"/>
    </row>
    <row r="368" spans="2:11" ht="13.8" thickBot="1" x14ac:dyDescent="0.25">
      <c r="B368" s="208"/>
      <c r="C368" s="203"/>
      <c r="D368" s="68">
        <v>1</v>
      </c>
      <c r="E368" s="14">
        <v>3</v>
      </c>
      <c r="F368" s="107">
        <f ca="1">SUMPRODUCT($F$25:$H$27,B366:D368)</f>
        <v>3.0734644503151789</v>
      </c>
      <c r="G368" s="74">
        <f t="shared" ref="G368" ca="1" si="608">1/(1+EXP(-F368+$I$25))</f>
        <v>0.88915026469025482</v>
      </c>
      <c r="H368" s="82"/>
      <c r="I368" s="83"/>
      <c r="J368" s="83"/>
      <c r="K368" s="84"/>
    </row>
    <row r="369" spans="2:11" x14ac:dyDescent="0.2">
      <c r="B369" s="13"/>
      <c r="C369" s="6"/>
      <c r="D369" s="114"/>
      <c r="E369" s="14">
        <v>4</v>
      </c>
      <c r="F369" s="107">
        <f ca="1">SUMPRODUCT($F$28:$H$30,B366:D368)</f>
        <v>2.5865442337945836</v>
      </c>
      <c r="G369" s="74">
        <f t="shared" ref="G369" ca="1" si="609">1/(1+EXP(-F369+$I$28))</f>
        <v>0.87398491179942228</v>
      </c>
      <c r="H369" s="13"/>
      <c r="I369" s="76"/>
      <c r="J369" s="76"/>
      <c r="K369" s="7"/>
    </row>
    <row r="370" spans="2:11" x14ac:dyDescent="0.2">
      <c r="B370" s="299" t="s">
        <v>23</v>
      </c>
      <c r="C370" s="389"/>
      <c r="D370" s="115"/>
      <c r="E370" s="14">
        <v>5</v>
      </c>
      <c r="F370" s="107">
        <f ca="1">SUMPRODUCT($F$31:$H$33,B366:D368)</f>
        <v>1.778368403227029</v>
      </c>
      <c r="G370" s="74">
        <f t="shared" ref="G370" ca="1" si="610">1/(1+EXP(-F370+$I$31))</f>
        <v>0.72079524104951875</v>
      </c>
      <c r="H370" s="80"/>
      <c r="I370" s="76"/>
      <c r="J370" s="76"/>
      <c r="K370" s="7"/>
    </row>
    <row r="371" spans="2:11" x14ac:dyDescent="0.2">
      <c r="B371" s="160" t="s">
        <v>0</v>
      </c>
      <c r="C371" s="159">
        <v>0</v>
      </c>
      <c r="D371" s="115"/>
      <c r="E371" s="14">
        <v>6</v>
      </c>
      <c r="F371" s="107">
        <f ca="1">SUMPRODUCT($F$34:$H$36,B366:D368)</f>
        <v>3.4342131790415014</v>
      </c>
      <c r="G371" s="74">
        <f t="shared" ref="G371" ca="1" si="611">1/(1+EXP(-F371+$I$34))</f>
        <v>0.95220857250312996</v>
      </c>
      <c r="H371" s="80"/>
      <c r="I371" s="76"/>
      <c r="J371" s="76"/>
      <c r="K371" s="7"/>
    </row>
    <row r="372" spans="2:11" x14ac:dyDescent="0.2">
      <c r="B372" s="161" t="s">
        <v>1</v>
      </c>
      <c r="C372" s="159">
        <v>1</v>
      </c>
      <c r="D372" s="115"/>
      <c r="E372" s="14">
        <v>7</v>
      </c>
      <c r="F372" s="107">
        <f ca="1">SUMPRODUCT($F$37:$H$39,B366:D368)</f>
        <v>1.6721973774730077</v>
      </c>
      <c r="G372" s="74">
        <f t="shared" ref="G372" ca="1" si="612">1/(1+EXP(-F372+$I$37))</f>
        <v>0.84076599575769806</v>
      </c>
      <c r="H372" s="80"/>
      <c r="I372" s="76"/>
      <c r="J372" s="6"/>
      <c r="K372" s="7"/>
    </row>
    <row r="373" spans="2:11" x14ac:dyDescent="0.2">
      <c r="B373" s="55"/>
      <c r="C373" s="56"/>
      <c r="D373" s="115"/>
      <c r="E373" s="14">
        <v>8</v>
      </c>
      <c r="F373" s="107">
        <f ca="1">SUMPRODUCT($F$40:$H$42,B366:D368)</f>
        <v>2.1296962785825322</v>
      </c>
      <c r="G373" s="74">
        <f t="shared" ref="G373" ca="1" si="613">1/(1+EXP(-F373+$I$40))</f>
        <v>0.84194789468293529</v>
      </c>
      <c r="H373" s="80"/>
      <c r="I373" s="76"/>
      <c r="J373" s="6"/>
      <c r="K373" s="7"/>
    </row>
    <row r="374" spans="2:11" ht="13.8" thickBot="1" x14ac:dyDescent="0.25">
      <c r="B374" s="57"/>
      <c r="C374" s="58"/>
      <c r="D374" s="116"/>
      <c r="E374" s="15">
        <v>9</v>
      </c>
      <c r="F374" s="108">
        <f ca="1">SUMPRODUCT($F$43:$H$45,B366:D368)</f>
        <v>3.5783097173835001</v>
      </c>
      <c r="G374" s="75">
        <f t="shared" ref="G374" ca="1" si="614">1/(1+EXP(-F374+$I$43))</f>
        <v>0.94700682854153617</v>
      </c>
      <c r="H374" s="81"/>
      <c r="I374" s="77"/>
      <c r="J374" s="8"/>
      <c r="K374" s="9"/>
    </row>
    <row r="375" spans="2:11" ht="13.8" thickBot="1" x14ac:dyDescent="0.25">
      <c r="B375" s="36">
        <v>1</v>
      </c>
      <c r="C375" s="29"/>
      <c r="D375" s="68">
        <v>1</v>
      </c>
      <c r="E375" s="111">
        <v>1</v>
      </c>
      <c r="F375" s="106">
        <f>SUMPRODUCT($F$19:$H$21,B375:D377)</f>
        <v>2</v>
      </c>
      <c r="G375" s="73">
        <f t="shared" ref="G375" si="615">1/(1+EXP(-F375+$I$19))</f>
        <v>0.81757447619364365</v>
      </c>
      <c r="H375" s="85" t="s">
        <v>0</v>
      </c>
      <c r="I375" s="86">
        <f ca="1">SUMPRODUCT($K$19:$K$27,G375:G383)</f>
        <v>3.5200248194862835</v>
      </c>
      <c r="J375" s="168">
        <f ca="1">1/(1+EXP(-I375+$L$19))</f>
        <v>0.95347062659905057</v>
      </c>
      <c r="K375" s="87">
        <f ca="1">(C380-J375)^2+(C381-J376)^2</f>
        <v>0.87844774367594158</v>
      </c>
    </row>
    <row r="376" spans="2:11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>SUMPRODUCT($F$22:$H$24,B375:D377)</f>
        <v>3</v>
      </c>
      <c r="G376" s="74">
        <f t="shared" ref="G376" si="616">1/(1+EXP(-F376+$I$22))</f>
        <v>0.92414181997875655</v>
      </c>
      <c r="H376" s="79" t="s">
        <v>1</v>
      </c>
      <c r="I376" s="78">
        <f ca="1">SUMPRODUCT($K$28:$K$36,G375:G383)</f>
        <v>3.1843989384537337</v>
      </c>
      <c r="J376" s="169">
        <f ca="1">1/(1+EXP(-I376+$L$28))</f>
        <v>0.93609976022155705</v>
      </c>
      <c r="K376" s="63"/>
    </row>
    <row r="377" spans="2:11" ht="13.8" thickBot="1" x14ac:dyDescent="0.25">
      <c r="B377" s="208"/>
      <c r="C377" s="203"/>
      <c r="D377" s="209"/>
      <c r="E377" s="14">
        <v>3</v>
      </c>
      <c r="F377" s="107">
        <f ca="1">SUMPRODUCT($F$25:$H$27,B375:D377)</f>
        <v>3.7965031217690335</v>
      </c>
      <c r="G377" s="74">
        <f t="shared" ref="G377" ca="1" si="617">1/(1+EXP(-F377+$I$25))</f>
        <v>0.94295237708409729</v>
      </c>
      <c r="H377" s="82"/>
      <c r="I377" s="83"/>
      <c r="J377" s="83"/>
      <c r="K377" s="84"/>
    </row>
    <row r="378" spans="2:11" x14ac:dyDescent="0.2">
      <c r="B378" s="13"/>
      <c r="C378" s="6"/>
      <c r="D378" s="114"/>
      <c r="E378" s="14">
        <v>4</v>
      </c>
      <c r="F378" s="107">
        <f ca="1">SUMPRODUCT($F$28:$H$30,B375:D377)</f>
        <v>3.0541162939296873</v>
      </c>
      <c r="G378" s="74">
        <f t="shared" ref="G378" ca="1" si="618">1/(1+EXP(-F378+$I$28))</f>
        <v>0.91714956178538964</v>
      </c>
      <c r="H378" s="13"/>
      <c r="I378" s="76"/>
      <c r="J378" s="76"/>
      <c r="K378" s="7"/>
    </row>
    <row r="379" spans="2:11" x14ac:dyDescent="0.2">
      <c r="B379" s="299" t="s">
        <v>23</v>
      </c>
      <c r="C379" s="389"/>
      <c r="D379" s="115"/>
      <c r="E379" s="14">
        <v>5</v>
      </c>
      <c r="F379" s="107">
        <f ca="1">SUMPRODUCT($F$31:$H$33,B375:D377)</f>
        <v>1.9537873788809224</v>
      </c>
      <c r="G379" s="74">
        <f t="shared" ref="G379" ca="1" si="619">1/(1+EXP(-F379+$I$31))</f>
        <v>0.75469820349354511</v>
      </c>
      <c r="H379" s="80"/>
      <c r="I379" s="76"/>
      <c r="J379" s="76"/>
      <c r="K379" s="7"/>
    </row>
    <row r="380" spans="2:11" x14ac:dyDescent="0.2">
      <c r="B380" s="160" t="s">
        <v>0</v>
      </c>
      <c r="C380" s="159">
        <v>1</v>
      </c>
      <c r="D380" s="115"/>
      <c r="E380" s="14">
        <v>6</v>
      </c>
      <c r="F380" s="107">
        <f ca="1">SUMPRODUCT($F$34:$H$36,B375:D377)</f>
        <v>2.6539372152481668</v>
      </c>
      <c r="G380" s="74">
        <f t="shared" ref="G380" ca="1" si="620">1/(1+EXP(-F380+$I$34))</f>
        <v>0.90129187196357063</v>
      </c>
      <c r="H380" s="80"/>
      <c r="I380" s="76"/>
      <c r="J380" s="76"/>
      <c r="K380" s="7"/>
    </row>
    <row r="381" spans="2:11" x14ac:dyDescent="0.2">
      <c r="B381" s="161" t="s">
        <v>1</v>
      </c>
      <c r="C381" s="159">
        <v>0</v>
      </c>
      <c r="D381" s="115"/>
      <c r="E381" s="14">
        <v>7</v>
      </c>
      <c r="F381" s="107">
        <f ca="1">SUMPRODUCT($F$37:$H$39,B375:D377)</f>
        <v>1.865376013357305</v>
      </c>
      <c r="G381" s="74">
        <f t="shared" ref="G381" ca="1" si="621">1/(1+EXP(-F381+$I$37))</f>
        <v>0.86496057637812918</v>
      </c>
      <c r="H381" s="80"/>
      <c r="I381" s="76"/>
      <c r="J381" s="6"/>
      <c r="K381" s="7"/>
    </row>
    <row r="382" spans="2:11" x14ac:dyDescent="0.2">
      <c r="B382" s="55"/>
      <c r="C382" s="56"/>
      <c r="D382" s="115"/>
      <c r="E382" s="14">
        <v>8</v>
      </c>
      <c r="F382" s="107">
        <f ca="1">SUMPRODUCT($F$40:$H$42,B375:D377)</f>
        <v>2.3925076640246981</v>
      </c>
      <c r="G382" s="74">
        <f t="shared" ref="G382" ca="1" si="622">1/(1+EXP(-F382+$I$40))</f>
        <v>0.87386848486335678</v>
      </c>
      <c r="H382" s="80"/>
      <c r="I382" s="76"/>
      <c r="J382" s="6"/>
      <c r="K382" s="7"/>
    </row>
    <row r="383" spans="2:11" ht="13.8" thickBot="1" x14ac:dyDescent="0.25">
      <c r="B383" s="57"/>
      <c r="C383" s="58"/>
      <c r="D383" s="116"/>
      <c r="E383" s="15">
        <v>9</v>
      </c>
      <c r="F383" s="108">
        <f ca="1">SUMPRODUCT($F$43:$H$45,B375:D377)</f>
        <v>3.1716652597519643</v>
      </c>
      <c r="G383" s="75">
        <f t="shared" ref="G383" ca="1" si="623">1/(1+EXP(-F383+$I$43))</f>
        <v>0.92247778696761917</v>
      </c>
      <c r="H383" s="81"/>
      <c r="I383" s="77"/>
      <c r="J383" s="8"/>
      <c r="K383" s="9"/>
    </row>
    <row r="384" spans="2:11" ht="13.8" thickBot="1" x14ac:dyDescent="0.25">
      <c r="B384" s="52"/>
      <c r="C384" s="24">
        <v>1</v>
      </c>
      <c r="D384" s="68">
        <v>1</v>
      </c>
      <c r="E384" s="111">
        <v>1</v>
      </c>
      <c r="F384" s="106">
        <f>SUMPRODUCT($F$19:$H$21,B384:D386)</f>
        <v>2</v>
      </c>
      <c r="G384" s="73">
        <f t="shared" ref="G384" si="624">1/(1+EXP(-F384+$I$19))</f>
        <v>0.81757447619364365</v>
      </c>
      <c r="H384" s="85" t="s">
        <v>0</v>
      </c>
      <c r="I384" s="86">
        <f ca="1">SUMPRODUCT($K$19:$K$27,G384:G392)</f>
        <v>3.5021270996750387</v>
      </c>
      <c r="J384" s="168">
        <f ca="1">1/(1+EXP(-I384+$L$19))</f>
        <v>0.95267012962542363</v>
      </c>
      <c r="K384" s="87">
        <f ca="1">(C389-J384)^2+(C390-J385)^2</f>
        <v>0.87887524958092378</v>
      </c>
    </row>
    <row r="385" spans="2:11" ht="13.8" thickBot="1" x14ac:dyDescent="0.25">
      <c r="B385" s="60"/>
      <c r="C385" s="24">
        <v>1</v>
      </c>
      <c r="D385" s="209"/>
      <c r="E385" s="14">
        <v>2</v>
      </c>
      <c r="F385" s="107">
        <f>SUMPRODUCT($F$22:$H$24,B384:D386)</f>
        <v>3</v>
      </c>
      <c r="G385" s="74">
        <f t="shared" ref="G385" si="625">1/(1+EXP(-F385+$I$22))</f>
        <v>0.92414181997875655</v>
      </c>
      <c r="H385" s="79" t="s">
        <v>1</v>
      </c>
      <c r="I385" s="78">
        <f ca="1">SUMPRODUCT($K$28:$K$36,G384:G392)</f>
        <v>3.1875494237517366</v>
      </c>
      <c r="J385" s="169">
        <f ca="1">1/(1+EXP(-I385+$L$28))</f>
        <v>0.9362879540778305</v>
      </c>
      <c r="K385" s="63"/>
    </row>
    <row r="386" spans="2:11" ht="13.8" thickBot="1" x14ac:dyDescent="0.25">
      <c r="B386" s="208"/>
      <c r="C386" s="24">
        <v>1</v>
      </c>
      <c r="D386" s="68">
        <v>1</v>
      </c>
      <c r="E386" s="14">
        <v>3</v>
      </c>
      <c r="F386" s="107">
        <f ca="1">SUMPRODUCT($F$25:$H$27,B384:D386)</f>
        <v>3.2739178976115664</v>
      </c>
      <c r="G386" s="74">
        <f t="shared" ref="G386" ca="1" si="626">1/(1+EXP(-F386+$I$25))</f>
        <v>0.90742099756434957</v>
      </c>
      <c r="H386" s="82"/>
      <c r="I386" s="83"/>
      <c r="J386" s="83"/>
      <c r="K386" s="84"/>
    </row>
    <row r="387" spans="2:11" x14ac:dyDescent="0.2">
      <c r="B387" s="13"/>
      <c r="C387" s="6"/>
      <c r="D387" s="114"/>
      <c r="E387" s="14">
        <v>4</v>
      </c>
      <c r="F387" s="107">
        <f ca="1">SUMPRODUCT($F$28:$H$30,B384:D386)</f>
        <v>3.0172732210462705</v>
      </c>
      <c r="G387" s="74">
        <f t="shared" ref="G387" ca="1" si="627">1/(1+EXP(-F387+$I$28))</f>
        <v>0.91430662334720991</v>
      </c>
      <c r="H387" s="13"/>
      <c r="I387" s="76"/>
      <c r="J387" s="76"/>
      <c r="K387" s="7"/>
    </row>
    <row r="388" spans="2:11" x14ac:dyDescent="0.2">
      <c r="B388" s="299" t="s">
        <v>23</v>
      </c>
      <c r="C388" s="389"/>
      <c r="D388" s="115"/>
      <c r="E388" s="14">
        <v>5</v>
      </c>
      <c r="F388" s="107">
        <f ca="1">SUMPRODUCT($F$31:$H$33,B384:D386)</f>
        <v>1.7830694511521985</v>
      </c>
      <c r="G388" s="74">
        <f t="shared" ref="G388" ca="1" si="628">1/(1+EXP(-F388+$I$31))</f>
        <v>0.72174034168736412</v>
      </c>
      <c r="H388" s="80"/>
      <c r="I388" s="76"/>
      <c r="J388" s="76"/>
      <c r="K388" s="7"/>
    </row>
    <row r="389" spans="2:11" x14ac:dyDescent="0.2">
      <c r="B389" s="160" t="s">
        <v>0</v>
      </c>
      <c r="C389" s="159">
        <v>1</v>
      </c>
      <c r="D389" s="115"/>
      <c r="E389" s="14">
        <v>6</v>
      </c>
      <c r="F389" s="107">
        <f ca="1">SUMPRODUCT($F$34:$H$36,B384:D386)</f>
        <v>3.2504296403667157</v>
      </c>
      <c r="G389" s="74">
        <f t="shared" ref="G389" ca="1" si="629">1/(1+EXP(-F389+$I$34))</f>
        <v>0.94311487865173094</v>
      </c>
      <c r="H389" s="80"/>
      <c r="I389" s="76"/>
      <c r="J389" s="76"/>
      <c r="K389" s="7"/>
    </row>
    <row r="390" spans="2:11" x14ac:dyDescent="0.2">
      <c r="B390" s="161" t="s">
        <v>1</v>
      </c>
      <c r="C390" s="159">
        <v>0</v>
      </c>
      <c r="D390" s="115"/>
      <c r="E390" s="14">
        <v>7</v>
      </c>
      <c r="F390" s="107">
        <f ca="1">SUMPRODUCT($F$37:$H$39,B384:D386)</f>
        <v>1.8239048274915679</v>
      </c>
      <c r="G390" s="74">
        <f t="shared" ref="G390" ca="1" si="630">1/(1+EXP(-F390+$I$37))</f>
        <v>0.86004285862975571</v>
      </c>
      <c r="H390" s="80"/>
      <c r="I390" s="76"/>
      <c r="J390" s="6"/>
      <c r="K390" s="7"/>
    </row>
    <row r="391" spans="2:11" x14ac:dyDescent="0.2">
      <c r="B391" s="55"/>
      <c r="C391" s="56"/>
      <c r="D391" s="115"/>
      <c r="E391" s="14">
        <v>8</v>
      </c>
      <c r="F391" s="107">
        <f ca="1">SUMPRODUCT($F$40:$H$42,B384:D386)</f>
        <v>2.5148403245886044</v>
      </c>
      <c r="G391" s="74">
        <f t="shared" ref="G391" ca="1" si="631">1/(1+EXP(-F391+$I$40))</f>
        <v>0.8867471968319095</v>
      </c>
      <c r="H391" s="80"/>
      <c r="I391" s="76"/>
      <c r="J391" s="6"/>
      <c r="K391" s="7"/>
    </row>
    <row r="392" spans="2:11" ht="13.8" thickBot="1" x14ac:dyDescent="0.25">
      <c r="B392" s="57"/>
      <c r="C392" s="58"/>
      <c r="D392" s="116"/>
      <c r="E392" s="15">
        <v>9</v>
      </c>
      <c r="F392" s="108">
        <f ca="1">SUMPRODUCT($F$43:$H$45,B384:D386)</f>
        <v>3.2161823164329251</v>
      </c>
      <c r="G392" s="75">
        <f t="shared" ref="G392" ca="1" si="632">1/(1+EXP(-F392+$I$43))</f>
        <v>0.92560203864539348</v>
      </c>
      <c r="H392" s="81"/>
      <c r="I392" s="77"/>
      <c r="J392" s="8"/>
      <c r="K392" s="9"/>
    </row>
    <row r="393" spans="2:11" ht="13.8" thickBot="1" x14ac:dyDescent="0.25">
      <c r="B393" s="52"/>
      <c r="C393" s="29"/>
      <c r="D393" s="209"/>
      <c r="E393" s="111">
        <v>1</v>
      </c>
      <c r="F393" s="106">
        <f>SUMPRODUCT($F$19:$H$21,B393:D395)</f>
        <v>2</v>
      </c>
      <c r="G393" s="73">
        <f t="shared" ref="G393" si="633">1/(1+EXP(-F393+$I$19))</f>
        <v>0.81757447619364365</v>
      </c>
      <c r="H393" s="85" t="s">
        <v>0</v>
      </c>
      <c r="I393" s="86">
        <f ca="1">SUMPRODUCT($K$19:$K$27,G393:G401)</f>
        <v>3.5714607870213686</v>
      </c>
      <c r="J393" s="168">
        <f ca="1">1/(1+EXP(-I393+$L$19))</f>
        <v>0.95570005960272197</v>
      </c>
      <c r="K393" s="87">
        <f ca="1">(C398-J393)^2+(C399-J394)^2</f>
        <v>0.88301153501322771</v>
      </c>
    </row>
    <row r="394" spans="2:11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>SUMPRODUCT($F$22:$H$24,B393:D395)</f>
        <v>3</v>
      </c>
      <c r="G394" s="74">
        <f t="shared" ref="G394" si="634">1/(1+EXP(-F394+$I$22))</f>
        <v>0.92414181997875655</v>
      </c>
      <c r="H394" s="79" t="s">
        <v>1</v>
      </c>
      <c r="I394" s="78">
        <f ca="1">SUMPRODUCT($K$28:$K$36,G393:G401)</f>
        <v>3.2277108643318013</v>
      </c>
      <c r="J394" s="169">
        <f ca="1">1/(1+EXP(-I394+$L$28))</f>
        <v>0.93864213110962869</v>
      </c>
      <c r="K394" s="63"/>
    </row>
    <row r="395" spans="2:11" ht="13.8" thickBot="1" x14ac:dyDescent="0.25">
      <c r="B395" s="36">
        <v>1</v>
      </c>
      <c r="C395" s="203"/>
      <c r="D395" s="68">
        <v>1</v>
      </c>
      <c r="E395" s="14">
        <v>3</v>
      </c>
      <c r="F395" s="107">
        <f ca="1">SUMPRODUCT($F$25:$H$27,B393:D395)</f>
        <v>3.9128368890697591</v>
      </c>
      <c r="G395" s="74">
        <f t="shared" ref="G395" ca="1" si="635">1/(1+EXP(-F395+$I$25))</f>
        <v>0.94889729506402898</v>
      </c>
      <c r="H395" s="82"/>
      <c r="I395" s="83"/>
      <c r="J395" s="83"/>
      <c r="K395" s="84"/>
    </row>
    <row r="396" spans="2:11" x14ac:dyDescent="0.2">
      <c r="B396" s="13"/>
      <c r="C396" s="6"/>
      <c r="D396" s="114"/>
      <c r="E396" s="14">
        <v>4</v>
      </c>
      <c r="F396" s="107">
        <f ca="1">SUMPRODUCT($F$28:$H$30,B393:D395)</f>
        <v>2.9811659006242746</v>
      </c>
      <c r="G396" s="74">
        <f t="shared" ref="G396" ca="1" si="636">1/(1+EXP(-F396+$I$28))</f>
        <v>0.91143496744489716</v>
      </c>
      <c r="H396" s="13"/>
      <c r="I396" s="76"/>
      <c r="J396" s="76"/>
      <c r="K396" s="7"/>
    </row>
    <row r="397" spans="2:11" x14ac:dyDescent="0.2">
      <c r="B397" s="299" t="s">
        <v>23</v>
      </c>
      <c r="C397" s="389"/>
      <c r="D397" s="115"/>
      <c r="E397" s="14">
        <v>5</v>
      </c>
      <c r="F397" s="107">
        <f ca="1">SUMPRODUCT($F$31:$H$33,B393:D395)</f>
        <v>2.0446208572455973</v>
      </c>
      <c r="G397" s="74">
        <f t="shared" ref="G397" ca="1" si="637">1/(1+EXP(-F397+$I$31))</f>
        <v>0.77112282169266166</v>
      </c>
      <c r="H397" s="80"/>
      <c r="I397" s="76"/>
      <c r="J397" s="76"/>
      <c r="K397" s="7"/>
    </row>
    <row r="398" spans="2:11" x14ac:dyDescent="0.2">
      <c r="B398" s="160" t="s">
        <v>0</v>
      </c>
      <c r="C398" s="159">
        <v>1</v>
      </c>
      <c r="D398" s="115"/>
      <c r="E398" s="14">
        <v>6</v>
      </c>
      <c r="F398" s="107">
        <f ca="1">SUMPRODUCT($F$34:$H$36,B393:D395)</f>
        <v>1.9209759413266831</v>
      </c>
      <c r="G398" s="74">
        <f t="shared" ref="G398" ca="1" si="638">1/(1+EXP(-F398+$I$34))</f>
        <v>0.81437623068530285</v>
      </c>
      <c r="H398" s="80"/>
      <c r="I398" s="76"/>
      <c r="J398" s="76"/>
      <c r="K398" s="7"/>
    </row>
    <row r="399" spans="2:11" x14ac:dyDescent="0.2">
      <c r="B399" s="161" t="s">
        <v>1</v>
      </c>
      <c r="C399" s="159">
        <v>0</v>
      </c>
      <c r="D399" s="115"/>
      <c r="E399" s="14">
        <v>7</v>
      </c>
      <c r="F399" s="107">
        <f ca="1">SUMPRODUCT($F$37:$H$39,B393:D395)</f>
        <v>3.3628504040617067</v>
      </c>
      <c r="G399" s="74">
        <f t="shared" ref="G399" ca="1" si="639">1/(1+EXP(-F399+$I$37))</f>
        <v>0.96625487091750195</v>
      </c>
      <c r="H399" s="80"/>
      <c r="I399" s="76"/>
      <c r="J399" s="6"/>
      <c r="K399" s="7"/>
    </row>
    <row r="400" spans="2:11" x14ac:dyDescent="0.2">
      <c r="B400" s="55"/>
      <c r="C400" s="56"/>
      <c r="D400" s="115"/>
      <c r="E400" s="14">
        <v>8</v>
      </c>
      <c r="F400" s="107">
        <f ca="1">SUMPRODUCT($F$40:$H$42,B393:D395)</f>
        <v>3.1669902259371252</v>
      </c>
      <c r="G400" s="74">
        <f t="shared" ref="G400" ca="1" si="640">1/(1+EXP(-F400+$I$40))</f>
        <v>0.93761925597586215</v>
      </c>
      <c r="H400" s="80"/>
      <c r="I400" s="76"/>
      <c r="J400" s="6"/>
      <c r="K400" s="7"/>
    </row>
    <row r="401" spans="2:11" ht="13.8" thickBot="1" x14ac:dyDescent="0.25">
      <c r="B401" s="57"/>
      <c r="C401" s="58"/>
      <c r="D401" s="116"/>
      <c r="E401" s="15">
        <v>9</v>
      </c>
      <c r="F401" s="108">
        <f ca="1">SUMPRODUCT($F$43:$H$45,B393:D395)</f>
        <v>3.2670828698604417</v>
      </c>
      <c r="G401" s="75">
        <f t="shared" ref="G401" ca="1" si="641">1/(1+EXP(-F401+$I$43))</f>
        <v>0.92903215024849128</v>
      </c>
      <c r="H401" s="81"/>
      <c r="I401" s="77"/>
      <c r="J401" s="8"/>
      <c r="K401" s="9"/>
    </row>
    <row r="402" spans="2:11" ht="13.8" thickBot="1" x14ac:dyDescent="0.25">
      <c r="B402" s="36">
        <v>1</v>
      </c>
      <c r="C402" s="68">
        <v>1</v>
      </c>
      <c r="D402" s="210"/>
      <c r="E402" s="111">
        <v>1</v>
      </c>
      <c r="F402" s="106">
        <f>SUMPRODUCT($F$19:$H$21,B402:D404)</f>
        <v>2</v>
      </c>
      <c r="G402" s="73">
        <f t="shared" ref="G402" si="642">1/(1+EXP(-F402+$I$19))</f>
        <v>0.81757447619364365</v>
      </c>
      <c r="H402" s="85" t="s">
        <v>0</v>
      </c>
      <c r="I402" s="86">
        <f ca="1">SUMPRODUCT($K$19:$K$27,G402:G410)</f>
        <v>3.5519843772902551</v>
      </c>
      <c r="J402" s="168">
        <f ca="1">1/(1+EXP(-I402+$L$19))</f>
        <v>0.95486812047368252</v>
      </c>
      <c r="K402" s="87">
        <f ca="1">(C407-J402)^2+(C408-J403)^2</f>
        <v>0.87129166022385784</v>
      </c>
    </row>
    <row r="403" spans="2:11" ht="13.8" thickBot="1" x14ac:dyDescent="0.25">
      <c r="B403" s="60"/>
      <c r="C403" s="68">
        <v>1</v>
      </c>
      <c r="D403" s="211"/>
      <c r="E403" s="14">
        <v>2</v>
      </c>
      <c r="F403" s="107">
        <f>SUMPRODUCT($F$22:$H$24,B402:D404)</f>
        <v>3</v>
      </c>
      <c r="G403" s="74">
        <f t="shared" ref="G403" si="643">1/(1+EXP(-F403+$I$22))</f>
        <v>0.92414181997875655</v>
      </c>
      <c r="H403" s="79" t="s">
        <v>1</v>
      </c>
      <c r="I403" s="78">
        <f ca="1">SUMPRODUCT($K$28:$K$36,G402:G410)</f>
        <v>3.1231760213051523</v>
      </c>
      <c r="J403" s="169">
        <f ca="1">1/(1+EXP(-I403+$L$28))</f>
        <v>0.93233833648213771</v>
      </c>
      <c r="K403" s="63"/>
    </row>
    <row r="404" spans="2:11" ht="13.8" thickBot="1" x14ac:dyDescent="0.25">
      <c r="B404" s="68">
        <v>1</v>
      </c>
      <c r="C404" s="68">
        <v>1</v>
      </c>
      <c r="D404" s="212"/>
      <c r="E404" s="14">
        <v>3</v>
      </c>
      <c r="F404" s="107">
        <f ca="1">SUMPRODUCT($F$25:$H$27,B402:D404)</f>
        <v>2.5267754162153322</v>
      </c>
      <c r="G404" s="74">
        <f t="shared" ref="G404" ca="1" si="644">1/(1+EXP(-F404+$I$25))</f>
        <v>0.8227952681425964</v>
      </c>
      <c r="H404" s="82"/>
      <c r="I404" s="83"/>
      <c r="J404" s="83"/>
      <c r="K404" s="84"/>
    </row>
    <row r="405" spans="2:11" x14ac:dyDescent="0.2">
      <c r="B405" s="13"/>
      <c r="C405" s="6"/>
      <c r="D405" s="114"/>
      <c r="E405" s="14">
        <v>4</v>
      </c>
      <c r="F405" s="107">
        <f ca="1">SUMPRODUCT($F$28:$H$30,B402:D404)</f>
        <v>4.0319965998506762</v>
      </c>
      <c r="G405" s="74">
        <f t="shared" ref="G405" ca="1" si="645">1/(1+EXP(-F405+$I$28))</f>
        <v>0.96714084790927768</v>
      </c>
      <c r="H405" s="13"/>
      <c r="I405" s="76"/>
      <c r="J405" s="76"/>
      <c r="K405" s="7"/>
    </row>
    <row r="406" spans="2:11" x14ac:dyDescent="0.2">
      <c r="B406" s="299" t="s">
        <v>23</v>
      </c>
      <c r="C406" s="389"/>
      <c r="D406" s="115"/>
      <c r="E406" s="14">
        <v>5</v>
      </c>
      <c r="F406" s="107">
        <f ca="1">SUMPRODUCT($F$31:$H$33,B402:D404)</f>
        <v>2.8722735135982806</v>
      </c>
      <c r="G406" s="74">
        <f t="shared" ref="G406" ca="1" si="646">1/(1+EXP(-F406+$I$31))</f>
        <v>0.88516876557406365</v>
      </c>
      <c r="H406" s="80"/>
      <c r="I406" s="76"/>
      <c r="J406" s="76"/>
      <c r="K406" s="7"/>
    </row>
    <row r="407" spans="2:11" x14ac:dyDescent="0.2">
      <c r="B407" s="160" t="s">
        <v>0</v>
      </c>
      <c r="C407" s="159">
        <v>1</v>
      </c>
      <c r="D407" s="115"/>
      <c r="E407" s="14">
        <v>6</v>
      </c>
      <c r="F407" s="107">
        <f ca="1">SUMPRODUCT($F$34:$H$36,B402:D404)</f>
        <v>3.1007790055042892</v>
      </c>
      <c r="G407" s="74">
        <f t="shared" ref="G407" ca="1" si="647">1/(1+EXP(-F407+$I$34))</f>
        <v>0.93453317762632615</v>
      </c>
      <c r="H407" s="80"/>
      <c r="I407" s="76"/>
      <c r="J407" s="76"/>
      <c r="K407" s="7"/>
    </row>
    <row r="408" spans="2:11" x14ac:dyDescent="0.2">
      <c r="B408" s="161" t="s">
        <v>1</v>
      </c>
      <c r="C408" s="159">
        <v>0</v>
      </c>
      <c r="D408" s="115"/>
      <c r="E408" s="14">
        <v>7</v>
      </c>
      <c r="F408" s="107">
        <f ca="1">SUMPRODUCT($F$37:$H$39,B402:D404)</f>
        <v>1.6560097518354113</v>
      </c>
      <c r="G408" s="74">
        <f t="shared" ref="G408" ca="1" si="648">1/(1+EXP(-F408+$I$37))</f>
        <v>0.83858684711571418</v>
      </c>
      <c r="H408" s="80"/>
      <c r="I408" s="76"/>
      <c r="J408" s="6"/>
      <c r="K408" s="7"/>
    </row>
    <row r="409" spans="2:11" x14ac:dyDescent="0.2">
      <c r="B409" s="55"/>
      <c r="C409" s="56"/>
      <c r="D409" s="115"/>
      <c r="E409" s="14">
        <v>8</v>
      </c>
      <c r="F409" s="107">
        <f ca="1">SUMPRODUCT($F$40:$H$42,B402:D404)</f>
        <v>1.9473189155007087</v>
      </c>
      <c r="G409" s="74">
        <f t="shared" ref="G409" ca="1" si="649">1/(1+EXP(-F409+$I$40))</f>
        <v>0.81614070478825584</v>
      </c>
      <c r="H409" s="80"/>
      <c r="I409" s="76"/>
      <c r="J409" s="6"/>
      <c r="K409" s="7"/>
    </row>
    <row r="410" spans="2:11" ht="13.8" thickBot="1" x14ac:dyDescent="0.25">
      <c r="B410" s="57"/>
      <c r="C410" s="58"/>
      <c r="D410" s="116"/>
      <c r="E410" s="15">
        <v>9</v>
      </c>
      <c r="F410" s="108">
        <f ca="1">SUMPRODUCT($F$43:$H$45,B402:D404)</f>
        <v>3.6891034099331987</v>
      </c>
      <c r="G410" s="75">
        <f t="shared" ref="G410" ca="1" si="650">1/(1+EXP(-F410+$I$43))</f>
        <v>0.95229946481539107</v>
      </c>
      <c r="H410" s="81"/>
      <c r="I410" s="77"/>
      <c r="J410" s="8"/>
      <c r="K410" s="9"/>
    </row>
  </sheetData>
  <mergeCells count="85"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  <mergeCell ref="L17:L18"/>
    <mergeCell ref="I4:I5"/>
    <mergeCell ref="J4:J5"/>
    <mergeCell ref="K4:K5"/>
    <mergeCell ref="L6:L8"/>
    <mergeCell ref="E16:I16"/>
    <mergeCell ref="J16:L16"/>
    <mergeCell ref="E17:E18"/>
    <mergeCell ref="F17:H18"/>
    <mergeCell ref="I17:I18"/>
    <mergeCell ref="J17:J18"/>
    <mergeCell ref="K17:K18"/>
    <mergeCell ref="E19:E21"/>
    <mergeCell ref="J19:J27"/>
    <mergeCell ref="E22:E24"/>
    <mergeCell ref="E25:E27"/>
    <mergeCell ref="E28:E30"/>
    <mergeCell ref="J28:J36"/>
    <mergeCell ref="E31:E33"/>
    <mergeCell ref="E34:E36"/>
    <mergeCell ref="E37:E39"/>
    <mergeCell ref="E40:E42"/>
    <mergeCell ref="E43:E45"/>
    <mergeCell ref="B47:K47"/>
    <mergeCell ref="B48:D48"/>
    <mergeCell ref="E48:G48"/>
    <mergeCell ref="H48:K48"/>
    <mergeCell ref="B82:C82"/>
    <mergeCell ref="B49:D50"/>
    <mergeCell ref="E49:E50"/>
    <mergeCell ref="F49:F50"/>
    <mergeCell ref="G49:G50"/>
    <mergeCell ref="J49:J50"/>
    <mergeCell ref="K49:K50"/>
    <mergeCell ref="B55:C55"/>
    <mergeCell ref="B64:C64"/>
    <mergeCell ref="B73:C73"/>
    <mergeCell ref="H49:H50"/>
    <mergeCell ref="I49:I50"/>
    <mergeCell ref="B190:C190"/>
    <mergeCell ref="B91:C91"/>
    <mergeCell ref="B100:C100"/>
    <mergeCell ref="B109:C109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B298:C298"/>
    <mergeCell ref="B199:C199"/>
    <mergeCell ref="B208:C208"/>
    <mergeCell ref="B217:C217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406:C406"/>
    <mergeCell ref="B307:C307"/>
    <mergeCell ref="B316:C316"/>
    <mergeCell ref="B325:C325"/>
    <mergeCell ref="B334:C334"/>
    <mergeCell ref="B343:C343"/>
    <mergeCell ref="B352:C352"/>
    <mergeCell ref="B361:C361"/>
    <mergeCell ref="B370:C370"/>
    <mergeCell ref="B379:C379"/>
    <mergeCell ref="B388:C388"/>
    <mergeCell ref="B397:C39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A55A-27FA-4776-8692-C98E24D77A71}">
  <dimension ref="A1:CS410"/>
  <sheetViews>
    <sheetView zoomScale="80" zoomScaleNormal="80" workbookViewId="0">
      <selection activeCell="M51" sqref="M51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/>
      <c r="C6" s="11">
        <v>1</v>
      </c>
      <c r="D6" s="103"/>
      <c r="E6" s="111">
        <v>1</v>
      </c>
      <c r="F6" s="106">
        <f>SUMPRODUCT($F$19:$H$21,B6:D8)</f>
        <v>42.811863723934167</v>
      </c>
      <c r="G6" s="73">
        <f>1/(1+EXP(-F6+$I$19))</f>
        <v>0.99999999854241461</v>
      </c>
      <c r="H6" s="109" t="s">
        <v>0</v>
      </c>
      <c r="I6" s="86">
        <f>SUMPRODUCT($K$19:$K$27,G6:G14)</f>
        <v>16.626800203618167</v>
      </c>
      <c r="J6" s="86">
        <f>1/(1+EXP(-I6+$L$19))</f>
        <v>0.43203550815132391</v>
      </c>
      <c r="K6" s="157"/>
      <c r="L6" s="409" t="str">
        <f>IF(J6&gt;J7,"〇","×")</f>
        <v>×</v>
      </c>
    </row>
    <row r="7" spans="2:97" x14ac:dyDescent="0.2">
      <c r="B7" s="12">
        <v>1</v>
      </c>
      <c r="C7" s="2"/>
      <c r="D7" s="104">
        <v>1</v>
      </c>
      <c r="E7" s="14">
        <v>2</v>
      </c>
      <c r="F7" s="107">
        <f>SUMPRODUCT($F$22:$H$24,B6:D8)</f>
        <v>3.9475067224137739</v>
      </c>
      <c r="G7" s="74">
        <f>1/(1+EXP(-F7+$I$22))</f>
        <v>0.93761933818081877</v>
      </c>
      <c r="H7" s="110" t="s">
        <v>1</v>
      </c>
      <c r="I7" s="78">
        <f>SUMPRODUCT($K$28:$K$36,G6:G14)</f>
        <v>4.6558664783218265E-8</v>
      </c>
      <c r="J7" s="78">
        <f>1/(1+EXP(-I7+$L$28))</f>
        <v>0.48160077812648483</v>
      </c>
      <c r="K7" s="158"/>
      <c r="L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>SUMPRODUCT($F$25:$H$27,B6:D8)</f>
        <v>0</v>
      </c>
      <c r="G8" s="74">
        <f>1/(1+EXP(-F8+$I$25))</f>
        <v>3.2644990573275294E-4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>SUMPRODUCT($F$28:$H$30,B6:D8)</f>
        <v>1.1340950779447956</v>
      </c>
      <c r="G9" s="74">
        <f>1/(1+EXP(-F9+$I$28))</f>
        <v>0.72405891829793101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>SUMPRODUCT($F$31:$H$33,B6:D8)</f>
        <v>1.2842248878954869</v>
      </c>
      <c r="G10" s="74">
        <f>1/(1+EXP(-F10+$I$31))</f>
        <v>0.64991895227758278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>SUMPRODUCT($F$34:$H$36,B6:D8)</f>
        <v>0</v>
      </c>
      <c r="G11" s="74">
        <f>1/(1+EXP(-F11+$I$34))</f>
        <v>5.8238926571236946E-9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>SUMPRODUCT($F$37:$H$39,B6:D8)</f>
        <v>0.85332371104456428</v>
      </c>
      <c r="G12" s="74">
        <f>1/(1+EXP(-F12+$I$37))</f>
        <v>0.66315108298246395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>SUMPRODUCT($F$40:$H$42,B6:D8)</f>
        <v>2.4240349130382666</v>
      </c>
      <c r="G13" s="74">
        <f>1/(1+EXP(-F13+$I$40))</f>
        <v>0.89835902864991135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>SUMPRODUCT($F$43:$H$45,B6:D8)</f>
        <v>1.2594099760300714</v>
      </c>
      <c r="G14" s="75">
        <f>1/(1+EXP(-F14+$I$43))</f>
        <v>0.66814634323824929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21</v>
      </c>
      <c r="K16" s="269"/>
      <c r="L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16</v>
      </c>
      <c r="K17" s="335" t="s">
        <v>6</v>
      </c>
      <c r="L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v>0</v>
      </c>
      <c r="G19" s="30">
        <v>11.023176645299589</v>
      </c>
      <c r="H19" s="30">
        <v>0</v>
      </c>
      <c r="I19" s="44">
        <v>22.465379139534605</v>
      </c>
      <c r="J19" s="298" t="s">
        <v>0</v>
      </c>
      <c r="K19" s="72">
        <v>16.624010543508888</v>
      </c>
      <c r="L19" s="44">
        <v>16.900351326373258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v>10.464502969255772</v>
      </c>
      <c r="G20" s="31">
        <v>10.134895603664079</v>
      </c>
      <c r="H20" s="31">
        <v>10.409011369545379</v>
      </c>
      <c r="I20" s="170"/>
      <c r="J20" s="299"/>
      <c r="K20" s="64">
        <v>0</v>
      </c>
      <c r="L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v>0</v>
      </c>
      <c r="G21" s="32">
        <v>10.915172739833425</v>
      </c>
      <c r="H21" s="32">
        <v>0</v>
      </c>
      <c r="I21" s="171"/>
      <c r="J21" s="299"/>
      <c r="K21" s="64">
        <v>7.9699065011967845</v>
      </c>
      <c r="L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v>0</v>
      </c>
      <c r="G22" s="30">
        <v>0.93857556375529883</v>
      </c>
      <c r="H22" s="30">
        <v>0</v>
      </c>
      <c r="I22" s="44">
        <v>1.2374179992113421</v>
      </c>
      <c r="J22" s="299"/>
      <c r="K22" s="64">
        <v>0</v>
      </c>
      <c r="L22" s="172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v>0.93053660004469207</v>
      </c>
      <c r="G23" s="31">
        <v>0.57727125675711288</v>
      </c>
      <c r="H23" s="31">
        <v>0.93269195775065361</v>
      </c>
      <c r="I23" s="170"/>
      <c r="J23" s="299"/>
      <c r="K23" s="64">
        <v>0</v>
      </c>
      <c r="L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v>0</v>
      </c>
      <c r="G24" s="32">
        <v>1.1457026008631295</v>
      </c>
      <c r="H24" s="32">
        <v>0</v>
      </c>
      <c r="I24" s="171"/>
      <c r="J24" s="299"/>
      <c r="K24" s="64">
        <v>0</v>
      </c>
      <c r="L24" s="17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v>5.333933026023101</v>
      </c>
      <c r="G25" s="30">
        <v>0</v>
      </c>
      <c r="H25" s="30">
        <v>5.3482535025403513</v>
      </c>
      <c r="I25" s="44">
        <v>8.0269075458943036</v>
      </c>
      <c r="J25" s="299"/>
      <c r="K25" s="64">
        <v>0</v>
      </c>
      <c r="L25" s="172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v>0</v>
      </c>
      <c r="G26" s="31">
        <v>0</v>
      </c>
      <c r="H26" s="31">
        <v>0</v>
      </c>
      <c r="I26" s="170"/>
      <c r="J26" s="299"/>
      <c r="K26" s="64">
        <v>2.0916928330850333E-4</v>
      </c>
      <c r="L26" s="17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v>5.3614963994630953</v>
      </c>
      <c r="G27" s="32">
        <v>0</v>
      </c>
      <c r="H27" s="32">
        <v>2.0621247467878923</v>
      </c>
      <c r="I27" s="171"/>
      <c r="J27" s="300"/>
      <c r="K27" s="64">
        <v>0</v>
      </c>
      <c r="L27" s="17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v>1.1145889036038958</v>
      </c>
      <c r="G28" s="30">
        <v>0.52052434173793471</v>
      </c>
      <c r="H28" s="30">
        <v>0.87515139823511945</v>
      </c>
      <c r="I28" s="44">
        <v>0.16940968084040053</v>
      </c>
      <c r="J28" s="298" t="s">
        <v>1</v>
      </c>
      <c r="K28" s="72">
        <v>0</v>
      </c>
      <c r="L28" s="44">
        <v>7.363018087556146E-2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v>0.23620988146474881</v>
      </c>
      <c r="G29" s="31">
        <v>0.84062435322013784</v>
      </c>
      <c r="H29" s="31">
        <v>0.37696841665886627</v>
      </c>
      <c r="I29" s="170"/>
      <c r="J29" s="299"/>
      <c r="K29" s="64">
        <v>0</v>
      </c>
      <c r="L29" s="172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v>0.46517355908503344</v>
      </c>
      <c r="G30" s="32">
        <v>3.9243808324595478E-4</v>
      </c>
      <c r="H30" s="32">
        <v>0.36254218160008372</v>
      </c>
      <c r="I30" s="171"/>
      <c r="J30" s="299"/>
      <c r="K30" s="64">
        <v>0</v>
      </c>
      <c r="L30" s="17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v>5.7505046121785273E-2</v>
      </c>
      <c r="G31" s="30">
        <v>0.17217357152276949</v>
      </c>
      <c r="H31" s="30">
        <v>0.2677985862630739</v>
      </c>
      <c r="I31" s="44">
        <v>0.66554191418145181</v>
      </c>
      <c r="J31" s="299"/>
      <c r="K31" s="64">
        <v>0</v>
      </c>
      <c r="L31" s="17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v>0.72748743061102461</v>
      </c>
      <c r="G32" s="31">
        <v>0.73003870449308417</v>
      </c>
      <c r="H32" s="31">
        <v>0.371620360548234</v>
      </c>
      <c r="I32" s="170"/>
      <c r="J32" s="299"/>
      <c r="K32" s="64">
        <v>0</v>
      </c>
      <c r="L32" s="172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v>0.81612798286084598</v>
      </c>
      <c r="G33" s="32">
        <v>1.2943525213458889E-2</v>
      </c>
      <c r="H33" s="32">
        <v>0.21881427420949845</v>
      </c>
      <c r="I33" s="171"/>
      <c r="J33" s="299"/>
      <c r="K33" s="64">
        <v>7.9944235796084655</v>
      </c>
      <c r="L33" s="172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v>4.3725910690158223</v>
      </c>
      <c r="G34" s="30">
        <v>0</v>
      </c>
      <c r="H34" s="30">
        <v>1.1131593309199179</v>
      </c>
      <c r="I34" s="44">
        <v>18.961296951523728</v>
      </c>
      <c r="J34" s="299"/>
      <c r="K34" s="64">
        <v>0</v>
      </c>
      <c r="L34" s="172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v>0</v>
      </c>
      <c r="G35" s="31">
        <v>8.5805474365073628</v>
      </c>
      <c r="H35" s="31">
        <v>0</v>
      </c>
      <c r="I35" s="170"/>
      <c r="J35" s="299"/>
      <c r="K35" s="64">
        <v>0</v>
      </c>
      <c r="L35" s="17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v>1.4367149972668301</v>
      </c>
      <c r="G36" s="32">
        <v>0</v>
      </c>
      <c r="H36" s="32">
        <v>4.1626469211022608</v>
      </c>
      <c r="I36" s="171"/>
      <c r="J36" s="300"/>
      <c r="K36" s="65">
        <v>0</v>
      </c>
      <c r="L36" s="17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v>1.256501016355811</v>
      </c>
      <c r="G37" s="30">
        <v>0.17389380489060249</v>
      </c>
      <c r="H37" s="30">
        <v>1.1658385182264912</v>
      </c>
      <c r="I37" s="44">
        <v>0.17595538138996294</v>
      </c>
      <c r="L37" s="1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v>0.26145303553604066</v>
      </c>
      <c r="G38" s="31">
        <v>0.61833025863963686</v>
      </c>
      <c r="H38" s="31">
        <v>0.23276734237602745</v>
      </c>
      <c r="I38" s="170"/>
      <c r="L38" s="1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v>2.9147887314812628E-2</v>
      </c>
      <c r="G39" s="32">
        <v>0.18520952824189366</v>
      </c>
      <c r="H39" s="32">
        <v>0.27784996175381216</v>
      </c>
      <c r="I39" s="171"/>
      <c r="L39" s="16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v>0.82022087818271106</v>
      </c>
      <c r="G40" s="30">
        <v>0.47352454839671548</v>
      </c>
      <c r="H40" s="30">
        <v>0.9661070226061288</v>
      </c>
      <c r="I40" s="44">
        <v>0.24491183062763747</v>
      </c>
      <c r="L40" s="1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v>0.56686834248589912</v>
      </c>
      <c r="G41" s="31">
        <v>0.20107063607696612</v>
      </c>
      <c r="H41" s="31">
        <v>0.86543838253366245</v>
      </c>
      <c r="I41" s="170"/>
      <c r="L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v>0.24926984951182735</v>
      </c>
      <c r="G42" s="32">
        <v>0.51820363962198968</v>
      </c>
      <c r="H42" s="32">
        <v>0.25428050509890471</v>
      </c>
      <c r="I42" s="171"/>
      <c r="L42" s="16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v>1.8104755302301642E-2</v>
      </c>
      <c r="G43" s="30">
        <v>0.45669158197020865</v>
      </c>
      <c r="H43" s="30">
        <v>1.657235914778292E-2</v>
      </c>
      <c r="I43" s="44">
        <v>0.55959682863571014</v>
      </c>
      <c r="L43" s="16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v>0.43370448920021432</v>
      </c>
      <c r="G44" s="31">
        <v>0.62116505805028288</v>
      </c>
      <c r="H44" s="31">
        <v>2.2367398762839618E-2</v>
      </c>
      <c r="I44" s="170"/>
      <c r="L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v>0.59109976191006719</v>
      </c>
      <c r="G45" s="32">
        <v>0.34664650609680886</v>
      </c>
      <c r="H45" s="32">
        <v>0.47744054330662955</v>
      </c>
      <c r="I45" s="171"/>
      <c r="L45" s="16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268" t="s">
        <v>18</v>
      </c>
      <c r="C47" s="269"/>
      <c r="D47" s="269"/>
      <c r="E47" s="269"/>
      <c r="F47" s="269"/>
      <c r="G47" s="269"/>
      <c r="H47" s="269"/>
      <c r="I47" s="269"/>
      <c r="J47" s="269"/>
      <c r="K47" s="270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3</v>
      </c>
      <c r="I48" s="269"/>
      <c r="J48" s="269"/>
      <c r="K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2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7" t="s">
        <v>16</v>
      </c>
      <c r="I49" s="332" t="s">
        <v>14</v>
      </c>
      <c r="J49" s="332" t="s">
        <v>4</v>
      </c>
      <c r="K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2:40" ht="13.8" thickBot="1" x14ac:dyDescent="0.25">
      <c r="B50" s="326"/>
      <c r="C50" s="327"/>
      <c r="D50" s="328"/>
      <c r="E50" s="405"/>
      <c r="F50" s="406"/>
      <c r="G50" s="331"/>
      <c r="H50" s="408"/>
      <c r="I50" s="296"/>
      <c r="J50" s="296"/>
      <c r="K50" s="293"/>
      <c r="M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2:40" ht="13.8" thickBot="1" x14ac:dyDescent="0.25">
      <c r="B51" s="36">
        <v>1</v>
      </c>
      <c r="C51" s="24">
        <v>1</v>
      </c>
      <c r="D51" s="68">
        <v>1</v>
      </c>
      <c r="E51" s="111">
        <v>1</v>
      </c>
      <c r="F51" s="106">
        <f>SUMPRODUCT($F$19:$H$21,B51:D53)</f>
        <v>42.811863723934167</v>
      </c>
      <c r="G51" s="73">
        <f>1/(1+EXP(-F51+$I$19))</f>
        <v>0.99999999854241461</v>
      </c>
      <c r="H51" s="85" t="s">
        <v>0</v>
      </c>
      <c r="I51" s="86">
        <f>SUMPRODUCT($K$19:$K$27,G51:G59)</f>
        <v>24.593789452408885</v>
      </c>
      <c r="J51" s="168">
        <f>1/(1+EXP(-I51+$L$19))</f>
        <v>0.99954439931848726</v>
      </c>
      <c r="K51" s="87">
        <f>(C56-J51)^2+(C57-J52)^2</f>
        <v>0.23266975795075173</v>
      </c>
      <c r="M51" s="138">
        <f>SUM(K51:K403)</f>
        <v>11.303044619798722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2:40" x14ac:dyDescent="0.2">
      <c r="B52" s="39">
        <v>1</v>
      </c>
      <c r="C52" s="217"/>
      <c r="D52" s="69">
        <v>1</v>
      </c>
      <c r="E52" s="14">
        <v>2</v>
      </c>
      <c r="F52" s="107">
        <f>SUMPRODUCT($F$22:$H$24,B51:D53)</f>
        <v>3.9475067224137739</v>
      </c>
      <c r="G52" s="74">
        <f>1/(1+EXP(-F52+$I$22))</f>
        <v>0.93761933818081877</v>
      </c>
      <c r="H52" s="79" t="s">
        <v>1</v>
      </c>
      <c r="I52" s="78">
        <f>SUMPRODUCT($K$28:$K$36,G51:G59)</f>
        <v>3.0341620322518969E-3</v>
      </c>
      <c r="J52" s="169">
        <f>1/(1+EXP(-I52+$L$28))</f>
        <v>0.48235832156061198</v>
      </c>
      <c r="K52" s="6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>SUMPRODUCT($F$25:$H$27,B51:D53)</f>
        <v>18.105807674814439</v>
      </c>
      <c r="G53" s="74">
        <f>1/(1+EXP(-F53+$I$25))</f>
        <v>0.9999580462225901</v>
      </c>
      <c r="H53" s="82"/>
      <c r="I53" s="83"/>
      <c r="J53" s="83"/>
      <c r="K53" s="8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">
      <c r="B54" s="13"/>
      <c r="C54" s="6"/>
      <c r="D54" s="114"/>
      <c r="E54" s="14">
        <v>4</v>
      </c>
      <c r="F54" s="107">
        <f>SUMPRODUCT($F$28:$H$30,B51:D53)</f>
        <v>3.951551120468928</v>
      </c>
      <c r="G54" s="74">
        <f>1/(1+EXP(-F54+$I$28))</f>
        <v>0.97773323022524028</v>
      </c>
      <c r="H54" s="13"/>
      <c r="I54" s="76"/>
      <c r="J54" s="76"/>
      <c r="K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">
      <c r="B55" s="299" t="s">
        <v>23</v>
      </c>
      <c r="C55" s="389"/>
      <c r="D55" s="115"/>
      <c r="E55" s="14">
        <v>5</v>
      </c>
      <c r="F55" s="107">
        <f>SUMPRODUCT($F$31:$H$33,B51:D53)</f>
        <v>2.6444707773506906</v>
      </c>
      <c r="G55" s="74">
        <f>1/(1+EXP(-F55+$I$31))</f>
        <v>0.87856693198053326</v>
      </c>
      <c r="H55" s="80"/>
      <c r="I55" s="76"/>
      <c r="J55" s="76"/>
      <c r="K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">
      <c r="B56" s="160" t="s">
        <v>0</v>
      </c>
      <c r="C56" s="159">
        <v>1</v>
      </c>
      <c r="D56" s="115"/>
      <c r="E56" s="14">
        <v>6</v>
      </c>
      <c r="F56" s="107">
        <f>SUMPRODUCT($F$34:$H$36,B51:D53)</f>
        <v>11.08511231830483</v>
      </c>
      <c r="G56" s="74">
        <f>1/(1+EXP(-F56+$I$34))</f>
        <v>3.7953480973802712E-4</v>
      </c>
      <c r="H56" s="80"/>
      <c r="I56" s="76"/>
      <c r="J56" s="76"/>
      <c r="K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">
      <c r="B57" s="161" t="s">
        <v>1</v>
      </c>
      <c r="C57" s="159">
        <v>0</v>
      </c>
      <c r="D57" s="115"/>
      <c r="E57" s="14">
        <v>7</v>
      </c>
      <c r="F57" s="107">
        <f>SUMPRODUCT($F$37:$H$39,B51:D53)</f>
        <v>3.5826610946954913</v>
      </c>
      <c r="G57" s="74">
        <f>1/(1+EXP(-F57+$I$37))</f>
        <v>0.96791344939121315</v>
      </c>
      <c r="H57" s="80"/>
      <c r="I57" s="76"/>
      <c r="J57" s="6"/>
      <c r="K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">
      <c r="B58" s="55"/>
      <c r="C58" s="56"/>
      <c r="D58" s="115"/>
      <c r="E58" s="14">
        <v>8</v>
      </c>
      <c r="F58" s="107">
        <f>SUMPRODUCT($F$40:$H$42,B51:D53)</f>
        <v>4.7139131684378386</v>
      </c>
      <c r="G58" s="74">
        <f>1/(1+EXP(-F58+$I$40))</f>
        <v>0.98867106194699683</v>
      </c>
      <c r="H58" s="80"/>
      <c r="I58" s="76"/>
      <c r="J58" s="6"/>
      <c r="K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ht="13.8" thickBot="1" x14ac:dyDescent="0.25">
      <c r="B59" s="57"/>
      <c r="C59" s="58"/>
      <c r="D59" s="116"/>
      <c r="E59" s="15">
        <v>9</v>
      </c>
      <c r="F59" s="108">
        <f>SUMPRODUCT($F$43:$H$45,B51:D53)</f>
        <v>2.3626273956968529</v>
      </c>
      <c r="G59" s="75">
        <f>1/(1+EXP(-F59+$I$43))</f>
        <v>0.85851744376928463</v>
      </c>
      <c r="H59" s="81"/>
      <c r="I59" s="77"/>
      <c r="J59" s="8"/>
      <c r="K59" s="9"/>
    </row>
    <row r="60" spans="2:40" ht="13.2" customHeight="1" x14ac:dyDescent="0.2">
      <c r="B60" s="41"/>
      <c r="C60" s="24">
        <v>1</v>
      </c>
      <c r="D60" s="97"/>
      <c r="E60" s="111">
        <v>1</v>
      </c>
      <c r="F60" s="106">
        <f t="shared" ref="F60" si="0">SUMPRODUCT($F$19:$H$21,B60:D62)</f>
        <v>42.811863723934167</v>
      </c>
      <c r="G60" s="73">
        <f t="shared" ref="G60" si="1">1/(1+EXP(-F60+$I$19))</f>
        <v>0.99999999854241461</v>
      </c>
      <c r="H60" s="85" t="s">
        <v>0</v>
      </c>
      <c r="I60" s="86">
        <f>SUMPRODUCT($K$19:$K$27,G60:G68)</f>
        <v>16.626800203618167</v>
      </c>
      <c r="J60" s="168">
        <f>1/(1+EXP(-I60+$L$19))</f>
        <v>0.43203550815132391</v>
      </c>
      <c r="K60" s="87">
        <f t="shared" ref="K60" si="2">(C65-J60)^2+(C66-J61)^2</f>
        <v>0.55452297349296065</v>
      </c>
    </row>
    <row r="61" spans="2:40" x14ac:dyDescent="0.2">
      <c r="B61" s="39">
        <v>1</v>
      </c>
      <c r="C61" s="217"/>
      <c r="D61" s="95">
        <v>1</v>
      </c>
      <c r="E61" s="14">
        <v>2</v>
      </c>
      <c r="F61" s="107">
        <f t="shared" ref="F61" si="3">SUMPRODUCT($F$22:$H$24,B60:D62)</f>
        <v>3.9475067224137739</v>
      </c>
      <c r="G61" s="74">
        <f t="shared" ref="G61" si="4">1/(1+EXP(-F61+$I$22))</f>
        <v>0.93761933818081877</v>
      </c>
      <c r="H61" s="79" t="s">
        <v>1</v>
      </c>
      <c r="I61" s="78">
        <f>SUMPRODUCT($K$28:$K$36,G60:G68)</f>
        <v>4.6558664783218265E-8</v>
      </c>
      <c r="J61" s="169">
        <f>1/(1+EXP(-I61+$L$28))</f>
        <v>0.48160077812648483</v>
      </c>
      <c r="K61" s="63"/>
      <c r="X61" s="3"/>
      <c r="Y61" s="3"/>
      <c r="Z61" s="3"/>
    </row>
    <row r="62" spans="2:40" ht="13.8" thickBot="1" x14ac:dyDescent="0.25">
      <c r="B62" s="23"/>
      <c r="C62" s="25">
        <v>1</v>
      </c>
      <c r="D62" s="98"/>
      <c r="E62" s="14">
        <v>3</v>
      </c>
      <c r="F62" s="107">
        <f t="shared" ref="F62" si="5">SUMPRODUCT($F$25:$H$27,B60:D62)</f>
        <v>0</v>
      </c>
      <c r="G62" s="74">
        <f t="shared" ref="G62" si="6">1/(1+EXP(-F62+$I$25))</f>
        <v>3.2644990573275294E-4</v>
      </c>
      <c r="H62" s="82"/>
      <c r="I62" s="83"/>
      <c r="J62" s="83"/>
      <c r="K62" s="84"/>
    </row>
    <row r="63" spans="2:40" x14ac:dyDescent="0.2">
      <c r="B63" s="13"/>
      <c r="C63" s="6"/>
      <c r="D63" s="114"/>
      <c r="E63" s="14">
        <v>4</v>
      </c>
      <c r="F63" s="107">
        <f t="shared" ref="F63" si="7">SUMPRODUCT($F$28:$H$30,B60:D62)</f>
        <v>1.1340950779447956</v>
      </c>
      <c r="G63" s="74">
        <f t="shared" ref="G63" si="8">1/(1+EXP(-F63+$I$28))</f>
        <v>0.72405891829793101</v>
      </c>
      <c r="H63" s="13"/>
      <c r="I63" s="76"/>
      <c r="J63" s="76"/>
      <c r="K63" s="7"/>
    </row>
    <row r="64" spans="2:40" x14ac:dyDescent="0.2">
      <c r="B64" s="299" t="s">
        <v>23</v>
      </c>
      <c r="C64" s="389"/>
      <c r="D64" s="115"/>
      <c r="E64" s="14">
        <v>5</v>
      </c>
      <c r="F64" s="107">
        <f t="shared" ref="F64" si="9">SUMPRODUCT($F$31:$H$33,B60:D62)</f>
        <v>1.2842248878954869</v>
      </c>
      <c r="G64" s="74">
        <f t="shared" ref="G64" si="10">1/(1+EXP(-F64+$I$31))</f>
        <v>0.64991895227758278</v>
      </c>
      <c r="H64" s="80"/>
      <c r="I64" s="76"/>
      <c r="J64" s="76"/>
      <c r="K64" s="7"/>
    </row>
    <row r="65" spans="2:11" x14ac:dyDescent="0.2">
      <c r="B65" s="160" t="s">
        <v>0</v>
      </c>
      <c r="C65" s="159">
        <v>1</v>
      </c>
      <c r="D65" s="115"/>
      <c r="E65" s="14">
        <v>6</v>
      </c>
      <c r="F65" s="107">
        <f t="shared" ref="F65" si="11">SUMPRODUCT($F$34:$H$36,B60:D62)</f>
        <v>0</v>
      </c>
      <c r="G65" s="74">
        <f t="shared" ref="G65" si="12">1/(1+EXP(-F65+$I$34))</f>
        <v>5.8238926571236946E-9</v>
      </c>
      <c r="H65" s="80"/>
      <c r="I65" s="76"/>
      <c r="J65" s="76"/>
      <c r="K65" s="7"/>
    </row>
    <row r="66" spans="2:11" x14ac:dyDescent="0.2">
      <c r="B66" s="161" t="s">
        <v>1</v>
      </c>
      <c r="C66" s="159">
        <v>0</v>
      </c>
      <c r="D66" s="115"/>
      <c r="E66" s="14">
        <v>7</v>
      </c>
      <c r="F66" s="107">
        <f t="shared" ref="F66" si="13">SUMPRODUCT($F$37:$H$39,B60:D62)</f>
        <v>0.85332371104456428</v>
      </c>
      <c r="G66" s="74">
        <f t="shared" ref="G66" si="14">1/(1+EXP(-F66+$I$37))</f>
        <v>0.66315108298246395</v>
      </c>
      <c r="H66" s="80"/>
      <c r="I66" s="76"/>
      <c r="J66" s="6"/>
      <c r="K66" s="7"/>
    </row>
    <row r="67" spans="2:11" x14ac:dyDescent="0.2">
      <c r="B67" s="55"/>
      <c r="C67" s="56"/>
      <c r="D67" s="115"/>
      <c r="E67" s="14">
        <v>8</v>
      </c>
      <c r="F67" s="107">
        <f t="shared" ref="F67" si="15">SUMPRODUCT($F$40:$H$42,B60:D62)</f>
        <v>2.4240349130382666</v>
      </c>
      <c r="G67" s="74">
        <f t="shared" ref="G67" si="16">1/(1+EXP(-F67+$I$40))</f>
        <v>0.89835902864991135</v>
      </c>
      <c r="H67" s="80"/>
      <c r="I67" s="76"/>
      <c r="J67" s="6"/>
      <c r="K67" s="7"/>
    </row>
    <row r="68" spans="2:11" ht="13.8" thickBot="1" x14ac:dyDescent="0.25">
      <c r="B68" s="57"/>
      <c r="C68" s="58"/>
      <c r="D68" s="116"/>
      <c r="E68" s="15">
        <v>9</v>
      </c>
      <c r="F68" s="108">
        <f t="shared" ref="F68" si="17">SUMPRODUCT($F$43:$H$45,B60:D62)</f>
        <v>1.2594099760300714</v>
      </c>
      <c r="G68" s="75">
        <f t="shared" ref="G68" si="18">1/(1+EXP(-F68+$I$43))</f>
        <v>0.66814634323824929</v>
      </c>
      <c r="H68" s="81"/>
      <c r="I68" s="77"/>
      <c r="J68" s="8"/>
      <c r="K68" s="9"/>
    </row>
    <row r="69" spans="2:11" x14ac:dyDescent="0.2">
      <c r="B69" s="41"/>
      <c r="C69" s="24">
        <v>1</v>
      </c>
      <c r="D69" s="97"/>
      <c r="E69" s="111">
        <v>1</v>
      </c>
      <c r="F69" s="106">
        <f t="shared" ref="F69" si="19">SUMPRODUCT($F$19:$H$21,B69:D71)</f>
        <v>42.811863723934167</v>
      </c>
      <c r="G69" s="73">
        <f t="shared" ref="G69" si="20">1/(1+EXP(-F69+$I$19))</f>
        <v>0.99999999854241461</v>
      </c>
      <c r="H69" s="85" t="s">
        <v>0</v>
      </c>
      <c r="I69" s="86">
        <f>SUMPRODUCT($K$19:$K$27,G69:G77)</f>
        <v>19.442302897160154</v>
      </c>
      <c r="J69" s="168">
        <f>1/(1+EXP(-I69+$L$19))</f>
        <v>0.9270309498073126</v>
      </c>
      <c r="K69" s="87">
        <f t="shared" ref="K69" si="21">(C74-J69)^2+(C75-J70)^2</f>
        <v>0.23726680639445813</v>
      </c>
    </row>
    <row r="70" spans="2:11" x14ac:dyDescent="0.2">
      <c r="B70" s="39">
        <v>1</v>
      </c>
      <c r="C70" s="217"/>
      <c r="D70" s="95">
        <v>1</v>
      </c>
      <c r="E70" s="14">
        <v>2</v>
      </c>
      <c r="F70" s="107">
        <f t="shared" ref="F70" si="22">SUMPRODUCT($F$22:$H$24,B69:D71)</f>
        <v>3.9475067224137739</v>
      </c>
      <c r="G70" s="74">
        <f t="shared" ref="G70" si="23">1/(1+EXP(-F70+$I$22))</f>
        <v>0.93761933818081877</v>
      </c>
      <c r="H70" s="79" t="s">
        <v>1</v>
      </c>
      <c r="I70" s="78">
        <f>SUMPRODUCT($K$28:$K$36,G69:G77)</f>
        <v>1.2582641393990178E-5</v>
      </c>
      <c r="J70" s="169">
        <f>1/(1+EXP(-I70+$L$28))</f>
        <v>0.48160390790403185</v>
      </c>
      <c r="K70" s="63"/>
    </row>
    <row r="71" spans="2:11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si="24">SUMPRODUCT($F$25:$H$27,B69:D71)</f>
        <v>7.4236211462509871</v>
      </c>
      <c r="G71" s="74">
        <f t="shared" ref="G71" si="25">1/(1+EXP(-F71+$I$25))</f>
        <v>0.35359217774368756</v>
      </c>
      <c r="H71" s="82"/>
      <c r="I71" s="83"/>
      <c r="J71" s="83"/>
      <c r="K71" s="84"/>
    </row>
    <row r="72" spans="2:11" x14ac:dyDescent="0.2">
      <c r="B72" s="13"/>
      <c r="C72" s="6"/>
      <c r="D72" s="114"/>
      <c r="E72" s="14">
        <v>4</v>
      </c>
      <c r="F72" s="107">
        <f t="shared" ref="F72" si="26">SUMPRODUCT($F$28:$H$30,B69:D71)</f>
        <v>1.9618108186299128</v>
      </c>
      <c r="G72" s="74">
        <f t="shared" ref="G72" si="27">1/(1+EXP(-F72+$I$28))</f>
        <v>0.85722141079881575</v>
      </c>
      <c r="H72" s="13"/>
      <c r="I72" s="76"/>
      <c r="J72" s="76"/>
      <c r="K72" s="7"/>
    </row>
    <row r="73" spans="2:11" x14ac:dyDescent="0.2">
      <c r="B73" s="299" t="s">
        <v>23</v>
      </c>
      <c r="C73" s="389"/>
      <c r="D73" s="115"/>
      <c r="E73" s="14">
        <v>5</v>
      </c>
      <c r="F73" s="107">
        <f t="shared" ref="F73" si="28">SUMPRODUCT($F$31:$H$33,B69:D71)</f>
        <v>2.3191671449658311</v>
      </c>
      <c r="G73" s="74">
        <f t="shared" ref="G73" si="29">1/(1+EXP(-F73+$I$31))</f>
        <v>0.83938040897593857</v>
      </c>
      <c r="H73" s="80"/>
      <c r="I73" s="76"/>
      <c r="J73" s="76"/>
      <c r="K73" s="7"/>
    </row>
    <row r="74" spans="2:11" x14ac:dyDescent="0.2">
      <c r="B74" s="160" t="s">
        <v>0</v>
      </c>
      <c r="C74" s="159">
        <v>1</v>
      </c>
      <c r="D74" s="115"/>
      <c r="E74" s="14">
        <v>6</v>
      </c>
      <c r="F74" s="107">
        <f t="shared" ref="F74" si="30">SUMPRODUCT($F$34:$H$36,B69:D71)</f>
        <v>5.599361918369091</v>
      </c>
      <c r="G74" s="74">
        <f t="shared" ref="G74" si="31">1/(1+EXP(-F74+$I$34))</f>
        <v>1.5739272842741246E-6</v>
      </c>
      <c r="H74" s="80"/>
      <c r="I74" s="76"/>
      <c r="J74" s="76"/>
      <c r="K74" s="7"/>
    </row>
    <row r="75" spans="2:11" x14ac:dyDescent="0.2">
      <c r="B75" s="161" t="s">
        <v>1</v>
      </c>
      <c r="C75" s="159">
        <v>0</v>
      </c>
      <c r="D75" s="115"/>
      <c r="E75" s="14">
        <v>7</v>
      </c>
      <c r="F75" s="107">
        <f t="shared" ref="F75" si="32">SUMPRODUCT($F$37:$H$39,B69:D71)</f>
        <v>1.1603215601131891</v>
      </c>
      <c r="G75" s="74">
        <f t="shared" ref="G75" si="33">1/(1+EXP(-F75+$I$37))</f>
        <v>0.7279737020497713</v>
      </c>
      <c r="H75" s="80"/>
      <c r="I75" s="76"/>
      <c r="J75" s="6"/>
      <c r="K75" s="7"/>
    </row>
    <row r="76" spans="2:11" x14ac:dyDescent="0.2">
      <c r="B76" s="55"/>
      <c r="C76" s="56"/>
      <c r="D76" s="115"/>
      <c r="E76" s="14">
        <v>8</v>
      </c>
      <c r="F76" s="107">
        <f t="shared" ref="F76" si="34">SUMPRODUCT($F$40:$H$42,B69:D71)</f>
        <v>2.9275852676489986</v>
      </c>
      <c r="G76" s="74">
        <f t="shared" ref="G76" si="35">1/(1+EXP(-F76+$I$40))</f>
        <v>0.93599646820320836</v>
      </c>
      <c r="H76" s="80"/>
      <c r="I76" s="76"/>
      <c r="J76" s="6"/>
      <c r="K76" s="7"/>
    </row>
    <row r="77" spans="2:11" ht="13.8" thickBot="1" x14ac:dyDescent="0.25">
      <c r="B77" s="57"/>
      <c r="C77" s="58"/>
      <c r="D77" s="116"/>
      <c r="E77" s="15">
        <v>9</v>
      </c>
      <c r="F77" s="108">
        <f t="shared" ref="F77" si="36">SUMPRODUCT($F$43:$H$45,B69:D71)</f>
        <v>2.3279502812467685</v>
      </c>
      <c r="G77" s="75">
        <f t="shared" ref="G77" si="37">1/(1+EXP(-F77+$I$43))</f>
        <v>0.85425278729556309</v>
      </c>
      <c r="H77" s="81"/>
      <c r="I77" s="77"/>
      <c r="J77" s="8"/>
      <c r="K77" s="9"/>
    </row>
    <row r="78" spans="2:11" x14ac:dyDescent="0.2">
      <c r="B78" s="36">
        <v>1</v>
      </c>
      <c r="C78" s="24">
        <v>1</v>
      </c>
      <c r="D78" s="99"/>
      <c r="E78" s="111">
        <v>1</v>
      </c>
      <c r="F78" s="106">
        <f t="shared" ref="F78" si="38">SUMPRODUCT($F$19:$H$21,B78:D80)</f>
        <v>42.811863723934167</v>
      </c>
      <c r="G78" s="73">
        <f t="shared" ref="G78" si="39">1/(1+EXP(-F78+$I$19))</f>
        <v>0.99999999854241461</v>
      </c>
      <c r="H78" s="85" t="s">
        <v>0</v>
      </c>
      <c r="I78" s="86">
        <f>SUMPRODUCT($K$19:$K$27,G78:G86)</f>
        <v>24.07721765853092</v>
      </c>
      <c r="J78" s="168">
        <f>1/(1+EXP(-I78+$L$19))</f>
        <v>0.99923652493970794</v>
      </c>
      <c r="K78" s="87">
        <f t="shared" ref="K78" si="40">(C83-J78)^2+(C84-J79)^2</f>
        <v>0.23194361386180232</v>
      </c>
    </row>
    <row r="79" spans="2:11" x14ac:dyDescent="0.2">
      <c r="B79" s="39">
        <v>1</v>
      </c>
      <c r="C79" s="217"/>
      <c r="D79" s="95">
        <v>1</v>
      </c>
      <c r="E79" s="14">
        <v>2</v>
      </c>
      <c r="F79" s="107">
        <f t="shared" ref="F79" si="41">SUMPRODUCT($F$22:$H$24,B78:D80)</f>
        <v>3.9475067224137739</v>
      </c>
      <c r="G79" s="74">
        <f t="shared" ref="G79" si="42">1/(1+EXP(-F79+$I$22))</f>
        <v>0.93761933818081877</v>
      </c>
      <c r="H79" s="79" t="s">
        <v>1</v>
      </c>
      <c r="I79" s="78">
        <f>SUMPRODUCT($K$28:$K$36,G78:G86)</f>
        <v>1.5522055953120048E-5</v>
      </c>
      <c r="J79" s="169">
        <f>1/(1+EXP(-I79+$L$28))</f>
        <v>0.4816046417629658</v>
      </c>
      <c r="K79" s="63"/>
    </row>
    <row r="80" spans="2:11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si="43">SUMPRODUCT($F$25:$H$27,B78:D80)</f>
        <v>10.695429425486196</v>
      </c>
      <c r="G80" s="74">
        <f t="shared" ref="G80" si="44">1/(1+EXP(-F80+$I$25))</f>
        <v>0.93514344075608902</v>
      </c>
      <c r="H80" s="82"/>
      <c r="I80" s="83"/>
      <c r="J80" s="83"/>
      <c r="K80" s="84"/>
    </row>
    <row r="81" spans="2:12" x14ac:dyDescent="0.2">
      <c r="B81" s="13"/>
      <c r="C81" s="6"/>
      <c r="D81" s="114"/>
      <c r="E81" s="14">
        <v>4</v>
      </c>
      <c r="F81" s="107">
        <f t="shared" ref="F81" si="45">SUMPRODUCT($F$28:$H$30,B78:D80)</f>
        <v>2.7138575406337249</v>
      </c>
      <c r="G81" s="74">
        <f t="shared" ref="G81" si="46">1/(1+EXP(-F81+$I$28))</f>
        <v>0.92719963029876229</v>
      </c>
      <c r="H81" s="13"/>
      <c r="I81" s="76"/>
      <c r="J81" s="76"/>
      <c r="K81" s="7"/>
    </row>
    <row r="82" spans="2:12" x14ac:dyDescent="0.2">
      <c r="B82" s="299" t="s">
        <v>23</v>
      </c>
      <c r="C82" s="389"/>
      <c r="D82" s="115"/>
      <c r="E82" s="14">
        <v>5</v>
      </c>
      <c r="F82" s="107">
        <f t="shared" ref="F82" si="47">SUMPRODUCT($F$31:$H$33,B78:D80)</f>
        <v>2.1578579168781182</v>
      </c>
      <c r="G82" s="74">
        <f t="shared" ref="G82" si="48">1/(1+EXP(-F82+$I$31))</f>
        <v>0.81642563746693542</v>
      </c>
      <c r="H82" s="80"/>
      <c r="I82" s="76"/>
      <c r="J82" s="76"/>
      <c r="K82" s="7"/>
    </row>
    <row r="83" spans="2:12" x14ac:dyDescent="0.2">
      <c r="B83" s="160" t="s">
        <v>0</v>
      </c>
      <c r="C83" s="159">
        <v>1</v>
      </c>
      <c r="D83" s="115"/>
      <c r="E83" s="14">
        <v>6</v>
      </c>
      <c r="F83" s="107">
        <f t="shared" ref="F83" si="49">SUMPRODUCT($F$34:$H$36,B78:D80)</f>
        <v>5.8093060662826526</v>
      </c>
      <c r="G83" s="74">
        <f t="shared" ref="G83" si="50">1/(1+EXP(-F83+$I$34))</f>
        <v>1.9416103986174142E-6</v>
      </c>
      <c r="H83" s="80"/>
      <c r="I83" s="76"/>
      <c r="J83" s="76"/>
      <c r="K83" s="7"/>
    </row>
    <row r="84" spans="2:12" x14ac:dyDescent="0.2">
      <c r="B84" s="161" t="s">
        <v>1</v>
      </c>
      <c r="C84" s="159">
        <v>0</v>
      </c>
      <c r="D84" s="115"/>
      <c r="E84" s="14">
        <v>7</v>
      </c>
      <c r="F84" s="107">
        <f t="shared" ref="F84" si="51">SUMPRODUCT($F$37:$H$39,B78:D80)</f>
        <v>2.138972614715188</v>
      </c>
      <c r="G84" s="74">
        <f t="shared" ref="G84" si="52">1/(1+EXP(-F84+$I$37))</f>
        <v>0.87685911548572182</v>
      </c>
      <c r="H84" s="80"/>
      <c r="I84" s="76"/>
      <c r="J84" s="6"/>
      <c r="K84" s="7"/>
    </row>
    <row r="85" spans="2:12" x14ac:dyDescent="0.2">
      <c r="B85" s="55"/>
      <c r="C85" s="56"/>
      <c r="D85" s="115"/>
      <c r="E85" s="14">
        <v>8</v>
      </c>
      <c r="F85" s="107">
        <f t="shared" ref="F85" si="53">SUMPRODUCT($F$40:$H$42,B78:D80)</f>
        <v>3.4935256407328055</v>
      </c>
      <c r="G85" s="74">
        <f t="shared" ref="G85" si="54">1/(1+EXP(-F85+$I$40))</f>
        <v>0.96262326991658442</v>
      </c>
      <c r="H85" s="80"/>
      <c r="I85" s="76"/>
      <c r="J85" s="6"/>
      <c r="K85" s="7"/>
      <c r="L85" s="17"/>
    </row>
    <row r="86" spans="2:12" ht="13.2" customHeight="1" thickBot="1" x14ac:dyDescent="0.25">
      <c r="B86" s="57"/>
      <c r="C86" s="58"/>
      <c r="D86" s="116"/>
      <c r="E86" s="15">
        <v>9</v>
      </c>
      <c r="F86" s="108">
        <f t="shared" ref="F86" si="55">SUMPRODUCT($F$43:$H$45,B78:D80)</f>
        <v>1.8686144932424404</v>
      </c>
      <c r="G86" s="75">
        <f t="shared" ref="G86" si="56">1/(1+EXP(-F86+$I$43))</f>
        <v>0.78734872919364574</v>
      </c>
      <c r="H86" s="81"/>
      <c r="I86" s="77"/>
      <c r="J86" s="8"/>
      <c r="K86" s="9"/>
      <c r="L86" s="17"/>
    </row>
    <row r="87" spans="2:12" x14ac:dyDescent="0.2">
      <c r="B87" s="36">
        <v>1</v>
      </c>
      <c r="C87" s="24">
        <v>1</v>
      </c>
      <c r="D87" s="94">
        <v>1</v>
      </c>
      <c r="E87" s="111">
        <v>1</v>
      </c>
      <c r="F87" s="106">
        <f t="shared" ref="F87" si="57">SUMPRODUCT($F$19:$H$21,B87:D89)</f>
        <v>42.811863723934167</v>
      </c>
      <c r="G87" s="73">
        <f t="shared" ref="G87" si="58">1/(1+EXP(-F87+$I$19))</f>
        <v>0.99999999854241461</v>
      </c>
      <c r="H87" s="85" t="s">
        <v>0</v>
      </c>
      <c r="I87" s="86">
        <f>SUMPRODUCT($K$19:$K$27,G87:G95)</f>
        <v>24.070783274923425</v>
      </c>
      <c r="J87" s="168">
        <f>1/(1+EXP(-I87+$L$19))</f>
        <v>0.99923160039684289</v>
      </c>
      <c r="K87" s="87">
        <f t="shared" ref="K87" si="59">(C92-J87)^2+(C93-J88)^2</f>
        <v>0.23194258958762656</v>
      </c>
      <c r="L87" s="17"/>
    </row>
    <row r="88" spans="2:12" x14ac:dyDescent="0.2">
      <c r="B88" s="39">
        <v>1</v>
      </c>
      <c r="C88" s="217"/>
      <c r="D88" s="95">
        <v>1</v>
      </c>
      <c r="E88" s="14">
        <v>2</v>
      </c>
      <c r="F88" s="107">
        <f t="shared" ref="F88" si="60">SUMPRODUCT($F$22:$H$24,B87:D89)</f>
        <v>3.9475067224137739</v>
      </c>
      <c r="G88" s="74">
        <f t="shared" ref="G88" si="61">1/(1+EXP(-F88+$I$22))</f>
        <v>0.93761933818081877</v>
      </c>
      <c r="H88" s="79" t="s">
        <v>1</v>
      </c>
      <c r="I88" s="78">
        <f>SUMPRODUCT($K$28:$K$36,G87:G95)</f>
        <v>1.1231326103290155E-5</v>
      </c>
      <c r="J88" s="169">
        <f>1/(1+EXP(-I88+$L$28))</f>
        <v>0.48160357053252462</v>
      </c>
      <c r="K88" s="63"/>
    </row>
    <row r="89" spans="2:12" ht="13.8" thickBot="1" x14ac:dyDescent="0.25">
      <c r="B89" s="23"/>
      <c r="C89" s="25">
        <v>1</v>
      </c>
      <c r="D89" s="98"/>
      <c r="E89" s="14">
        <v>3</v>
      </c>
      <c r="F89" s="107">
        <f t="shared" ref="F89" si="62">SUMPRODUCT($F$25:$H$27,B87:D89)</f>
        <v>10.682186528563452</v>
      </c>
      <c r="G89" s="74">
        <f t="shared" ref="G89" si="63">1/(1+EXP(-F89+$I$25))</f>
        <v>0.93433561324668912</v>
      </c>
      <c r="H89" s="82"/>
      <c r="I89" s="83"/>
      <c r="J89" s="83"/>
      <c r="K89" s="84"/>
    </row>
    <row r="90" spans="2:12" x14ac:dyDescent="0.2">
      <c r="B90" s="13"/>
      <c r="C90" s="6"/>
      <c r="D90" s="114"/>
      <c r="E90" s="14">
        <v>4</v>
      </c>
      <c r="F90" s="107">
        <f t="shared" ref="F90" si="64">SUMPRODUCT($F$28:$H$30,B87:D89)</f>
        <v>3.1238353797838108</v>
      </c>
      <c r="G90" s="74">
        <f t="shared" ref="G90" si="65">1/(1+EXP(-F90+$I$28))</f>
        <v>0.95047224299320199</v>
      </c>
      <c r="H90" s="13"/>
      <c r="I90" s="76"/>
      <c r="J90" s="76"/>
      <c r="K90" s="7"/>
    </row>
    <row r="91" spans="2:12" x14ac:dyDescent="0.2">
      <c r="B91" s="299" t="s">
        <v>23</v>
      </c>
      <c r="C91" s="389"/>
      <c r="D91" s="115"/>
      <c r="E91" s="14">
        <v>5</v>
      </c>
      <c r="F91" s="107">
        <f t="shared" ref="F91" si="66">SUMPRODUCT($F$31:$H$33,B87:D89)</f>
        <v>1.6095285202803462</v>
      </c>
      <c r="G91" s="74">
        <f t="shared" ref="G91" si="67">1/(1+EXP(-F91+$I$31))</f>
        <v>0.71990422944094101</v>
      </c>
      <c r="H91" s="80"/>
      <c r="I91" s="76"/>
      <c r="J91" s="76"/>
      <c r="K91" s="7"/>
    </row>
    <row r="92" spans="2:12" x14ac:dyDescent="0.2">
      <c r="B92" s="160" t="s">
        <v>0</v>
      </c>
      <c r="C92" s="159">
        <v>1</v>
      </c>
      <c r="D92" s="115"/>
      <c r="E92" s="14">
        <v>6</v>
      </c>
      <c r="F92" s="107">
        <f t="shared" ref="F92" si="68">SUMPRODUCT($F$34:$H$36,B87:D89)</f>
        <v>5.48575039993574</v>
      </c>
      <c r="G92" s="74">
        <f t="shared" ref="G92" si="69">1/(1+EXP(-F92+$I$34))</f>
        <v>1.404895048585882E-6</v>
      </c>
      <c r="H92" s="80"/>
      <c r="I92" s="76"/>
      <c r="J92" s="76"/>
      <c r="K92" s="7"/>
    </row>
    <row r="93" spans="2:12" x14ac:dyDescent="0.2">
      <c r="B93" s="161" t="s">
        <v>1</v>
      </c>
      <c r="C93" s="159">
        <v>0</v>
      </c>
      <c r="D93" s="115"/>
      <c r="E93" s="14">
        <v>7</v>
      </c>
      <c r="F93" s="107">
        <f t="shared" ref="F93" si="70">SUMPRODUCT($F$37:$H$39,B87:D89)</f>
        <v>3.2756632456268666</v>
      </c>
      <c r="G93" s="74">
        <f t="shared" ref="G93" si="71">1/(1+EXP(-F93+$I$37))</f>
        <v>0.95688069313658053</v>
      </c>
      <c r="H93" s="80"/>
      <c r="I93" s="76"/>
      <c r="J93" s="6"/>
      <c r="K93" s="7"/>
    </row>
    <row r="94" spans="2:12" x14ac:dyDescent="0.2">
      <c r="B94" s="55"/>
      <c r="C94" s="56"/>
      <c r="D94" s="115"/>
      <c r="E94" s="14">
        <v>8</v>
      </c>
      <c r="F94" s="107">
        <f t="shared" ref="F94" si="72">SUMPRODUCT($F$40:$H$42,B87:D89)</f>
        <v>4.210362813827107</v>
      </c>
      <c r="G94" s="74">
        <f t="shared" ref="G94" si="73">1/(1+EXP(-F94+$I$40))</f>
        <v>0.98139328936252879</v>
      </c>
      <c r="H94" s="80"/>
      <c r="I94" s="76"/>
      <c r="J94" s="6"/>
      <c r="K94" s="7"/>
    </row>
    <row r="95" spans="2:12" ht="13.8" thickBot="1" x14ac:dyDescent="0.25">
      <c r="B95" s="57"/>
      <c r="C95" s="58"/>
      <c r="D95" s="116"/>
      <c r="E95" s="15">
        <v>9</v>
      </c>
      <c r="F95" s="108">
        <f t="shared" ref="F95" si="74">SUMPRODUCT($F$43:$H$45,B87:D89)</f>
        <v>1.294087090480156</v>
      </c>
      <c r="G95" s="75">
        <f t="shared" ref="G95" si="75">1/(1+EXP(-F95+$I$43))</f>
        <v>0.6757898551618754</v>
      </c>
      <c r="H95" s="81"/>
      <c r="I95" s="77"/>
      <c r="J95" s="8"/>
      <c r="K95" s="9"/>
    </row>
    <row r="96" spans="2:12" x14ac:dyDescent="0.2">
      <c r="B96" s="38"/>
      <c r="C96" s="24">
        <v>1</v>
      </c>
      <c r="D96" s="94">
        <v>1</v>
      </c>
      <c r="E96" s="111">
        <v>1</v>
      </c>
      <c r="F96" s="106">
        <f t="shared" ref="F96" si="76">SUMPRODUCT($F$19:$H$21,B96:D98)</f>
        <v>42.811863723934167</v>
      </c>
      <c r="G96" s="73">
        <f t="shared" ref="G96" si="77">1/(1+EXP(-F96+$I$19))</f>
        <v>0.99999999854241461</v>
      </c>
      <c r="H96" s="85" t="s">
        <v>0</v>
      </c>
      <c r="I96" s="86">
        <f>SUMPRODUCT($K$19:$K$27,G96:G104)</f>
        <v>19.418232773165091</v>
      </c>
      <c r="J96" s="168">
        <f>1/(1+EXP(-I96+$L$19))</f>
        <v>0.92538590721417013</v>
      </c>
      <c r="K96" s="87">
        <f t="shared" ref="K96" si="78">(C101-J96)^2+(C102-J97)^2</f>
        <v>0.23750875052923764</v>
      </c>
    </row>
    <row r="97" spans="2:11" x14ac:dyDescent="0.2">
      <c r="B97" s="39">
        <v>1</v>
      </c>
      <c r="C97" s="217"/>
      <c r="D97" s="95">
        <v>1</v>
      </c>
      <c r="E97" s="14">
        <v>2</v>
      </c>
      <c r="F97" s="107">
        <f t="shared" ref="F97" si="79">SUMPRODUCT($F$22:$H$24,B96:D98)</f>
        <v>3.9475067224137739</v>
      </c>
      <c r="G97" s="74">
        <f t="shared" ref="G97" si="80">1/(1+EXP(-F97+$I$22))</f>
        <v>0.93761933818081877</v>
      </c>
      <c r="H97" s="79" t="s">
        <v>1</v>
      </c>
      <c r="I97" s="78">
        <f>SUMPRODUCT($K$28:$K$36,G96:G104)</f>
        <v>9.1044469108995987E-6</v>
      </c>
      <c r="J97" s="169">
        <f>1/(1+EXP(-I97+$L$28))</f>
        <v>0.48160303953254407</v>
      </c>
      <c r="K97" s="63"/>
    </row>
    <row r="98" spans="2:11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si="81">SUMPRODUCT($F$25:$H$27,B96:D98)</f>
        <v>7.4103782493282431</v>
      </c>
      <c r="G98" s="74">
        <f t="shared" ref="G98" si="82">1/(1+EXP(-F98+$I$25))</f>
        <v>0.35057121970042643</v>
      </c>
      <c r="H98" s="82"/>
      <c r="I98" s="83"/>
      <c r="J98" s="83"/>
      <c r="K98" s="84"/>
    </row>
    <row r="99" spans="2:11" x14ac:dyDescent="0.2">
      <c r="B99" s="13"/>
      <c r="C99" s="6"/>
      <c r="D99" s="114"/>
      <c r="E99" s="14">
        <v>4</v>
      </c>
      <c r="F99" s="107">
        <f t="shared" ref="F99" si="83">SUMPRODUCT($F$28:$H$30,B96:D98)</f>
        <v>2.3717886577799989</v>
      </c>
      <c r="G99" s="74">
        <f t="shared" ref="G99" si="84">1/(1+EXP(-F99+$I$28))</f>
        <v>0.90046294046729636</v>
      </c>
      <c r="H99" s="13"/>
      <c r="I99" s="76"/>
      <c r="J99" s="76"/>
      <c r="K99" s="7"/>
    </row>
    <row r="100" spans="2:11" x14ac:dyDescent="0.2">
      <c r="B100" s="299" t="s">
        <v>23</v>
      </c>
      <c r="C100" s="389"/>
      <c r="D100" s="115"/>
      <c r="E100" s="14">
        <v>5</v>
      </c>
      <c r="F100" s="107">
        <f t="shared" ref="F100" si="85">SUMPRODUCT($F$31:$H$33,B96:D98)</f>
        <v>1.7708377483680595</v>
      </c>
      <c r="G100" s="74">
        <f t="shared" ref="G100" si="86">1/(1+EXP(-F100+$I$31))</f>
        <v>0.75125106973226208</v>
      </c>
      <c r="H100" s="80"/>
      <c r="I100" s="76"/>
      <c r="J100" s="76"/>
      <c r="K100" s="7"/>
    </row>
    <row r="101" spans="2:11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si="87">SUMPRODUCT($F$34:$H$36,B96:D98)</f>
        <v>5.2758062520221785</v>
      </c>
      <c r="G101" s="74">
        <f t="shared" ref="G101" si="88">1/(1+EXP(-F101+$I$34))</f>
        <v>1.1388497019500556E-6</v>
      </c>
      <c r="H101" s="80"/>
      <c r="I101" s="76"/>
      <c r="J101" s="76"/>
      <c r="K101" s="7"/>
    </row>
    <row r="102" spans="2:11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si="89">SUMPRODUCT($F$37:$H$39,B96:D98)</f>
        <v>2.2970121910248675</v>
      </c>
      <c r="G102" s="74">
        <f t="shared" ref="G102" si="90">1/(1+EXP(-F102+$I$37))</f>
        <v>0.89293300633788641</v>
      </c>
      <c r="H102" s="80"/>
      <c r="I102" s="76"/>
      <c r="J102" s="6"/>
      <c r="K102" s="7"/>
    </row>
    <row r="103" spans="2:11" x14ac:dyDescent="0.2">
      <c r="B103" s="55"/>
      <c r="C103" s="56"/>
      <c r="D103" s="115"/>
      <c r="E103" s="14">
        <v>8</v>
      </c>
      <c r="F103" s="107">
        <f t="shared" ref="F103" si="91">SUMPRODUCT($F$40:$H$42,B96:D98)</f>
        <v>3.6444224407433001</v>
      </c>
      <c r="G103" s="74">
        <f t="shared" ref="G103" si="92">1/(1+EXP(-F103+$I$40))</f>
        <v>0.96768923715873234</v>
      </c>
      <c r="H103" s="80"/>
      <c r="I103" s="76"/>
      <c r="J103" s="6"/>
      <c r="K103" s="7"/>
    </row>
    <row r="104" spans="2:11" ht="13.8" thickBot="1" x14ac:dyDescent="0.25">
      <c r="B104" s="57"/>
      <c r="C104" s="58"/>
      <c r="D104" s="116"/>
      <c r="E104" s="15">
        <v>9</v>
      </c>
      <c r="F104" s="108">
        <f t="shared" ref="F104" si="93">SUMPRODUCT($F$43:$H$45,B96:D98)</f>
        <v>1.7534228784844841</v>
      </c>
      <c r="G104" s="75">
        <f t="shared" ref="G104" si="94">1/(1+EXP(-F104+$I$43))</f>
        <v>0.76742465172186092</v>
      </c>
      <c r="H104" s="81"/>
      <c r="I104" s="77"/>
      <c r="J104" s="8"/>
      <c r="K104" s="9"/>
    </row>
    <row r="105" spans="2:11" x14ac:dyDescent="0.2">
      <c r="B105" s="41"/>
      <c r="C105" s="24">
        <v>1</v>
      </c>
      <c r="D105" s="94">
        <v>1</v>
      </c>
      <c r="E105" s="111">
        <v>1</v>
      </c>
      <c r="F105" s="106">
        <f t="shared" ref="F105" si="95">SUMPRODUCT($F$19:$H$21,B105:D107)</f>
        <v>42.811863723934167</v>
      </c>
      <c r="G105" s="73">
        <f t="shared" ref="G105" si="96">1/(1+EXP(-F105+$I$19))</f>
        <v>0.99999999854241461</v>
      </c>
      <c r="H105" s="85" t="s">
        <v>0</v>
      </c>
      <c r="I105" s="86">
        <f>SUMPRODUCT($K$19:$K$27,G105:G113)</f>
        <v>24.525417176312398</v>
      </c>
      <c r="J105" s="168">
        <f>1/(1+EXP(-I105+$L$19))</f>
        <v>0.99951217498585088</v>
      </c>
      <c r="K105" s="87">
        <f t="shared" ref="K105" si="97">(C110-J105)^2+(C111-J106)^2</f>
        <v>0.23194874675794086</v>
      </c>
    </row>
    <row r="106" spans="2:11" x14ac:dyDescent="0.2">
      <c r="B106" s="39">
        <v>1</v>
      </c>
      <c r="C106" s="217"/>
      <c r="D106" s="95">
        <v>1</v>
      </c>
      <c r="E106" s="14">
        <v>2</v>
      </c>
      <c r="F106" s="107">
        <f t="shared" ref="F106" si="98">SUMPRODUCT($F$22:$H$24,B105:D107)</f>
        <v>3.9475067224137739</v>
      </c>
      <c r="G106" s="74">
        <f t="shared" ref="G106" si="99">1/(1+EXP(-F106+$I$22))</f>
        <v>0.93761933818081877</v>
      </c>
      <c r="H106" s="79" t="s">
        <v>1</v>
      </c>
      <c r="I106" s="78">
        <f>SUMPRODUCT($K$28:$K$36,G105:G113)</f>
        <v>3.8300935092580932E-5</v>
      </c>
      <c r="J106" s="169">
        <f>1/(1+EXP(-I106+$L$28))</f>
        <v>0.48161032877700666</v>
      </c>
      <c r="K106" s="63"/>
    </row>
    <row r="107" spans="2:11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si="100">SUMPRODUCT($F$25:$H$27,B105:D107)</f>
        <v>12.771874648791339</v>
      </c>
      <c r="G107" s="74">
        <f t="shared" ref="G107" si="101">1/(1+EXP(-F107+$I$25))</f>
        <v>0.99137960924511459</v>
      </c>
      <c r="H107" s="82"/>
      <c r="I107" s="83"/>
      <c r="J107" s="83"/>
      <c r="K107" s="84"/>
    </row>
    <row r="108" spans="2:11" x14ac:dyDescent="0.2">
      <c r="B108" s="13"/>
      <c r="C108" s="6"/>
      <c r="D108" s="114"/>
      <c r="E108" s="14">
        <v>4</v>
      </c>
      <c r="F108" s="107">
        <f t="shared" ref="F108" si="102">SUMPRODUCT($F$28:$H$30,B105:D107)</f>
        <v>2.8369622168650324</v>
      </c>
      <c r="G108" s="74">
        <f t="shared" ref="G108" si="103">1/(1+EXP(-F108+$I$28))</f>
        <v>0.93508462508441836</v>
      </c>
      <c r="H108" s="13"/>
      <c r="I108" s="76"/>
      <c r="J108" s="76"/>
      <c r="K108" s="7"/>
    </row>
    <row r="109" spans="2:11" x14ac:dyDescent="0.2">
      <c r="B109" s="299" t="s">
        <v>23</v>
      </c>
      <c r="C109" s="389"/>
      <c r="D109" s="115"/>
      <c r="E109" s="14">
        <v>5</v>
      </c>
      <c r="F109" s="107">
        <f t="shared" ref="F109" si="104">SUMPRODUCT($F$31:$H$33,B105:D107)</f>
        <v>2.5869657312289052</v>
      </c>
      <c r="G109" s="74">
        <f t="shared" ref="G109" si="105">1/(1+EXP(-F109+$I$31))</f>
        <v>0.87229712366183743</v>
      </c>
      <c r="H109" s="80"/>
      <c r="I109" s="76"/>
      <c r="J109" s="76"/>
      <c r="K109" s="7"/>
    </row>
    <row r="110" spans="2:11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si="106">SUMPRODUCT($F$34:$H$36,B105:D107)</f>
        <v>6.7125212492890087</v>
      </c>
      <c r="G110" s="74">
        <f t="shared" ref="G110" si="107">1/(1+EXP(-F110+$I$34))</f>
        <v>4.7909564349674799E-6</v>
      </c>
      <c r="H110" s="80"/>
      <c r="I110" s="76"/>
      <c r="J110" s="76"/>
      <c r="K110" s="7"/>
    </row>
    <row r="111" spans="2:11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si="108">SUMPRODUCT($F$37:$H$39,B105:D107)</f>
        <v>2.3261600783396803</v>
      </c>
      <c r="G111" s="74">
        <f t="shared" ref="G111" si="109">1/(1+EXP(-F111+$I$37))</f>
        <v>0.89568790348781824</v>
      </c>
      <c r="H111" s="80"/>
      <c r="I111" s="76"/>
      <c r="J111" s="6"/>
      <c r="K111" s="7"/>
    </row>
    <row r="112" spans="2:11" x14ac:dyDescent="0.2">
      <c r="B112" s="55"/>
      <c r="C112" s="56"/>
      <c r="D112" s="115"/>
      <c r="E112" s="14">
        <v>8</v>
      </c>
      <c r="F112" s="107">
        <f t="shared" ref="F112" si="110">SUMPRODUCT($F$40:$H$42,B105:D107)</f>
        <v>3.8936922902551276</v>
      </c>
      <c r="G112" s="74">
        <f t="shared" ref="G112" si="111">1/(1+EXP(-F112+$I$40))</f>
        <v>0.97463716771652309</v>
      </c>
      <c r="H112" s="80"/>
      <c r="I112" s="76"/>
      <c r="J112" s="6"/>
      <c r="K112" s="7"/>
    </row>
    <row r="113" spans="2:11" ht="13.8" thickBot="1" x14ac:dyDescent="0.25">
      <c r="B113" s="57"/>
      <c r="C113" s="58"/>
      <c r="D113" s="116"/>
      <c r="E113" s="15">
        <v>9</v>
      </c>
      <c r="F113" s="108">
        <f t="shared" ref="F113" si="112">SUMPRODUCT($F$43:$H$45,B105:D107)</f>
        <v>2.3445226403945512</v>
      </c>
      <c r="G113" s="75">
        <f t="shared" ref="G113" si="113">1/(1+EXP(-F113+$I$43))</f>
        <v>0.85630403880991823</v>
      </c>
      <c r="H113" s="81"/>
      <c r="I113" s="77"/>
      <c r="J113" s="8"/>
      <c r="K113" s="9"/>
    </row>
    <row r="114" spans="2:11" x14ac:dyDescent="0.2">
      <c r="B114" s="36">
        <v>1</v>
      </c>
      <c r="C114" s="24">
        <v>1</v>
      </c>
      <c r="D114" s="97"/>
      <c r="E114" s="111">
        <v>1</v>
      </c>
      <c r="F114" s="106">
        <f t="shared" ref="F114" si="114">SUMPRODUCT($F$19:$H$21,B114:D116)</f>
        <v>42.811863723934167</v>
      </c>
      <c r="G114" s="73">
        <f t="shared" ref="G114" si="115">1/(1+EXP(-F114+$I$19))</f>
        <v>0.99999999854241461</v>
      </c>
      <c r="H114" s="85" t="s">
        <v>0</v>
      </c>
      <c r="I114" s="86">
        <f>SUMPRODUCT($K$19:$K$27,G114:G122)</f>
        <v>24.524434083584069</v>
      </c>
      <c r="J114" s="168">
        <f>1/(1+EXP(-I114+$L$19))</f>
        <v>0.99951169540710993</v>
      </c>
      <c r="K114" s="87">
        <f t="shared" ref="K114" si="116">(C119-J114)^2+(C120-J115)^2</f>
        <v>0.23217936444027604</v>
      </c>
    </row>
    <row r="115" spans="2:11" x14ac:dyDescent="0.2">
      <c r="B115" s="39">
        <v>1</v>
      </c>
      <c r="C115" s="217"/>
      <c r="D115" s="95">
        <v>1</v>
      </c>
      <c r="E115" s="14">
        <v>2</v>
      </c>
      <c r="F115" s="107">
        <f t="shared" ref="F115" si="117">SUMPRODUCT($F$22:$H$24,B114:D116)</f>
        <v>3.9475067224137739</v>
      </c>
      <c r="G115" s="74">
        <f t="shared" ref="G115" si="118">1/(1+EXP(-F115+$I$22))</f>
        <v>0.93761933818081877</v>
      </c>
      <c r="H115" s="79" t="s">
        <v>1</v>
      </c>
      <c r="I115" s="78">
        <f>SUMPRODUCT($K$28:$K$36,G114:G122)</f>
        <v>9.9703524040913602E-4</v>
      </c>
      <c r="J115" s="169">
        <f>1/(1+EXP(-I115+$L$28))</f>
        <v>0.48184969233039943</v>
      </c>
      <c r="K115" s="63"/>
    </row>
    <row r="116" spans="2:11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si="119">SUMPRODUCT($F$25:$H$27,B114:D116)</f>
        <v>12.757554172274089</v>
      </c>
      <c r="G116" s="74">
        <f t="shared" ref="G116" si="120">1/(1+EXP(-F116+$I$25))</f>
        <v>0.99125636014082463</v>
      </c>
      <c r="H116" s="82"/>
      <c r="I116" s="83"/>
      <c r="J116" s="83"/>
      <c r="K116" s="84"/>
    </row>
    <row r="117" spans="2:11" x14ac:dyDescent="0.2">
      <c r="B117" s="13"/>
      <c r="C117" s="6"/>
      <c r="D117" s="114"/>
      <c r="E117" s="14">
        <v>4</v>
      </c>
      <c r="F117" s="107">
        <f t="shared" ref="F117" si="121">SUMPRODUCT($F$28:$H$30,B114:D116)</f>
        <v>3.0763997222338086</v>
      </c>
      <c r="G117" s="74">
        <f t="shared" ref="G117" si="122">1/(1+EXP(-F117+$I$28))</f>
        <v>0.94819089988282712</v>
      </c>
      <c r="H117" s="13"/>
      <c r="I117" s="76"/>
      <c r="J117" s="76"/>
      <c r="K117" s="7"/>
    </row>
    <row r="118" spans="2:11" x14ac:dyDescent="0.2">
      <c r="B118" s="299" t="s">
        <v>23</v>
      </c>
      <c r="C118" s="389"/>
      <c r="D118" s="115"/>
      <c r="E118" s="14">
        <v>5</v>
      </c>
      <c r="F118" s="107">
        <f t="shared" ref="F118" si="123">SUMPRODUCT($F$31:$H$33,B114:D116)</f>
        <v>2.3766721910876165</v>
      </c>
      <c r="G118" s="74">
        <f t="shared" ref="G118" si="124">1/(1+EXP(-F118+$I$31))</f>
        <v>0.84698282887562093</v>
      </c>
      <c r="H118" s="80"/>
      <c r="I118" s="76"/>
      <c r="J118" s="76"/>
      <c r="K118" s="7"/>
    </row>
    <row r="119" spans="2:11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si="125">SUMPRODUCT($F$34:$H$36,B114:D116)</f>
        <v>9.9719529873849133</v>
      </c>
      <c r="G119" s="74">
        <f t="shared" ref="G119" si="126">1/(1+EXP(-F119+$I$34))</f>
        <v>1.2471633889306211E-4</v>
      </c>
      <c r="H119" s="80"/>
      <c r="I119" s="76"/>
      <c r="J119" s="76"/>
      <c r="K119" s="7"/>
    </row>
    <row r="120" spans="2:11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si="127">SUMPRODUCT($F$37:$H$39,B114:D116)</f>
        <v>2.4168225764690003</v>
      </c>
      <c r="G120" s="74">
        <f t="shared" ref="G120" si="128">1/(1+EXP(-F120+$I$37))</f>
        <v>0.9038598415345469</v>
      </c>
      <c r="H120" s="80"/>
      <c r="I120" s="76"/>
      <c r="J120" s="6"/>
      <c r="K120" s="7"/>
    </row>
    <row r="121" spans="2:11" x14ac:dyDescent="0.2">
      <c r="B121" s="55"/>
      <c r="C121" s="56"/>
      <c r="D121" s="115"/>
      <c r="E121" s="14">
        <v>8</v>
      </c>
      <c r="F121" s="107">
        <f t="shared" ref="F121" si="129">SUMPRODUCT($F$40:$H$42,B114:D116)</f>
        <v>3.74780614583171</v>
      </c>
      <c r="G121" s="74">
        <f t="shared" ref="G121" si="130">1/(1+EXP(-F121+$I$40))</f>
        <v>0.97077000917385636</v>
      </c>
      <c r="H121" s="80"/>
      <c r="I121" s="76"/>
      <c r="J121" s="6"/>
      <c r="K121" s="7"/>
    </row>
    <row r="122" spans="2:11" ht="13.8" thickBot="1" x14ac:dyDescent="0.25">
      <c r="B122" s="57"/>
      <c r="C122" s="58"/>
      <c r="D122" s="116"/>
      <c r="E122" s="15">
        <v>9</v>
      </c>
      <c r="F122" s="108">
        <f t="shared" ref="F122" si="131">SUMPRODUCT($F$43:$H$45,B114:D116)</f>
        <v>2.3460550365490702</v>
      </c>
      <c r="G122" s="75">
        <f t="shared" ref="G122" si="132">1/(1+EXP(-F122+$I$43))</f>
        <v>0.85649249328860433</v>
      </c>
      <c r="H122" s="81"/>
      <c r="I122" s="77"/>
      <c r="J122" s="8"/>
      <c r="K122" s="9"/>
    </row>
    <row r="123" spans="2:11" x14ac:dyDescent="0.2">
      <c r="B123" s="36">
        <v>1</v>
      </c>
      <c r="C123" s="24">
        <v>1</v>
      </c>
      <c r="D123" s="94">
        <v>1</v>
      </c>
      <c r="E123" s="111">
        <v>1</v>
      </c>
      <c r="F123" s="106">
        <f t="shared" ref="F123" si="133">SUMPRODUCT($F$19:$H$21,B123:D125)</f>
        <v>42.811863723934167</v>
      </c>
      <c r="G123" s="73">
        <f t="shared" ref="G123" si="134">1/(1+EXP(-F123+$I$19))</f>
        <v>0.99999999854241461</v>
      </c>
      <c r="H123" s="85" t="s">
        <v>0</v>
      </c>
      <c r="I123" s="86">
        <f>SUMPRODUCT($K$19:$K$27,G123:G131)</f>
        <v>24.591494881881669</v>
      </c>
      <c r="J123" s="168">
        <f>1/(1+EXP(-I123+$L$19))</f>
        <v>0.99954335318822274</v>
      </c>
      <c r="K123" s="87">
        <f t="shared" ref="K123" si="135">(C128-J123)^2+(C129-J124)^2</f>
        <v>0.2319508689810531</v>
      </c>
    </row>
    <row r="124" spans="2:11" x14ac:dyDescent="0.2">
      <c r="B124" s="39">
        <v>1</v>
      </c>
      <c r="C124" s="217"/>
      <c r="D124" s="95">
        <v>1</v>
      </c>
      <c r="E124" s="14">
        <v>2</v>
      </c>
      <c r="F124" s="107">
        <f t="shared" ref="F124" si="136">SUMPRODUCT($F$22:$H$24,B123:D125)</f>
        <v>3.9475067224137739</v>
      </c>
      <c r="G124" s="74">
        <f t="shared" ref="G124" si="137">1/(1+EXP(-F124+$I$22))</f>
        <v>0.93761933818081877</v>
      </c>
      <c r="H124" s="79" t="s">
        <v>1</v>
      </c>
      <c r="I124" s="78">
        <f>SUMPRODUCT($K$28:$K$36,G123:G131)</f>
        <v>4.7248331424137692E-5</v>
      </c>
      <c r="J124" s="169">
        <f>1/(1+EXP(-I124+$L$28))</f>
        <v>0.48161256260062651</v>
      </c>
      <c r="K124" s="63"/>
    </row>
    <row r="125" spans="2:11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si="138">SUMPRODUCT($F$25:$H$27,B123:D125)</f>
        <v>16.043682928026548</v>
      </c>
      <c r="G125" s="74">
        <f t="shared" ref="G125" si="139">1/(1+EXP(-F125+$I$25))</f>
        <v>0.99967022673314665</v>
      </c>
      <c r="H125" s="82"/>
      <c r="I125" s="83"/>
      <c r="J125" s="83"/>
      <c r="K125" s="84"/>
    </row>
    <row r="126" spans="2:11" x14ac:dyDescent="0.2">
      <c r="B126" s="13"/>
      <c r="C126" s="6"/>
      <c r="D126" s="114"/>
      <c r="E126" s="14">
        <v>4</v>
      </c>
      <c r="F126" s="107">
        <f t="shared" ref="F126" si="140">SUMPRODUCT($F$28:$H$30,B123:D125)</f>
        <v>3.5890089388688442</v>
      </c>
      <c r="G126" s="74">
        <f t="shared" ref="G126" si="141">1/(1+EXP(-F126+$I$28))</f>
        <v>0.96831147741741663</v>
      </c>
      <c r="H126" s="13"/>
      <c r="I126" s="76"/>
      <c r="J126" s="76"/>
      <c r="K126" s="7"/>
    </row>
    <row r="127" spans="2:11" x14ac:dyDescent="0.2">
      <c r="B127" s="299" t="s">
        <v>23</v>
      </c>
      <c r="C127" s="389"/>
      <c r="D127" s="115"/>
      <c r="E127" s="14">
        <v>5</v>
      </c>
      <c r="F127" s="107">
        <f t="shared" ref="F127" si="142">SUMPRODUCT($F$31:$H$33,B123:D125)</f>
        <v>2.4256565031411923</v>
      </c>
      <c r="G127" s="74">
        <f t="shared" ref="G127" si="143">1/(1+EXP(-F127+$I$31))</f>
        <v>0.85322401107551005</v>
      </c>
      <c r="H127" s="80"/>
      <c r="I127" s="76"/>
      <c r="J127" s="76"/>
      <c r="K127" s="7"/>
    </row>
    <row r="128" spans="2:11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si="144">SUMPRODUCT($F$34:$H$36,B123:D125)</f>
        <v>6.9224653972025703</v>
      </c>
      <c r="G128" s="74">
        <f t="shared" ref="G128" si="145">1/(1+EXP(-F128+$I$34))</f>
        <v>5.9101611208911856E-6</v>
      </c>
      <c r="H128" s="80"/>
      <c r="I128" s="76"/>
      <c r="J128" s="76"/>
      <c r="K128" s="7"/>
    </row>
    <row r="129" spans="2:11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si="146">SUMPRODUCT($F$37:$H$39,B123:D125)</f>
        <v>3.3048111329416794</v>
      </c>
      <c r="G129" s="74">
        <f t="shared" ref="G129" si="147">1/(1+EXP(-F129+$I$37))</f>
        <v>0.95806744774782548</v>
      </c>
      <c r="H129" s="80"/>
      <c r="I129" s="76"/>
      <c r="J129" s="6"/>
      <c r="K129" s="7"/>
    </row>
    <row r="130" spans="2:11" x14ac:dyDescent="0.2">
      <c r="B130" s="55"/>
      <c r="C130" s="56"/>
      <c r="D130" s="115"/>
      <c r="E130" s="14">
        <v>8</v>
      </c>
      <c r="F130" s="107">
        <f t="shared" ref="F130" si="148">SUMPRODUCT($F$40:$H$42,B123:D125)</f>
        <v>4.459632663338934</v>
      </c>
      <c r="G130" s="74">
        <f t="shared" ref="G130" si="149">1/(1+EXP(-F130+$I$40))</f>
        <v>0.98543871771384839</v>
      </c>
      <c r="H130" s="80"/>
      <c r="I130" s="76"/>
      <c r="J130" s="6"/>
      <c r="K130" s="7"/>
    </row>
    <row r="131" spans="2:11" ht="13.8" thickBot="1" x14ac:dyDescent="0.25">
      <c r="B131" s="57"/>
      <c r="C131" s="58"/>
      <c r="D131" s="116"/>
      <c r="E131" s="15">
        <v>9</v>
      </c>
      <c r="F131" s="108">
        <f t="shared" ref="F131" si="150">SUMPRODUCT($F$43:$H$45,B123:D125)</f>
        <v>1.8851868523902233</v>
      </c>
      <c r="G131" s="75">
        <f t="shared" ref="G131" si="151">1/(1+EXP(-F131+$I$43))</f>
        <v>0.79011023738407293</v>
      </c>
      <c r="H131" s="81"/>
      <c r="I131" s="77"/>
      <c r="J131" s="8"/>
      <c r="K131" s="9"/>
    </row>
    <row r="132" spans="2:11" x14ac:dyDescent="0.2">
      <c r="B132" s="36">
        <v>1</v>
      </c>
      <c r="C132" s="24">
        <v>1</v>
      </c>
      <c r="D132" s="94">
        <v>1</v>
      </c>
      <c r="E132" s="111">
        <v>1</v>
      </c>
      <c r="F132" s="106">
        <f t="shared" ref="F132" si="152">SUMPRODUCT($F$19:$H$21,B132:D134)</f>
        <v>42.811863723934167</v>
      </c>
      <c r="G132" s="73">
        <f t="shared" ref="G132" si="153">1/(1+EXP(-F132+$I$19))</f>
        <v>0.99999999854241461</v>
      </c>
      <c r="H132" s="85" t="s">
        <v>0</v>
      </c>
      <c r="I132" s="86">
        <f>SUMPRODUCT($K$19:$K$27,G132:G140)</f>
        <v>24.523516414797061</v>
      </c>
      <c r="J132" s="168">
        <f>1/(1+EXP(-I132+$L$19))</f>
        <v>0.99951124731867047</v>
      </c>
      <c r="K132" s="87">
        <f t="shared" ref="K132" si="154">(C137-J132)^2+(C138-J133)^2</f>
        <v>0.232113062425088</v>
      </c>
    </row>
    <row r="133" spans="2:11" x14ac:dyDescent="0.2">
      <c r="B133" s="39">
        <v>1</v>
      </c>
      <c r="C133" s="217"/>
      <c r="D133" s="95">
        <v>1</v>
      </c>
      <c r="E133" s="14">
        <v>2</v>
      </c>
      <c r="F133" s="107">
        <f t="shared" ref="F133" si="155">SUMPRODUCT($F$22:$H$24,B132:D134)</f>
        <v>3.9475067224137739</v>
      </c>
      <c r="G133" s="74">
        <f t="shared" ref="G133" si="156">1/(1+EXP(-F133+$I$22))</f>
        <v>0.93761933818081877</v>
      </c>
      <c r="H133" s="79" t="s">
        <v>1</v>
      </c>
      <c r="I133" s="78">
        <f>SUMPRODUCT($K$28:$K$36,G132:G140)</f>
        <v>7.214513342638589E-4</v>
      </c>
      <c r="J133" s="169">
        <f>1/(1+EXP(-I133+$L$28))</f>
        <v>0.48178088748507292</v>
      </c>
      <c r="K133" s="63"/>
    </row>
    <row r="134" spans="2:11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si="157">SUMPRODUCT($F$25:$H$27,B132:D134)</f>
        <v>12.744311275351345</v>
      </c>
      <c r="G134" s="74">
        <f t="shared" ref="G134" si="158">1/(1+EXP(-F134+$I$25))</f>
        <v>0.991140831554298</v>
      </c>
      <c r="H134" s="82"/>
      <c r="I134" s="83"/>
      <c r="J134" s="83"/>
      <c r="K134" s="84"/>
    </row>
    <row r="135" spans="2:11" x14ac:dyDescent="0.2">
      <c r="B135" s="13"/>
      <c r="C135" s="6"/>
      <c r="D135" s="114"/>
      <c r="E135" s="14">
        <v>4</v>
      </c>
      <c r="F135" s="107">
        <f t="shared" ref="F135" si="159">SUMPRODUCT($F$28:$H$30,B132:D134)</f>
        <v>3.4863775613838945</v>
      </c>
      <c r="G135" s="74">
        <f t="shared" ref="G135" si="160">1/(1+EXP(-F135+$I$28))</f>
        <v>0.96500634376531658</v>
      </c>
      <c r="H135" s="13"/>
      <c r="I135" s="76"/>
      <c r="J135" s="76"/>
      <c r="K135" s="7"/>
    </row>
    <row r="136" spans="2:11" x14ac:dyDescent="0.2">
      <c r="B136" s="299" t="s">
        <v>23</v>
      </c>
      <c r="C136" s="389"/>
      <c r="D136" s="115"/>
      <c r="E136" s="14">
        <v>5</v>
      </c>
      <c r="F136" s="107">
        <f t="shared" ref="F136" si="161">SUMPRODUCT($F$31:$H$33,B132:D134)</f>
        <v>1.8283427944898447</v>
      </c>
      <c r="G136" s="74">
        <f t="shared" ref="G136" si="162">1/(1+EXP(-F136+$I$31))</f>
        <v>0.76184127681323077</v>
      </c>
      <c r="H136" s="80"/>
      <c r="I136" s="76"/>
      <c r="J136" s="76"/>
      <c r="K136" s="7"/>
    </row>
    <row r="137" spans="2:11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si="163">SUMPRODUCT($F$34:$H$36,B132:D134)</f>
        <v>9.6483973210380007</v>
      </c>
      <c r="G137" s="74">
        <f t="shared" ref="G137" si="164">1/(1+EXP(-F137+$I$34))</f>
        <v>9.0244321817532799E-5</v>
      </c>
      <c r="H137" s="80"/>
      <c r="I137" s="76"/>
      <c r="J137" s="76"/>
      <c r="K137" s="7"/>
    </row>
    <row r="138" spans="2:11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si="165">SUMPRODUCT($F$37:$H$39,B132:D134)</f>
        <v>3.5535132073806786</v>
      </c>
      <c r="G138" s="74">
        <f t="shared" ref="G138" si="166">1/(1+EXP(-F138+$I$37))</f>
        <v>0.96699575212668898</v>
      </c>
      <c r="H138" s="80"/>
      <c r="I138" s="76"/>
      <c r="J138" s="6"/>
      <c r="K138" s="7"/>
    </row>
    <row r="139" spans="2:11" x14ac:dyDescent="0.2">
      <c r="B139" s="55"/>
      <c r="C139" s="56"/>
      <c r="D139" s="115"/>
      <c r="E139" s="14">
        <v>8</v>
      </c>
      <c r="F139" s="107">
        <f t="shared" ref="F139" si="167">SUMPRODUCT($F$40:$H$42,B132:D134)</f>
        <v>4.4646433189260115</v>
      </c>
      <c r="G139" s="74">
        <f t="shared" ref="G139" si="168">1/(1+EXP(-F139+$I$40))</f>
        <v>0.98551044225984052</v>
      </c>
      <c r="H139" s="80"/>
      <c r="I139" s="76"/>
      <c r="J139" s="6"/>
      <c r="K139" s="7"/>
    </row>
    <row r="140" spans="2:11" ht="13.8" thickBot="1" x14ac:dyDescent="0.25">
      <c r="B140" s="57"/>
      <c r="C140" s="58"/>
      <c r="D140" s="116"/>
      <c r="E140" s="15">
        <v>9</v>
      </c>
      <c r="F140" s="108">
        <f t="shared" ref="F140" si="169">SUMPRODUCT($F$43:$H$45,B132:D134)</f>
        <v>1.7715276337867856</v>
      </c>
      <c r="G140" s="75">
        <f t="shared" ref="G140" si="170">1/(1+EXP(-F140+$I$43))</f>
        <v>0.77064040446180893</v>
      </c>
      <c r="H140" s="81"/>
      <c r="I140" s="77"/>
      <c r="J140" s="8"/>
      <c r="K140" s="9"/>
    </row>
    <row r="141" spans="2:11" x14ac:dyDescent="0.2">
      <c r="B141" s="219">
        <v>1</v>
      </c>
      <c r="C141" s="220"/>
      <c r="D141" s="221">
        <v>1</v>
      </c>
      <c r="E141" s="222">
        <v>1</v>
      </c>
      <c r="F141" s="223">
        <f t="shared" ref="F141" si="171">SUMPRODUCT($F$19:$H$21,B141:D143)</f>
        <v>10.134895603664079</v>
      </c>
      <c r="G141" s="224">
        <f t="shared" ref="G141" si="172">1/(1+EXP(-F141+$I$19))</f>
        <v>4.4150652231127749E-6</v>
      </c>
      <c r="H141" s="225" t="s">
        <v>0</v>
      </c>
      <c r="I141" s="78">
        <f>SUMPRODUCT($K$19:$K$27,G141:G149)</f>
        <v>7.9698346830922171</v>
      </c>
      <c r="J141" s="169">
        <f>1/(1+EXP(-I141+$L$19))</f>
        <v>1.3227216206796922E-4</v>
      </c>
      <c r="K141" s="62">
        <f t="shared" ref="K141" si="173">(C146-J141)^2+(C147-J142)^2</f>
        <v>2.589989988553879E-5</v>
      </c>
    </row>
    <row r="142" spans="2:11" x14ac:dyDescent="0.2">
      <c r="B142" s="22"/>
      <c r="C142" s="18">
        <v>1</v>
      </c>
      <c r="D142" s="88"/>
      <c r="E142" s="14">
        <v>2</v>
      </c>
      <c r="F142" s="107">
        <f t="shared" ref="F142" si="174">SUMPRODUCT($F$22:$H$24,B141:D143)</f>
        <v>0.57727125675711288</v>
      </c>
      <c r="G142" s="74">
        <f t="shared" ref="G142" si="175">1/(1+EXP(-F142+$I$22))</f>
        <v>0.3407066486621953</v>
      </c>
      <c r="H142" s="79" t="s">
        <v>1</v>
      </c>
      <c r="I142" s="78">
        <f>SUMPRODUCT($K$28:$K$36,G141:G149)</f>
        <v>5.3495033223594985</v>
      </c>
      <c r="J142" s="169">
        <f>1/(1+EXP(-I142+$L$28))</f>
        <v>0.99491252479507952</v>
      </c>
      <c r="K142" s="63"/>
    </row>
    <row r="143" spans="2:11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si="176">SUMPRODUCT($F$25:$H$27,B141:D143)</f>
        <v>18.105807674814439</v>
      </c>
      <c r="G143" s="74">
        <f t="shared" ref="G143" si="177">1/(1+EXP(-F143+$I$25))</f>
        <v>0.9999580462225901</v>
      </c>
      <c r="H143" s="82"/>
      <c r="I143" s="83"/>
      <c r="J143" s="83"/>
      <c r="K143" s="84"/>
    </row>
    <row r="144" spans="2:11" x14ac:dyDescent="0.2">
      <c r="B144" s="13"/>
      <c r="C144" s="6"/>
      <c r="D144" s="114"/>
      <c r="E144" s="14">
        <v>4</v>
      </c>
      <c r="F144" s="107">
        <f t="shared" ref="F144" si="178">SUMPRODUCT($F$28:$H$30,B141:D143)</f>
        <v>3.6580803957442702</v>
      </c>
      <c r="G144" s="74">
        <f t="shared" ref="G144" si="179">1/(1+EXP(-F144+$I$28))</f>
        <v>0.97036369213627649</v>
      </c>
      <c r="H144" s="13"/>
      <c r="I144" s="76"/>
      <c r="J144" s="76"/>
      <c r="K144" s="7"/>
    </row>
    <row r="145" spans="2:11" x14ac:dyDescent="0.2">
      <c r="B145" s="299" t="s">
        <v>23</v>
      </c>
      <c r="C145" s="389"/>
      <c r="D145" s="115"/>
      <c r="E145" s="14">
        <v>5</v>
      </c>
      <c r="F145" s="107">
        <f t="shared" ref="F145" si="180">SUMPRODUCT($F$31:$H$33,B141:D143)</f>
        <v>2.0902845939482875</v>
      </c>
      <c r="G145" s="74">
        <f t="shared" ref="G145" si="181">1/(1+EXP(-F145+$I$31))</f>
        <v>0.80608084245591094</v>
      </c>
      <c r="H145" s="80"/>
      <c r="I145" s="76"/>
      <c r="J145" s="76"/>
      <c r="K145" s="7"/>
    </row>
    <row r="146" spans="2:11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si="182">SUMPRODUCT($F$34:$H$36,B141:D143)</f>
        <v>19.665659754812193</v>
      </c>
      <c r="G146" s="74">
        <f t="shared" ref="G146" si="183">1/(1+EXP(-F146+$I$34))</f>
        <v>0.66915435104096588</v>
      </c>
      <c r="H146" s="80"/>
      <c r="I146" s="76"/>
      <c r="J146" s="76"/>
      <c r="K146" s="7"/>
    </row>
    <row r="147" spans="2:11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si="184">SUMPRODUCT($F$37:$H$39,B141:D143)</f>
        <v>3.3476676422905642</v>
      </c>
      <c r="G147" s="74">
        <f t="shared" ref="G147" si="185">1/(1+EXP(-F147+$I$37))</f>
        <v>0.9597557721091603</v>
      </c>
      <c r="H147" s="80"/>
      <c r="I147" s="76"/>
      <c r="J147" s="6"/>
      <c r="K147" s="7"/>
    </row>
    <row r="148" spans="2:11" x14ac:dyDescent="0.2">
      <c r="B148" s="55"/>
      <c r="C148" s="56"/>
      <c r="D148" s="115"/>
      <c r="E148" s="14">
        <v>8</v>
      </c>
      <c r="F148" s="107">
        <f t="shared" ref="F148" si="186">SUMPRODUCT($F$40:$H$42,B141:D143)</f>
        <v>2.4909488914765379</v>
      </c>
      <c r="G148" s="74">
        <f t="shared" ref="G148" si="187">1/(1+EXP(-F148+$I$40))</f>
        <v>0.90430815151567434</v>
      </c>
      <c r="H148" s="80"/>
      <c r="I148" s="76"/>
      <c r="J148" s="6"/>
      <c r="K148" s="7"/>
    </row>
    <row r="149" spans="2:11" ht="13.8" thickBot="1" x14ac:dyDescent="0.25">
      <c r="B149" s="57"/>
      <c r="C149" s="58"/>
      <c r="D149" s="116"/>
      <c r="E149" s="15">
        <v>9</v>
      </c>
      <c r="F149" s="108">
        <f t="shared" ref="F149" si="188">SUMPRODUCT($F$43:$H$45,B141:D143)</f>
        <v>1.7243824777170642</v>
      </c>
      <c r="G149" s="75">
        <f t="shared" ref="G149" si="189">1/(1+EXP(-F149+$I$43))</f>
        <v>0.7622012043934222</v>
      </c>
      <c r="H149" s="81"/>
      <c r="I149" s="77"/>
      <c r="J149" s="8"/>
      <c r="K149" s="9"/>
    </row>
    <row r="150" spans="2:11" x14ac:dyDescent="0.2">
      <c r="B150" s="38"/>
      <c r="C150" s="24">
        <v>1</v>
      </c>
      <c r="D150" s="99"/>
      <c r="E150" s="111">
        <v>1</v>
      </c>
      <c r="F150" s="106">
        <f t="shared" ref="F150" si="190">SUMPRODUCT($F$19:$H$21,B150:D152)</f>
        <v>52.946759327598244</v>
      </c>
      <c r="G150" s="73">
        <f t="shared" ref="G150" si="191">1/(1+EXP(-F150+$I$19))</f>
        <v>0.99999999999994227</v>
      </c>
      <c r="H150" s="85" t="s">
        <v>0</v>
      </c>
      <c r="I150" s="86">
        <f>SUMPRODUCT($K$19:$K$27,G150:G158)</f>
        <v>16.626803772310378</v>
      </c>
      <c r="J150" s="168">
        <f>1/(1+EXP(-I150+$L$19))</f>
        <v>0.43203638384018545</v>
      </c>
      <c r="K150" s="87">
        <f t="shared" ref="K150" si="192">(C155-J150)^2+(C156-J151)^2</f>
        <v>0.45532900841200064</v>
      </c>
    </row>
    <row r="151" spans="2:11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si="193">SUMPRODUCT($F$22:$H$24,B150:D152)</f>
        <v>4.5247779791708869</v>
      </c>
      <c r="G151" s="74">
        <f t="shared" ref="G151" si="194">1/(1+EXP(-F151+$I$22))</f>
        <v>0.9639926289702001</v>
      </c>
      <c r="H151" s="79" t="s">
        <v>1</v>
      </c>
      <c r="I151" s="78">
        <f>SUMPRODUCT($K$28:$K$36,G150:G158)</f>
        <v>2.4801128905392188E-4</v>
      </c>
      <c r="J151" s="169">
        <f>1/(1+EXP(-I151+$L$28))</f>
        <v>0.48166268564737058</v>
      </c>
      <c r="K151" s="63"/>
    </row>
    <row r="152" spans="2:11" ht="13.8" thickBot="1" x14ac:dyDescent="0.25">
      <c r="B152" s="40"/>
      <c r="C152" s="25">
        <v>1</v>
      </c>
      <c r="D152" s="100"/>
      <c r="E152" s="14">
        <v>3</v>
      </c>
      <c r="F152" s="107">
        <f t="shared" ref="F152" si="195">SUMPRODUCT($F$25:$H$27,B150:D152)</f>
        <v>0</v>
      </c>
      <c r="G152" s="74">
        <f t="shared" ref="G152" si="196">1/(1+EXP(-F152+$I$25))</f>
        <v>3.2644990573275294E-4</v>
      </c>
      <c r="H152" s="82"/>
      <c r="I152" s="83"/>
      <c r="J152" s="83"/>
      <c r="K152" s="84"/>
    </row>
    <row r="153" spans="2:11" x14ac:dyDescent="0.2">
      <c r="B153" s="13"/>
      <c r="C153" s="6"/>
      <c r="D153" s="114"/>
      <c r="E153" s="14">
        <v>4</v>
      </c>
      <c r="F153" s="107">
        <f t="shared" ref="F153" si="197">SUMPRODUCT($F$28:$H$30,B150:D152)</f>
        <v>1.9747194311649334</v>
      </c>
      <c r="G153" s="74">
        <f t="shared" ref="G153" si="198">1/(1+EXP(-F153+$I$28))</f>
        <v>0.85879405916746165</v>
      </c>
      <c r="H153" s="13"/>
      <c r="I153" s="76"/>
      <c r="J153" s="76"/>
      <c r="K153" s="7"/>
    </row>
    <row r="154" spans="2:11" x14ac:dyDescent="0.2">
      <c r="B154" s="299" t="s">
        <v>23</v>
      </c>
      <c r="C154" s="389"/>
      <c r="D154" s="115"/>
      <c r="E154" s="14">
        <v>5</v>
      </c>
      <c r="F154" s="107">
        <f t="shared" ref="F154" si="199">SUMPRODUCT($F$31:$H$33,B150:D152)</f>
        <v>2.0142635923885712</v>
      </c>
      <c r="G154" s="74">
        <f t="shared" ref="G154" si="200">1/(1+EXP(-F154+$I$31))</f>
        <v>0.79392055965055741</v>
      </c>
      <c r="H154" s="80"/>
      <c r="I154" s="76"/>
      <c r="J154" s="76"/>
      <c r="K154" s="7"/>
    </row>
    <row r="155" spans="2:11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si="201">SUMPRODUCT($F$34:$H$36,B150:D152)</f>
        <v>8.5805474365073628</v>
      </c>
      <c r="G155" s="74">
        <f t="shared" ref="G155" si="202">1/(1+EXP(-F155+$I$34))</f>
        <v>3.1023035817933036E-5</v>
      </c>
      <c r="H155" s="80"/>
      <c r="I155" s="76"/>
      <c r="J155" s="76"/>
      <c r="K155" s="7"/>
    </row>
    <row r="156" spans="2:11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si="203">SUMPRODUCT($F$37:$H$39,B150:D152)</f>
        <v>1.4716539696842013</v>
      </c>
      <c r="G156" s="74">
        <f t="shared" ref="G156" si="204">1/(1+EXP(-F156+$I$37))</f>
        <v>0.78511017246350301</v>
      </c>
      <c r="H156" s="80"/>
      <c r="I156" s="76"/>
      <c r="J156" s="6"/>
      <c r="K156" s="7"/>
    </row>
    <row r="157" spans="2:11" x14ac:dyDescent="0.2">
      <c r="B157" s="55"/>
      <c r="C157" s="56"/>
      <c r="D157" s="115"/>
      <c r="E157" s="14">
        <v>8</v>
      </c>
      <c r="F157" s="107">
        <f t="shared" ref="F157" si="205">SUMPRODUCT($F$40:$H$42,B150:D152)</f>
        <v>2.6251055491152329</v>
      </c>
      <c r="G157" s="74">
        <f t="shared" ref="G157" si="206">1/(1+EXP(-F157+$I$40))</f>
        <v>0.91530445296304108</v>
      </c>
      <c r="H157" s="80"/>
      <c r="I157" s="76"/>
      <c r="J157" s="6"/>
      <c r="K157" s="7"/>
    </row>
    <row r="158" spans="2:11" ht="13.8" thickBot="1" x14ac:dyDescent="0.25">
      <c r="B158" s="57"/>
      <c r="C158" s="58"/>
      <c r="D158" s="116"/>
      <c r="E158" s="15">
        <v>9</v>
      </c>
      <c r="F158" s="108">
        <f t="shared" ref="F158" si="207">SUMPRODUCT($F$43:$H$45,B150:D152)</f>
        <v>1.8805750340803544</v>
      </c>
      <c r="G158" s="75">
        <f t="shared" ref="G158" si="208">1/(1+EXP(-F158+$I$43))</f>
        <v>0.78934440837887532</v>
      </c>
      <c r="H158" s="81"/>
      <c r="I158" s="77"/>
      <c r="J158" s="8"/>
      <c r="K158" s="9"/>
    </row>
    <row r="159" spans="2:11" x14ac:dyDescent="0.2">
      <c r="B159" s="36">
        <v>1</v>
      </c>
      <c r="C159" s="91"/>
      <c r="D159" s="94">
        <v>1</v>
      </c>
      <c r="E159" s="111">
        <v>1</v>
      </c>
      <c r="F159" s="106">
        <f t="shared" ref="F159" si="209">SUMPRODUCT($F$19:$H$21,B159:D161)</f>
        <v>20.599398572919853</v>
      </c>
      <c r="G159" s="73">
        <f t="shared" ref="G159" si="210">1/(1+EXP(-F159+$I$19))</f>
        <v>0.13400748988839972</v>
      </c>
      <c r="H159" s="85" t="s">
        <v>0</v>
      </c>
      <c r="I159" s="86">
        <f>SUMPRODUCT($K$19:$K$27,G159:G167)</f>
        <v>10.197511382194518</v>
      </c>
      <c r="J159" s="168">
        <f>1/(1+EXP(-I159+$L$19))</f>
        <v>1.2259164249749039E-3</v>
      </c>
      <c r="K159" s="87">
        <f t="shared" ref="K159" si="211">(C164-J159)^2+(C165-J160)^2</f>
        <v>2.7385275041703903E-5</v>
      </c>
    </row>
    <row r="160" spans="2:11" x14ac:dyDescent="0.2">
      <c r="B160" s="39">
        <v>1</v>
      </c>
      <c r="C160" s="18">
        <v>1</v>
      </c>
      <c r="D160" s="88"/>
      <c r="E160" s="14">
        <v>2</v>
      </c>
      <c r="F160" s="107">
        <f t="shared" ref="F160" si="212">SUMPRODUCT($F$22:$H$24,B159:D161)</f>
        <v>1.507807856801805</v>
      </c>
      <c r="G160" s="74">
        <f t="shared" ref="G160" si="213">1/(1+EXP(-F160+$I$22))</f>
        <v>0.56718861193095238</v>
      </c>
      <c r="H160" s="79" t="s">
        <v>1</v>
      </c>
      <c r="I160" s="78">
        <f>SUMPRODUCT($K$28:$K$36,G159:G167)</f>
        <v>5.3495033223594985</v>
      </c>
      <c r="J160" s="169">
        <f>1/(1+EXP(-I160+$L$28))</f>
        <v>0.99491252479507952</v>
      </c>
      <c r="K160" s="63"/>
    </row>
    <row r="161" spans="1:12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si="214">SUMPRODUCT($F$25:$H$27,B159:D161)</f>
        <v>18.105807674814439</v>
      </c>
      <c r="G161" s="74">
        <f t="shared" ref="G161" si="215">1/(1+EXP(-F161+$I$25))</f>
        <v>0.9999580462225901</v>
      </c>
      <c r="H161" s="82"/>
      <c r="I161" s="83"/>
      <c r="J161" s="83"/>
      <c r="K161" s="84"/>
    </row>
    <row r="162" spans="1:12" x14ac:dyDescent="0.2">
      <c r="B162" s="13"/>
      <c r="C162" s="6"/>
      <c r="D162" s="114"/>
      <c r="E162" s="14">
        <v>4</v>
      </c>
      <c r="F162" s="107">
        <f t="shared" ref="F162" si="216">SUMPRODUCT($F$28:$H$30,B159:D161)</f>
        <v>3.8942902772090191</v>
      </c>
      <c r="G162" s="74">
        <f t="shared" ref="G162" si="217">1/(1+EXP(-F162+$I$28))</f>
        <v>0.97645190557869677</v>
      </c>
      <c r="H162" s="13"/>
      <c r="I162" s="76"/>
      <c r="J162" s="76"/>
      <c r="K162" s="7"/>
    </row>
    <row r="163" spans="1:12" x14ac:dyDescent="0.2">
      <c r="B163" s="299" t="s">
        <v>23</v>
      </c>
      <c r="C163" s="389"/>
      <c r="D163" s="115"/>
      <c r="E163" s="14">
        <v>5</v>
      </c>
      <c r="F163" s="107">
        <f t="shared" ref="F163" si="218">SUMPRODUCT($F$31:$H$33,B159:D161)</f>
        <v>2.8177720245593121</v>
      </c>
      <c r="G163" s="74">
        <f t="shared" ref="G163" si="219">1/(1+EXP(-F163+$I$31))</f>
        <v>0.89587698845469366</v>
      </c>
      <c r="H163" s="80"/>
      <c r="I163" s="76"/>
      <c r="J163" s="76"/>
      <c r="K163" s="7"/>
    </row>
    <row r="164" spans="1:12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si="220">SUMPRODUCT($F$34:$H$36,B159:D161)</f>
        <v>19.665659754812193</v>
      </c>
      <c r="G164" s="74">
        <f t="shared" ref="G164" si="221">1/(1+EXP(-F164+$I$34))</f>
        <v>0.66915435104096588</v>
      </c>
      <c r="H164" s="80"/>
      <c r="I164" s="76"/>
      <c r="J164" s="76"/>
      <c r="K164" s="7"/>
    </row>
    <row r="165" spans="1:12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si="222">SUMPRODUCT($F$37:$H$39,B159:D161)</f>
        <v>3.6091206778266045</v>
      </c>
      <c r="G165" s="74">
        <f t="shared" ref="G165" si="223">1/(1+EXP(-F165+$I$37))</f>
        <v>0.96872510842950388</v>
      </c>
      <c r="H165" s="80"/>
      <c r="I165" s="76"/>
      <c r="J165" s="6"/>
      <c r="K165" s="7"/>
    </row>
    <row r="166" spans="1:12" x14ac:dyDescent="0.2">
      <c r="B166" s="55"/>
      <c r="C166" s="56"/>
      <c r="D166" s="115"/>
      <c r="E166" s="14">
        <v>8</v>
      </c>
      <c r="F166" s="107">
        <f t="shared" ref="F166" si="224">SUMPRODUCT($F$40:$H$42,B159:D161)</f>
        <v>3.0578172339624374</v>
      </c>
      <c r="G166" s="74">
        <f t="shared" ref="G166" si="225">1/(1+EXP(-F166+$I$40))</f>
        <v>0.94336923673954898</v>
      </c>
      <c r="H166" s="80"/>
      <c r="I166" s="76"/>
      <c r="J166" s="6"/>
      <c r="K166" s="7"/>
    </row>
    <row r="167" spans="1:12" ht="13.8" thickBot="1" x14ac:dyDescent="0.25">
      <c r="B167" s="57"/>
      <c r="C167" s="58"/>
      <c r="D167" s="116"/>
      <c r="E167" s="15">
        <v>9</v>
      </c>
      <c r="F167" s="108">
        <f t="shared" ref="F167" si="226">SUMPRODUCT($F$43:$H$45,B159:D161)</f>
        <v>2.1580869669172786</v>
      </c>
      <c r="G167" s="75">
        <f t="shared" ref="G167" si="227">1/(1+EXP(-F167+$I$43))</f>
        <v>0.83180725533521238</v>
      </c>
      <c r="H167" s="81"/>
      <c r="I167" s="77"/>
      <c r="J167" s="8"/>
      <c r="K167" s="9"/>
    </row>
    <row r="168" spans="1:12" x14ac:dyDescent="0.2">
      <c r="B168" s="36">
        <v>1</v>
      </c>
      <c r="C168" s="24">
        <v>1</v>
      </c>
      <c r="D168" s="94">
        <v>1</v>
      </c>
      <c r="E168" s="111">
        <v>1</v>
      </c>
      <c r="F168" s="106">
        <f t="shared" ref="F168" si="228">SUMPRODUCT($F$19:$H$21,B168:D170)</f>
        <v>21.15807224896367</v>
      </c>
      <c r="G168" s="73">
        <f t="shared" ref="G168" si="229">1/(1+EXP(-F168+$I$19))</f>
        <v>0.21293784772219765</v>
      </c>
      <c r="H168" s="85" t="s">
        <v>0</v>
      </c>
      <c r="I168" s="86">
        <f>SUMPRODUCT($K$19:$K$27,G168:G176)</f>
        <v>11.509649395737911</v>
      </c>
      <c r="J168" s="168">
        <f>1/(1+EXP(-I168+$L$19))</f>
        <v>4.5380841781748208E-3</v>
      </c>
      <c r="K168" s="87">
        <f t="shared" ref="K168" si="230">(C173-J168)^2+(C174-J169)^2</f>
        <v>4.6476611968881298E-5</v>
      </c>
    </row>
    <row r="169" spans="1:12" x14ac:dyDescent="0.2">
      <c r="B169" s="22"/>
      <c r="C169" s="18">
        <v>1</v>
      </c>
      <c r="D169" s="88"/>
      <c r="E169" s="14">
        <v>2</v>
      </c>
      <c r="F169" s="107">
        <f t="shared" ref="F169" si="231">SUMPRODUCT($F$22:$H$24,B168:D170)</f>
        <v>1.5158468205124116</v>
      </c>
      <c r="G169" s="74">
        <f t="shared" ref="G169" si="232">1/(1+EXP(-F169+$I$22))</f>
        <v>0.56916098653332103</v>
      </c>
      <c r="H169" s="79" t="s">
        <v>1</v>
      </c>
      <c r="I169" s="78">
        <f>SUMPRODUCT($K$28:$K$36,G168:G176)</f>
        <v>5.3495033223594985</v>
      </c>
      <c r="J169" s="169">
        <f>1/(1+EXP(-I169+$L$28))</f>
        <v>0.99491252479507952</v>
      </c>
      <c r="K169" s="63"/>
    </row>
    <row r="170" spans="1:12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si="233">SUMPRODUCT($F$25:$H$27,B168:D170)</f>
        <v>18.105807674814439</v>
      </c>
      <c r="G170" s="74">
        <f t="shared" ref="G170" si="234">1/(1+EXP(-F170+$I$25))</f>
        <v>0.9999580462225901</v>
      </c>
      <c r="H170" s="82"/>
      <c r="I170" s="83"/>
      <c r="J170" s="83"/>
      <c r="K170" s="84"/>
    </row>
    <row r="171" spans="1:12" x14ac:dyDescent="0.2">
      <c r="B171" s="13"/>
      <c r="C171" s="6"/>
      <c r="D171" s="114"/>
      <c r="E171" s="14">
        <v>4</v>
      </c>
      <c r="F171" s="107">
        <f t="shared" ref="F171" si="235">SUMPRODUCT($F$28:$H$30,B168:D170)</f>
        <v>4.1786047374822051</v>
      </c>
      <c r="G171" s="74">
        <f t="shared" ref="G171" si="236">1/(1+EXP(-F171+$I$28))</f>
        <v>0.98217548184137482</v>
      </c>
      <c r="H171" s="13"/>
      <c r="I171" s="76"/>
      <c r="J171" s="76"/>
      <c r="K171" s="7"/>
    </row>
    <row r="172" spans="1:12" x14ac:dyDescent="0.2">
      <c r="B172" s="299" t="s">
        <v>23</v>
      </c>
      <c r="C172" s="389"/>
      <c r="D172" s="115"/>
      <c r="E172" s="14">
        <v>5</v>
      </c>
      <c r="F172" s="107">
        <f t="shared" ref="F172" si="237">SUMPRODUCT($F$31:$H$33,B168:D170)</f>
        <v>2.2624581654710569</v>
      </c>
      <c r="G172" s="74">
        <f t="shared" ref="G172" si="238">1/(1+EXP(-F172+$I$31))</f>
        <v>0.83158694733023142</v>
      </c>
      <c r="H172" s="80"/>
      <c r="I172" s="76"/>
      <c r="J172" s="76"/>
      <c r="K172" s="7"/>
    </row>
    <row r="173" spans="1:12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si="239">SUMPRODUCT($F$34:$H$36,B168:D170)</f>
        <v>19.665659754812193</v>
      </c>
      <c r="G173" s="74">
        <f t="shared" ref="G173" si="240">1/(1+EXP(-F173+$I$34))</f>
        <v>0.66915435104096588</v>
      </c>
      <c r="H173" s="80"/>
      <c r="I173" s="76"/>
      <c r="J173" s="76"/>
      <c r="K173" s="7"/>
    </row>
    <row r="174" spans="1:12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si="241">SUMPRODUCT($F$37:$H$39,B168:D170)</f>
        <v>3.5215614471811669</v>
      </c>
      <c r="G174" s="74">
        <f t="shared" ref="G174" si="242">1/(1+EXP(-F174+$I$37))</f>
        <v>0.96596065577840762</v>
      </c>
      <c r="H174" s="80"/>
      <c r="I174" s="76"/>
      <c r="J174" s="6"/>
      <c r="K174" s="7"/>
    </row>
    <row r="175" spans="1:12" x14ac:dyDescent="0.2">
      <c r="B175" s="55"/>
      <c r="C175" s="56"/>
      <c r="D175" s="115"/>
      <c r="E175" s="14">
        <v>8</v>
      </c>
      <c r="F175" s="107">
        <f t="shared" ref="F175" si="243">SUMPRODUCT($F$40:$H$42,B168:D170)</f>
        <v>2.9644734398732537</v>
      </c>
      <c r="G175" s="74">
        <f t="shared" ref="G175" si="244">1/(1+EXP(-F175+$I$40))</f>
        <v>0.93817110929188063</v>
      </c>
      <c r="H175" s="80"/>
      <c r="I175" s="76"/>
      <c r="J175" s="6"/>
      <c r="K175" s="7"/>
    </row>
    <row r="176" spans="1:12" ht="13.8" thickBot="1" x14ac:dyDescent="0.25">
      <c r="A176" s="6"/>
      <c r="B176" s="57"/>
      <c r="C176" s="58"/>
      <c r="D176" s="116"/>
      <c r="E176" s="15">
        <v>9</v>
      </c>
      <c r="F176" s="108">
        <f t="shared" ref="F176" si="245">SUMPRODUCT($F$43:$H$45,B168:D170)</f>
        <v>2.1810740596872731</v>
      </c>
      <c r="G176" s="75">
        <f t="shared" ref="G176" si="246">1/(1+EXP(-F176+$I$43))</f>
        <v>0.83499875727969985</v>
      </c>
      <c r="H176" s="81"/>
      <c r="I176" s="77"/>
      <c r="J176" s="8"/>
      <c r="K176" s="9"/>
      <c r="L176" s="6"/>
    </row>
    <row r="177" spans="1:12" x14ac:dyDescent="0.2">
      <c r="A177" s="6"/>
      <c r="B177" s="36">
        <v>1</v>
      </c>
      <c r="C177" s="91"/>
      <c r="D177" s="94">
        <v>1</v>
      </c>
      <c r="E177" s="111">
        <v>1</v>
      </c>
      <c r="F177" s="106">
        <f t="shared" ref="F177" si="247">SUMPRODUCT($F$19:$H$21,B177:D179)</f>
        <v>20.543906973209459</v>
      </c>
      <c r="G177" s="73">
        <f t="shared" ref="G177" si="248">1/(1+EXP(-F177+$I$19))</f>
        <v>0.12769749057449006</v>
      </c>
      <c r="H177" s="85" t="s">
        <v>0</v>
      </c>
      <c r="I177" s="86">
        <f>SUMPRODUCT($K$19:$K$27,G177:G185)</f>
        <v>10.092616814266053</v>
      </c>
      <c r="J177" s="168">
        <f>1/(1+EXP(-I177+$L$19))</f>
        <v>1.1039737642241489E-3</v>
      </c>
      <c r="K177" s="87">
        <f t="shared" ref="K177" si="249">(C182-J177)^2+(C183-J178)^2</f>
        <v>2.7101162032775892E-5</v>
      </c>
      <c r="L177" s="6"/>
    </row>
    <row r="178" spans="1:12" x14ac:dyDescent="0.2">
      <c r="A178" s="6"/>
      <c r="B178" s="22"/>
      <c r="C178" s="18">
        <v>1</v>
      </c>
      <c r="D178" s="95">
        <v>1</v>
      </c>
      <c r="E178" s="14">
        <v>2</v>
      </c>
      <c r="F178" s="107">
        <f t="shared" ref="F178" si="250">SUMPRODUCT($F$22:$H$24,B177:D179)</f>
        <v>1.5099632145077666</v>
      </c>
      <c r="G178" s="74">
        <f t="shared" ref="G178" si="251">1/(1+EXP(-F178+$I$22))</f>
        <v>0.56771764458858753</v>
      </c>
      <c r="H178" s="79" t="s">
        <v>1</v>
      </c>
      <c r="I178" s="78">
        <f>SUMPRODUCT($K$28:$K$36,G177:G185)</f>
        <v>5.3495033223594985</v>
      </c>
      <c r="J178" s="169">
        <f>1/(1+EXP(-I178+$L$28))</f>
        <v>0.99491252479507952</v>
      </c>
      <c r="K178" s="63"/>
      <c r="L178" s="6"/>
    </row>
    <row r="179" spans="1:12" ht="13.8" thickBot="1" x14ac:dyDescent="0.25">
      <c r="A179" s="6"/>
      <c r="B179" s="37">
        <v>1</v>
      </c>
      <c r="C179" s="92"/>
      <c r="D179" s="96">
        <v>1</v>
      </c>
      <c r="E179" s="14">
        <v>3</v>
      </c>
      <c r="F179" s="107">
        <f t="shared" ref="F179" si="252">SUMPRODUCT($F$25:$H$27,B177:D179)</f>
        <v>18.105807674814439</v>
      </c>
      <c r="G179" s="74">
        <f t="shared" ref="G179" si="253">1/(1+EXP(-F179+$I$25))</f>
        <v>0.9999580462225901</v>
      </c>
      <c r="H179" s="82"/>
      <c r="I179" s="83"/>
      <c r="J179" s="83"/>
      <c r="K179" s="84"/>
      <c r="L179" s="6"/>
    </row>
    <row r="180" spans="1:12" x14ac:dyDescent="0.2">
      <c r="A180" s="6"/>
      <c r="B180" s="13"/>
      <c r="C180" s="6"/>
      <c r="D180" s="114"/>
      <c r="E180" s="14">
        <v>4</v>
      </c>
      <c r="F180" s="107">
        <f t="shared" ref="F180" si="254">SUMPRODUCT($F$28:$H$30,B177:D179)</f>
        <v>4.0350488124031365</v>
      </c>
      <c r="G180" s="74">
        <f t="shared" ref="G180" si="255">1/(1+EXP(-F180+$I$28))</f>
        <v>0.97948034837727971</v>
      </c>
      <c r="H180" s="13"/>
      <c r="I180" s="76"/>
      <c r="J180" s="76"/>
      <c r="K180" s="7"/>
      <c r="L180" s="6"/>
    </row>
    <row r="181" spans="1:12" x14ac:dyDescent="0.2">
      <c r="A181" s="6"/>
      <c r="B181" s="299" t="s">
        <v>23</v>
      </c>
      <c r="C181" s="389"/>
      <c r="D181" s="115"/>
      <c r="E181" s="14">
        <v>5</v>
      </c>
      <c r="F181" s="107">
        <f t="shared" ref="F181" si="256">SUMPRODUCT($F$31:$H$33,B177:D179)</f>
        <v>2.4619049544965215</v>
      </c>
      <c r="G181" s="74">
        <f t="shared" ref="G181" si="257">1/(1+EXP(-F181+$I$31))</f>
        <v>0.85770563345219941</v>
      </c>
      <c r="H181" s="80"/>
      <c r="I181" s="76"/>
      <c r="J181" s="76"/>
      <c r="K181" s="7"/>
      <c r="L181" s="6"/>
    </row>
    <row r="182" spans="1:12" x14ac:dyDescent="0.2">
      <c r="A182" s="6"/>
      <c r="B182" s="160" t="s">
        <v>0</v>
      </c>
      <c r="C182" s="159">
        <v>0</v>
      </c>
      <c r="D182" s="115"/>
      <c r="E182" s="14">
        <v>6</v>
      </c>
      <c r="F182" s="107">
        <f t="shared" ref="F182" si="258">SUMPRODUCT($F$34:$H$36,B177:D179)</f>
        <v>19.665659754812193</v>
      </c>
      <c r="G182" s="74">
        <f t="shared" ref="G182" si="259">1/(1+EXP(-F182+$I$34))</f>
        <v>0.66915435104096588</v>
      </c>
      <c r="H182" s="80"/>
      <c r="I182" s="76"/>
      <c r="J182" s="76"/>
      <c r="K182" s="7"/>
      <c r="L182" s="6"/>
    </row>
    <row r="183" spans="1:12" x14ac:dyDescent="0.2">
      <c r="A183" s="6"/>
      <c r="B183" s="161" t="s">
        <v>1</v>
      </c>
      <c r="C183" s="159">
        <v>1</v>
      </c>
      <c r="D183" s="115"/>
      <c r="E183" s="14">
        <v>7</v>
      </c>
      <c r="F183" s="107">
        <f t="shared" ref="F183" si="260">SUMPRODUCT($F$37:$H$39,B177:D179)</f>
        <v>3.5804349846665913</v>
      </c>
      <c r="G183" s="74">
        <f t="shared" ref="G183" si="261">1/(1+EXP(-F183+$I$37))</f>
        <v>0.96784424102269873</v>
      </c>
      <c r="H183" s="80"/>
      <c r="I183" s="76"/>
      <c r="J183" s="6"/>
      <c r="K183" s="7"/>
      <c r="L183" s="6"/>
    </row>
    <row r="184" spans="1:12" x14ac:dyDescent="0.2">
      <c r="A184" s="6"/>
      <c r="B184" s="55"/>
      <c r="C184" s="56"/>
      <c r="D184" s="115"/>
      <c r="E184" s="14">
        <v>8</v>
      </c>
      <c r="F184" s="107">
        <f t="shared" ref="F184" si="262">SUMPRODUCT($F$40:$H$42,B177:D179)</f>
        <v>3.3563872740102005</v>
      </c>
      <c r="G184" s="74">
        <f t="shared" ref="G184" si="263">1/(1+EXP(-F184+$I$40))</f>
        <v>0.95736362185054313</v>
      </c>
      <c r="H184" s="80"/>
      <c r="I184" s="76"/>
      <c r="J184" s="6"/>
      <c r="K184" s="7"/>
      <c r="L184" s="6"/>
    </row>
    <row r="185" spans="1:12" ht="13.8" thickBot="1" x14ac:dyDescent="0.25">
      <c r="A185" s="6"/>
      <c r="B185" s="57"/>
      <c r="C185" s="58"/>
      <c r="D185" s="116"/>
      <c r="E185" s="15">
        <v>9</v>
      </c>
      <c r="F185" s="108">
        <f t="shared" ref="F185" si="264">SUMPRODUCT($F$43:$H$45,B177:D179)</f>
        <v>1.7467498764799039</v>
      </c>
      <c r="G185" s="75">
        <f t="shared" ref="G185" si="265">1/(1+EXP(-F185+$I$43))</f>
        <v>0.76623150248325633</v>
      </c>
      <c r="H185" s="81"/>
      <c r="I185" s="77"/>
      <c r="J185" s="8"/>
      <c r="K185" s="9"/>
      <c r="L185" s="6"/>
    </row>
    <row r="186" spans="1:12" x14ac:dyDescent="0.2">
      <c r="B186" s="36">
        <v>1</v>
      </c>
      <c r="C186" s="91"/>
      <c r="D186" s="94">
        <v>1</v>
      </c>
      <c r="E186" s="111">
        <v>1</v>
      </c>
      <c r="F186" s="106">
        <f t="shared" ref="F186" si="266">SUMPRODUCT($F$19:$H$21,B186:D188)</f>
        <v>21.050068343497504</v>
      </c>
      <c r="G186" s="73">
        <f t="shared" ref="G186" si="267">1/(1+EXP(-F186+$I$19))</f>
        <v>0.19539775553314681</v>
      </c>
      <c r="H186" s="85" t="s">
        <v>0</v>
      </c>
      <c r="I186" s="86">
        <f>SUMPRODUCT($K$19:$K$27,G186:G194)</f>
        <v>11.21806324985284</v>
      </c>
      <c r="J186" s="168">
        <f>1/(1+EXP(-I186+$L$19))</f>
        <v>3.3941970790650261E-3</v>
      </c>
      <c r="K186" s="87">
        <f t="shared" ref="K186" si="268">(C191-J186)^2+(C192-J187)^2</f>
        <v>3.7402977772214206E-5</v>
      </c>
    </row>
    <row r="187" spans="1:12" x14ac:dyDescent="0.2">
      <c r="B187" s="22"/>
      <c r="C187" s="18">
        <v>1</v>
      </c>
      <c r="D187" s="88"/>
      <c r="E187" s="14">
        <v>2</v>
      </c>
      <c r="F187" s="107">
        <f t="shared" ref="F187" si="269">SUMPRODUCT($F$22:$H$24,B186:D188)</f>
        <v>1.7229738576202425</v>
      </c>
      <c r="G187" s="74">
        <f t="shared" ref="G187" si="270">1/(1+EXP(-F187+$I$22))</f>
        <v>0.61905894876338219</v>
      </c>
      <c r="H187" s="79" t="s">
        <v>1</v>
      </c>
      <c r="I187" s="78">
        <f>SUMPRODUCT($K$28:$K$36,G186:G194)</f>
        <v>5.3495033223594985</v>
      </c>
      <c r="J187" s="169">
        <f>1/(1+EXP(-I187+$L$28))</f>
        <v>0.99491252479507952</v>
      </c>
      <c r="K187" s="63"/>
    </row>
    <row r="188" spans="1:12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si="271">SUMPRODUCT($F$25:$H$27,B186:D188)</f>
        <v>18.105807674814439</v>
      </c>
      <c r="G188" s="74">
        <f t="shared" ref="G188" si="272">1/(1+EXP(-F188+$I$25))</f>
        <v>0.9999580462225901</v>
      </c>
      <c r="H188" s="82"/>
      <c r="I188" s="83"/>
      <c r="J188" s="83"/>
      <c r="K188" s="84"/>
    </row>
    <row r="189" spans="1:12" x14ac:dyDescent="0.2">
      <c r="B189" s="13"/>
      <c r="C189" s="6"/>
      <c r="D189" s="114"/>
      <c r="E189" s="14">
        <v>4</v>
      </c>
      <c r="F189" s="107">
        <f t="shared" ref="F189" si="273">SUMPRODUCT($F$28:$H$30,B186:D188)</f>
        <v>3.6584728338275161</v>
      </c>
      <c r="G189" s="74">
        <f t="shared" ref="G189" si="274">1/(1+EXP(-F189+$I$28))</f>
        <v>0.97037497578656584</v>
      </c>
      <c r="H189" s="13"/>
      <c r="I189" s="76"/>
      <c r="J189" s="76"/>
      <c r="K189" s="7"/>
    </row>
    <row r="190" spans="1:12" x14ac:dyDescent="0.2">
      <c r="B190" s="299" t="s">
        <v>23</v>
      </c>
      <c r="C190" s="389"/>
      <c r="D190" s="115"/>
      <c r="E190" s="14">
        <v>5</v>
      </c>
      <c r="F190" s="107">
        <f t="shared" ref="F190" si="275">SUMPRODUCT($F$31:$H$33,B186:D188)</f>
        <v>2.1032281191617463</v>
      </c>
      <c r="G190" s="74">
        <f t="shared" ref="G190" si="276">1/(1+EXP(-F190+$I$31))</f>
        <v>0.80809609128158266</v>
      </c>
      <c r="H190" s="80"/>
      <c r="I190" s="76"/>
      <c r="J190" s="76"/>
      <c r="K190" s="7"/>
    </row>
    <row r="191" spans="1:12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si="277">SUMPRODUCT($F$34:$H$36,B186:D188)</f>
        <v>19.665659754812193</v>
      </c>
      <c r="G191" s="74">
        <f t="shared" ref="G191" si="278">1/(1+EXP(-F191+$I$34))</f>
        <v>0.66915435104096588</v>
      </c>
      <c r="H191" s="80"/>
      <c r="I191" s="76"/>
      <c r="J191" s="76"/>
      <c r="K191" s="7"/>
    </row>
    <row r="192" spans="1:12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si="279">SUMPRODUCT($F$37:$H$39,B186:D188)</f>
        <v>3.5328771705324575</v>
      </c>
      <c r="G192" s="74">
        <f t="shared" ref="G192" si="280">1/(1+EXP(-F192+$I$37))</f>
        <v>0.96633076887491598</v>
      </c>
      <c r="H192" s="80"/>
      <c r="I192" s="76"/>
      <c r="J192" s="6"/>
      <c r="K192" s="7"/>
    </row>
    <row r="193" spans="2:11" x14ac:dyDescent="0.2">
      <c r="B193" s="55"/>
      <c r="C193" s="56"/>
      <c r="D193" s="115"/>
      <c r="E193" s="14">
        <v>8</v>
      </c>
      <c r="F193" s="107">
        <f t="shared" ref="F193" si="281">SUMPRODUCT($F$40:$H$42,B186:D188)</f>
        <v>3.0091525310985276</v>
      </c>
      <c r="G193" s="74">
        <f t="shared" ref="G193" si="282">1/(1+EXP(-F193+$I$40))</f>
        <v>0.94071259061952306</v>
      </c>
      <c r="H193" s="80"/>
      <c r="I193" s="76"/>
      <c r="J193" s="6"/>
      <c r="K193" s="7"/>
    </row>
    <row r="194" spans="2:11" ht="13.8" thickBot="1" x14ac:dyDescent="0.25">
      <c r="B194" s="57"/>
      <c r="C194" s="58"/>
      <c r="D194" s="116"/>
      <c r="E194" s="15">
        <v>9</v>
      </c>
      <c r="F194" s="108">
        <f t="shared" ref="F194" si="283">SUMPRODUCT($F$43:$H$45,B186:D188)</f>
        <v>2.0710289838138731</v>
      </c>
      <c r="G194" s="75">
        <f t="shared" ref="G194" si="284">1/(1+EXP(-F194+$I$43))</f>
        <v>0.81927335519191336</v>
      </c>
      <c r="H194" s="81"/>
      <c r="I194" s="77"/>
      <c r="J194" s="8"/>
      <c r="K194" s="9"/>
    </row>
    <row r="195" spans="2:11" x14ac:dyDescent="0.2">
      <c r="B195" s="38"/>
      <c r="C195" s="24">
        <v>1</v>
      </c>
      <c r="D195" s="99"/>
      <c r="E195" s="111">
        <v>1</v>
      </c>
      <c r="F195" s="106">
        <f t="shared" ref="F195" si="285">SUMPRODUCT($F$19:$H$21,B195:D197)</f>
        <v>52.946759327598244</v>
      </c>
      <c r="G195" s="73">
        <f t="shared" ref="G195" si="286">1/(1+EXP(-F195+$I$19))</f>
        <v>0.99999999999994227</v>
      </c>
      <c r="H195" s="85" t="s">
        <v>0</v>
      </c>
      <c r="I195" s="86">
        <f>SUMPRODUCT($K$19:$K$27,G195:G203)</f>
        <v>17.142612047586649</v>
      </c>
      <c r="J195" s="168">
        <f>1/(1+EXP(-I195+$L$19))</f>
        <v>0.56027069303602162</v>
      </c>
      <c r="K195" s="87">
        <f t="shared" ref="K195" si="287">(C200-J195)^2+(C201-J196)^2</f>
        <v>0.58237103532844725</v>
      </c>
    </row>
    <row r="196" spans="2:11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si="288">SUMPRODUCT($F$22:$H$24,B195:D197)</f>
        <v>4.5247779791708869</v>
      </c>
      <c r="G196" s="74">
        <f t="shared" ref="G196" si="289">1/(1+EXP(-F196+$I$22))</f>
        <v>0.9639926289702001</v>
      </c>
      <c r="H196" s="79" t="s">
        <v>1</v>
      </c>
      <c r="I196" s="78">
        <f>SUMPRODUCT($K$28:$K$36,G195:G203)</f>
        <v>1.0432433878170934E-3</v>
      </c>
      <c r="J196" s="169">
        <f>1/(1+EXP(-I196+$L$28))</f>
        <v>0.48186122915440566</v>
      </c>
      <c r="K196" s="63"/>
    </row>
    <row r="197" spans="2:11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si="290">SUMPRODUCT($F$25:$H$27,B195:D197)</f>
        <v>5.3614963994630953</v>
      </c>
      <c r="G197" s="74">
        <f t="shared" ref="G197" si="291">1/(1+EXP(-F197+$I$25))</f>
        <v>6.5045481364095839E-2</v>
      </c>
      <c r="H197" s="82"/>
      <c r="I197" s="83"/>
      <c r="J197" s="83"/>
      <c r="K197" s="84"/>
    </row>
    <row r="198" spans="2:11" x14ac:dyDescent="0.2">
      <c r="B198" s="13"/>
      <c r="C198" s="6"/>
      <c r="D198" s="114"/>
      <c r="E198" s="14">
        <v>4</v>
      </c>
      <c r="F198" s="107">
        <f t="shared" ref="F198" si="292">SUMPRODUCT($F$28:$H$30,B195:D197)</f>
        <v>2.4398929902499669</v>
      </c>
      <c r="G198" s="74">
        <f t="shared" ref="G198" si="293">1/(1+EXP(-F198+$I$28))</f>
        <v>0.90640279822376069</v>
      </c>
      <c r="H198" s="13"/>
      <c r="I198" s="76"/>
      <c r="J198" s="76"/>
      <c r="K198" s="7"/>
    </row>
    <row r="199" spans="2:11" x14ac:dyDescent="0.2">
      <c r="B199" s="299" t="s">
        <v>23</v>
      </c>
      <c r="C199" s="389"/>
      <c r="D199" s="115"/>
      <c r="E199" s="14">
        <v>5</v>
      </c>
      <c r="F199" s="107">
        <f t="shared" ref="F199" si="294">SUMPRODUCT($F$31:$H$33,B195:D197)</f>
        <v>2.8303915752494171</v>
      </c>
      <c r="G199" s="74">
        <f t="shared" ref="G199" si="295">1/(1+EXP(-F199+$I$31))</f>
        <v>0.89704829081208981</v>
      </c>
      <c r="H199" s="80"/>
      <c r="I199" s="76"/>
      <c r="J199" s="76"/>
      <c r="K199" s="7"/>
    </row>
    <row r="200" spans="2:11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si="296">SUMPRODUCT($F$34:$H$36,B195:D197)</f>
        <v>10.017262433774192</v>
      </c>
      <c r="G200" s="74">
        <f t="shared" ref="G200" si="297">1/(1+EXP(-F200+$I$34))</f>
        <v>1.3049638631584584E-4</v>
      </c>
      <c r="H200" s="80"/>
      <c r="I200" s="76"/>
      <c r="J200" s="76"/>
      <c r="K200" s="7"/>
    </row>
    <row r="201" spans="2:11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si="298">SUMPRODUCT($F$37:$H$39,B195:D197)</f>
        <v>1.5008018569990138</v>
      </c>
      <c r="G201" s="74">
        <f t="shared" ref="G201" si="299">1/(1+EXP(-F201+$I$37))</f>
        <v>0.78998690369778024</v>
      </c>
      <c r="H201" s="80"/>
      <c r="I201" s="76"/>
      <c r="J201" s="6"/>
      <c r="K201" s="7"/>
    </row>
    <row r="202" spans="2:11" x14ac:dyDescent="0.2">
      <c r="B202" s="55"/>
      <c r="C202" s="56"/>
      <c r="D202" s="115"/>
      <c r="E202" s="14">
        <v>8</v>
      </c>
      <c r="F202" s="107">
        <f t="shared" ref="F202" si="300">SUMPRODUCT($F$40:$H$42,B195:D197)</f>
        <v>2.8743753986270604</v>
      </c>
      <c r="G202" s="74">
        <f t="shared" ref="G202" si="301">1/(1+EXP(-F202+$I$40))</f>
        <v>0.93273390074465679</v>
      </c>
      <c r="H202" s="80"/>
      <c r="I202" s="76"/>
      <c r="J202" s="6"/>
      <c r="K202" s="7"/>
    </row>
    <row r="203" spans="2:11" ht="13.8" thickBot="1" x14ac:dyDescent="0.25">
      <c r="B203" s="57"/>
      <c r="C203" s="58"/>
      <c r="D203" s="116"/>
      <c r="E203" s="15">
        <v>9</v>
      </c>
      <c r="F203" s="108">
        <f t="shared" ref="F203" si="302">SUMPRODUCT($F$43:$H$45,B195:D197)</f>
        <v>2.4716747959904213</v>
      </c>
      <c r="G203" s="75">
        <f t="shared" ref="G203" si="303">1/(1+EXP(-F203+$I$43))</f>
        <v>0.87125241673761811</v>
      </c>
      <c r="H203" s="81"/>
      <c r="I203" s="77"/>
      <c r="J203" s="8"/>
      <c r="K203" s="9"/>
    </row>
    <row r="204" spans="2:11" x14ac:dyDescent="0.2">
      <c r="B204" s="36">
        <v>1</v>
      </c>
      <c r="C204" s="24">
        <v>1</v>
      </c>
      <c r="D204" s="99"/>
      <c r="E204" s="111">
        <v>1</v>
      </c>
      <c r="F204" s="106">
        <f t="shared" ref="F204" si="304">SUMPRODUCT($F$19:$H$21,B204:D206)</f>
        <v>52.946759327598244</v>
      </c>
      <c r="G204" s="73">
        <f t="shared" ref="G204" si="305">1/(1+EXP(-F204+$I$19))</f>
        <v>0.99999999999994227</v>
      </c>
      <c r="H204" s="85" t="s">
        <v>0</v>
      </c>
      <c r="I204" s="86">
        <f>SUMPRODUCT($K$19:$K$27,G204:G212)</f>
        <v>17.129417430100158</v>
      </c>
      <c r="J204" s="168">
        <f>1/(1+EXP(-I204+$L$19))</f>
        <v>0.55701742890164807</v>
      </c>
      <c r="K204" s="87">
        <f t="shared" ref="K204" si="306">(C209-J204)^2+(C210-J205)^2</f>
        <v>0.57395325120431306</v>
      </c>
    </row>
    <row r="205" spans="2:11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si="307">SUMPRODUCT($F$22:$H$24,B204:D206)</f>
        <v>4.5247779791708869</v>
      </c>
      <c r="G205" s="74">
        <f t="shared" ref="G205" si="308">1/(1+EXP(-F205+$I$22))</f>
        <v>0.9639926289702001</v>
      </c>
      <c r="H205" s="79" t="s">
        <v>1</v>
      </c>
      <c r="I205" s="78">
        <f>SUMPRODUCT($K$28:$K$36,G204:G212)</f>
        <v>1.9606977245812184E-2</v>
      </c>
      <c r="J205" s="169">
        <f>1/(1+EXP(-I205+$L$28))</f>
        <v>0.48649748286487388</v>
      </c>
      <c r="K205" s="63"/>
    </row>
    <row r="206" spans="2:11" ht="13.8" thickBot="1" x14ac:dyDescent="0.25">
      <c r="B206" s="40"/>
      <c r="C206" s="25">
        <v>1</v>
      </c>
      <c r="D206" s="100"/>
      <c r="E206" s="14">
        <v>3</v>
      </c>
      <c r="F206" s="107">
        <f t="shared" ref="F206" si="309">SUMPRODUCT($F$25:$H$27,B204:D206)</f>
        <v>5.333933026023101</v>
      </c>
      <c r="G206" s="74">
        <f t="shared" ref="G206" si="310">1/(1+EXP(-F206+$I$25))</f>
        <v>6.3389188597932591E-2</v>
      </c>
      <c r="H206" s="82"/>
      <c r="I206" s="83"/>
      <c r="J206" s="83"/>
      <c r="K206" s="84"/>
    </row>
    <row r="207" spans="2:11" x14ac:dyDescent="0.2">
      <c r="B207" s="13"/>
      <c r="C207" s="6"/>
      <c r="D207" s="114"/>
      <c r="E207" s="14">
        <v>4</v>
      </c>
      <c r="F207" s="107">
        <f t="shared" ref="F207" si="311">SUMPRODUCT($F$28:$H$30,B204:D206)</f>
        <v>3.0893083347688295</v>
      </c>
      <c r="G207" s="74">
        <f t="shared" ref="G207" si="312">1/(1+EXP(-F207+$I$28))</f>
        <v>0.9488213780053012</v>
      </c>
      <c r="H207" s="13"/>
      <c r="I207" s="76"/>
      <c r="J207" s="76"/>
      <c r="K207" s="7"/>
    </row>
    <row r="208" spans="2:11" x14ac:dyDescent="0.2">
      <c r="B208" s="299" t="s">
        <v>23</v>
      </c>
      <c r="C208" s="389"/>
      <c r="D208" s="115"/>
      <c r="E208" s="14">
        <v>5</v>
      </c>
      <c r="F208" s="107">
        <f t="shared" ref="F208" si="313">SUMPRODUCT($F$31:$H$33,B204:D206)</f>
        <v>2.0717686385103566</v>
      </c>
      <c r="G208" s="74">
        <f t="shared" ref="G208" si="314">1/(1+EXP(-F208+$I$31))</f>
        <v>0.80317011678136074</v>
      </c>
      <c r="H208" s="80"/>
      <c r="I208" s="76"/>
      <c r="J208" s="76"/>
      <c r="K208" s="7"/>
    </row>
    <row r="209" spans="2:11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si="315">SUMPRODUCT($F$34:$H$36,B204:D206)</f>
        <v>12.953138505523185</v>
      </c>
      <c r="G209" s="74">
        <f t="shared" ref="G209" si="316">1/(1+EXP(-F209+$I$34))</f>
        <v>2.4525817340757487E-3</v>
      </c>
      <c r="H209" s="80"/>
      <c r="I209" s="76"/>
      <c r="J209" s="76"/>
      <c r="K209" s="7"/>
    </row>
    <row r="210" spans="2:11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si="317">SUMPRODUCT($F$37:$H$39,B204:D206)</f>
        <v>2.7281549860400123</v>
      </c>
      <c r="G210" s="74">
        <f t="shared" ref="G210" si="318">1/(1+EXP(-F210+$I$37))</f>
        <v>0.92772114712879439</v>
      </c>
      <c r="H210" s="80"/>
      <c r="I210" s="76"/>
      <c r="J210" s="6"/>
      <c r="K210" s="7"/>
    </row>
    <row r="211" spans="2:11" x14ac:dyDescent="0.2">
      <c r="B211" s="55"/>
      <c r="C211" s="56"/>
      <c r="D211" s="115"/>
      <c r="E211" s="14">
        <v>8</v>
      </c>
      <c r="F211" s="107">
        <f t="shared" ref="F211" si="319">SUMPRODUCT($F$40:$H$42,B204:D206)</f>
        <v>3.4453264272979442</v>
      </c>
      <c r="G211" s="74">
        <f t="shared" ref="G211" si="320">1/(1+EXP(-F211+$I$40))</f>
        <v>0.96084987622876317</v>
      </c>
      <c r="H211" s="80"/>
      <c r="I211" s="76"/>
      <c r="J211" s="6"/>
      <c r="K211" s="7"/>
    </row>
    <row r="212" spans="2:11" ht="13.8" thickBot="1" x14ac:dyDescent="0.25">
      <c r="B212" s="57"/>
      <c r="C212" s="58"/>
      <c r="D212" s="116"/>
      <c r="E212" s="15">
        <v>9</v>
      </c>
      <c r="F212" s="108">
        <f t="shared" ref="F212" si="321">SUMPRODUCT($F$43:$H$45,B204:D206)</f>
        <v>1.8986797893826559</v>
      </c>
      <c r="G212" s="75">
        <f t="shared" ref="G212" si="322">1/(1+EXP(-F212+$I$43))</f>
        <v>0.79233909422030524</v>
      </c>
      <c r="H212" s="81"/>
      <c r="I212" s="77"/>
      <c r="J212" s="8"/>
      <c r="K212" s="9"/>
    </row>
    <row r="213" spans="2:11" x14ac:dyDescent="0.2">
      <c r="B213" s="38"/>
      <c r="C213" s="24">
        <v>1</v>
      </c>
      <c r="D213" s="94">
        <v>1</v>
      </c>
      <c r="E213" s="111">
        <v>1</v>
      </c>
      <c r="F213" s="106">
        <f t="shared" ref="F213" si="323">SUMPRODUCT($F$19:$H$21,B213:D215)</f>
        <v>52.946759327598244</v>
      </c>
      <c r="G213" s="73">
        <f t="shared" ref="G213" si="324">1/(1+EXP(-F213+$I$19))</f>
        <v>0.99999999999994227</v>
      </c>
      <c r="H213" s="85" t="s">
        <v>0</v>
      </c>
      <c r="I213" s="86">
        <f>SUMPRODUCT($K$19:$K$27,G213:G221)</f>
        <v>17.136237203003532</v>
      </c>
      <c r="J213" s="168">
        <f>1/(1+EXP(-I213+$L$19))</f>
        <v>0.5586995405313655</v>
      </c>
      <c r="K213" s="87">
        <f>(C218-J213)^2+(C219-J214)^2</f>
        <v>0.58068757281853634</v>
      </c>
    </row>
    <row r="214" spans="2:11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si="325">SUMPRODUCT($F$22:$H$24,B213:D215)</f>
        <v>4.5247779791708869</v>
      </c>
      <c r="G214" s="74">
        <f t="shared" ref="G214" si="326">1/(1+EXP(-F214+$I$22))</f>
        <v>0.9639926289702001</v>
      </c>
      <c r="H214" s="79" t="s">
        <v>1</v>
      </c>
      <c r="I214" s="78">
        <f>SUMPRODUCT($K$28:$K$36,G213:G221)</f>
        <v>7.5488859992225673E-4</v>
      </c>
      <c r="J214" s="169">
        <f>1/(1+EXP(-I214+$L$28))</f>
        <v>0.48178923570753818</v>
      </c>
      <c r="K214" s="63"/>
    </row>
    <row r="215" spans="2:11" ht="13.8" thickBot="1" x14ac:dyDescent="0.25">
      <c r="B215" s="40"/>
      <c r="C215" s="25">
        <v>1</v>
      </c>
      <c r="D215" s="100"/>
      <c r="E215" s="14">
        <v>3</v>
      </c>
      <c r="F215" s="107">
        <f t="shared" ref="F215" si="327">SUMPRODUCT($F$25:$H$27,B213:D215)</f>
        <v>5.3482535025403513</v>
      </c>
      <c r="G215" s="74">
        <f t="shared" ref="G215" si="328">1/(1+EXP(-F215+$I$25))</f>
        <v>6.4244744319707281E-2</v>
      </c>
      <c r="H215" s="82"/>
      <c r="I215" s="83"/>
      <c r="J215" s="83"/>
      <c r="K215" s="84"/>
    </row>
    <row r="216" spans="2:11" x14ac:dyDescent="0.2">
      <c r="B216" s="13"/>
      <c r="C216" s="6"/>
      <c r="D216" s="114"/>
      <c r="E216" s="14">
        <v>4</v>
      </c>
      <c r="F216" s="107">
        <f t="shared" ref="F216" si="329">SUMPRODUCT($F$28:$H$30,B213:D215)</f>
        <v>2.8498708294000528</v>
      </c>
      <c r="G216" s="74">
        <f t="shared" ref="G216" si="330">1/(1+EXP(-F216+$I$28))</f>
        <v>0.93586380855923346</v>
      </c>
      <c r="H216" s="13"/>
      <c r="I216" s="76"/>
      <c r="J216" s="76"/>
      <c r="K216" s="7"/>
    </row>
    <row r="217" spans="2:11" x14ac:dyDescent="0.2">
      <c r="B217" s="299" t="s">
        <v>23</v>
      </c>
      <c r="C217" s="389"/>
      <c r="D217" s="115"/>
      <c r="E217" s="14">
        <v>5</v>
      </c>
      <c r="F217" s="107">
        <f t="shared" ref="F217" si="331">SUMPRODUCT($F$31:$H$33,B213:D215)</f>
        <v>2.2820621786516453</v>
      </c>
      <c r="G217" s="74">
        <f t="shared" ref="G217" si="332">1/(1+EXP(-F217+$I$31))</f>
        <v>0.83431467250654523</v>
      </c>
      <c r="H217" s="80"/>
      <c r="I217" s="76"/>
      <c r="J217" s="76"/>
      <c r="K217" s="7"/>
    </row>
    <row r="218" spans="2:11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si="333">SUMPRODUCT($F$34:$H$36,B213:D215)</f>
        <v>9.6937067674272814</v>
      </c>
      <c r="G218" s="74">
        <f t="shared" ref="G218" si="334">1/(1+EXP(-F218+$I$34))</f>
        <v>9.4426895498477963E-5</v>
      </c>
      <c r="H218" s="80"/>
      <c r="I218" s="76"/>
      <c r="J218" s="76"/>
      <c r="K218" s="7"/>
    </row>
    <row r="219" spans="2:11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si="335">SUMPRODUCT($F$37:$H$39,B213:D215)</f>
        <v>2.6374924879106922</v>
      </c>
      <c r="G219" s="74">
        <f t="shared" ref="G219" si="336">1/(1+EXP(-F219+$I$37))</f>
        <v>0.92140105398436922</v>
      </c>
      <c r="H219" s="80"/>
      <c r="I219" s="76"/>
      <c r="J219" s="6"/>
      <c r="K219" s="7"/>
    </row>
    <row r="220" spans="2:11" x14ac:dyDescent="0.2">
      <c r="B220" s="55"/>
      <c r="C220" s="56"/>
      <c r="D220" s="115"/>
      <c r="E220" s="14">
        <v>8</v>
      </c>
      <c r="F220" s="107">
        <f t="shared" ref="F220" si="337">SUMPRODUCT($F$40:$H$42,B213:D215)</f>
        <v>3.5912125717213614</v>
      </c>
      <c r="G220" s="74">
        <f t="shared" ref="G220" si="338">1/(1+EXP(-F220+$I$40))</f>
        <v>0.96598348977380277</v>
      </c>
      <c r="H220" s="80"/>
      <c r="I220" s="76"/>
      <c r="J220" s="6"/>
      <c r="K220" s="7"/>
    </row>
    <row r="221" spans="2:11" ht="13.8" thickBot="1" x14ac:dyDescent="0.25">
      <c r="B221" s="57"/>
      <c r="C221" s="58"/>
      <c r="D221" s="116"/>
      <c r="E221" s="15">
        <v>9</v>
      </c>
      <c r="F221" s="108">
        <f t="shared" ref="F221" si="339">SUMPRODUCT($F$43:$H$45,B213:D215)</f>
        <v>1.8971473932281373</v>
      </c>
      <c r="G221" s="75">
        <f t="shared" ref="G221" si="340">1/(1+EXP(-F221+$I$43))</f>
        <v>0.7920868440921025</v>
      </c>
      <c r="H221" s="81"/>
      <c r="I221" s="77"/>
      <c r="J221" s="8"/>
      <c r="K221" s="9"/>
    </row>
    <row r="222" spans="2:11" x14ac:dyDescent="0.2">
      <c r="B222" s="38"/>
      <c r="C222" s="24">
        <v>1</v>
      </c>
      <c r="D222" s="99"/>
      <c r="E222" s="111">
        <v>1</v>
      </c>
      <c r="F222" s="106">
        <f t="shared" ref="F222" si="341">SUMPRODUCT($F$19:$H$21,B222:D224)</f>
        <v>52.946759327598244</v>
      </c>
      <c r="G222" s="73">
        <f t="shared" ref="G222" si="342">1/(1+EXP(-F222+$I$19))</f>
        <v>0.99999999999994227</v>
      </c>
      <c r="H222" s="85" t="s">
        <v>0</v>
      </c>
      <c r="I222" s="86">
        <f>SUMPRODUCT($K$19:$K$27,G222:G230)</f>
        <v>16.644616850434783</v>
      </c>
      <c r="J222" s="168">
        <f>1/(1+EXP(-I222+$L$19))</f>
        <v>0.43641255607682566</v>
      </c>
      <c r="K222" s="87">
        <f t="shared" ref="K222" si="343">(C227-J222)^2+(C228-J223)^2</f>
        <v>0.45509228536942103</v>
      </c>
    </row>
    <row r="223" spans="2:11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si="344">SUMPRODUCT($F$22:$H$24,B222:D224)</f>
        <v>4.5247779791708869</v>
      </c>
      <c r="G223" s="74">
        <f t="shared" ref="G223" si="345">1/(1+EXP(-F223+$I$22))</f>
        <v>0.9639926289702001</v>
      </c>
      <c r="H223" s="79" t="s">
        <v>1</v>
      </c>
      <c r="I223" s="78">
        <f>SUMPRODUCT($K$28:$K$36,G222:G230)</f>
        <v>1.59013798960305E-2</v>
      </c>
      <c r="J223" s="169">
        <f>1/(1+EXP(-I223+$L$28))</f>
        <v>0.48557180649976761</v>
      </c>
      <c r="K223" s="63"/>
    </row>
    <row r="224" spans="2:11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si="346">SUMPRODUCT($F$25:$H$27,B222:D224)</f>
        <v>2.0621247467878923</v>
      </c>
      <c r="G224" s="74">
        <f t="shared" ref="G224" si="347">1/(1+EXP(-F224+$I$25))</f>
        <v>2.5610265348763885E-3</v>
      </c>
      <c r="H224" s="82"/>
      <c r="I224" s="83"/>
      <c r="J224" s="83"/>
      <c r="K224" s="84"/>
    </row>
    <row r="225" spans="2:11" x14ac:dyDescent="0.2">
      <c r="B225" s="13"/>
      <c r="C225" s="6"/>
      <c r="D225" s="114"/>
      <c r="E225" s="14">
        <v>4</v>
      </c>
      <c r="F225" s="107">
        <f t="shared" ref="F225" si="348">SUMPRODUCT($F$28:$H$30,B222:D224)</f>
        <v>2.3372616127650172</v>
      </c>
      <c r="G225" s="74">
        <f t="shared" ref="G225" si="349">1/(1+EXP(-F225+$I$28))</f>
        <v>0.89732522816579574</v>
      </c>
      <c r="H225" s="13"/>
      <c r="I225" s="76"/>
      <c r="J225" s="76"/>
      <c r="K225" s="7"/>
    </row>
    <row r="226" spans="2:11" x14ac:dyDescent="0.2">
      <c r="B226" s="299" t="s">
        <v>23</v>
      </c>
      <c r="C226" s="389"/>
      <c r="D226" s="115"/>
      <c r="E226" s="14">
        <v>5</v>
      </c>
      <c r="F226" s="107">
        <f t="shared" ref="F226" si="350">SUMPRODUCT($F$31:$H$33,B222:D224)</f>
        <v>2.2330778665980695</v>
      </c>
      <c r="G226" s="74">
        <f t="shared" ref="G226" si="351">1/(1+EXP(-F226+$I$31))</f>
        <v>0.82743205503930417</v>
      </c>
      <c r="H226" s="80"/>
      <c r="I226" s="76"/>
      <c r="J226" s="76"/>
      <c r="K226" s="7"/>
    </row>
    <row r="227" spans="2:11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si="352">SUMPRODUCT($F$34:$H$36,B222:D224)</f>
        <v>12.743194357609624</v>
      </c>
      <c r="G227" s="74">
        <f t="shared" ref="G227" si="353">1/(1+EXP(-F227+$I$34))</f>
        <v>1.9890589656257973E-3</v>
      </c>
      <c r="H227" s="80"/>
      <c r="I227" s="76"/>
      <c r="J227" s="76"/>
      <c r="K227" s="7"/>
    </row>
    <row r="228" spans="2:11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si="354">SUMPRODUCT($F$37:$H$39,B222:D224)</f>
        <v>1.7495039314380134</v>
      </c>
      <c r="G228" s="74">
        <f t="shared" ref="G228" si="355">1/(1+EXP(-F228+$I$37))</f>
        <v>0.8282888938743671</v>
      </c>
      <c r="H228" s="80"/>
      <c r="I228" s="76"/>
      <c r="J228" s="6"/>
      <c r="K228" s="7"/>
    </row>
    <row r="229" spans="2:11" x14ac:dyDescent="0.2">
      <c r="B229" s="55"/>
      <c r="C229" s="56"/>
      <c r="D229" s="115"/>
      <c r="E229" s="14">
        <v>8</v>
      </c>
      <c r="F229" s="107">
        <f t="shared" ref="F229" si="356">SUMPRODUCT($F$40:$H$42,B222:D224)</f>
        <v>2.8793860542141374</v>
      </c>
      <c r="G229" s="74">
        <f t="shared" ref="G229" si="357">1/(1+EXP(-F229+$I$40))</f>
        <v>0.93304759531238757</v>
      </c>
      <c r="H229" s="80"/>
      <c r="I229" s="76"/>
      <c r="J229" s="6"/>
      <c r="K229" s="7"/>
    </row>
    <row r="230" spans="2:11" ht="13.8" thickBot="1" x14ac:dyDescent="0.25">
      <c r="B230" s="57"/>
      <c r="C230" s="58"/>
      <c r="D230" s="116"/>
      <c r="E230" s="15">
        <v>9</v>
      </c>
      <c r="F230" s="108">
        <f t="shared" ref="F230" si="358">SUMPRODUCT($F$43:$H$45,B222:D224)</f>
        <v>2.358015577386984</v>
      </c>
      <c r="G230" s="75">
        <f t="shared" ref="G230" si="359">1/(1+EXP(-F230+$I$43))</f>
        <v>0.85795634139797639</v>
      </c>
      <c r="H230" s="81"/>
      <c r="I230" s="77"/>
      <c r="J230" s="8"/>
      <c r="K230" s="9"/>
    </row>
    <row r="231" spans="2:11" x14ac:dyDescent="0.2">
      <c r="B231" s="36">
        <v>1</v>
      </c>
      <c r="C231" s="24">
        <v>1</v>
      </c>
      <c r="D231" s="99"/>
      <c r="E231" s="111">
        <v>1</v>
      </c>
      <c r="F231" s="106">
        <f t="shared" ref="F231" si="360">SUMPRODUCT($F$19:$H$21,B231:D233)</f>
        <v>31.622575218219438</v>
      </c>
      <c r="G231" s="73">
        <f t="shared" ref="G231" si="361">1/(1+EXP(-F231+$I$19))</f>
        <v>0.9998945529399329</v>
      </c>
      <c r="H231" s="85" t="s">
        <v>0</v>
      </c>
      <c r="I231" s="86">
        <f>SUMPRODUCT($K$19:$K$27,G231:G239)</f>
        <v>17.127643419684492</v>
      </c>
      <c r="J231" s="168">
        <f>1/(1+EXP(-I231+$L$19))</f>
        <v>0.55657964941651328</v>
      </c>
      <c r="K231" s="87">
        <f t="shared" ref="K231" si="362">(C236-J231)^2+(C237-J232)^2</f>
        <v>0.43330140814544049</v>
      </c>
    </row>
    <row r="232" spans="2:11" x14ac:dyDescent="0.2">
      <c r="B232" s="39">
        <v>1</v>
      </c>
      <c r="C232" s="18">
        <v>1</v>
      </c>
      <c r="D232" s="88"/>
      <c r="E232" s="14">
        <v>2</v>
      </c>
      <c r="F232" s="107">
        <f t="shared" ref="F232" si="363">SUMPRODUCT($F$22:$H$24,B231:D233)</f>
        <v>2.4463834205571038</v>
      </c>
      <c r="G232" s="74">
        <f t="shared" ref="G232" si="364">1/(1+EXP(-F232+$I$22))</f>
        <v>0.7701158410850113</v>
      </c>
      <c r="H232" s="79" t="s">
        <v>1</v>
      </c>
      <c r="I232" s="78">
        <f>SUMPRODUCT($K$28:$K$36,G231:G239)</f>
        <v>1.9606977245812184E-2</v>
      </c>
      <c r="J232" s="169">
        <f>1/(1+EXP(-I232+$L$28))</f>
        <v>0.48649748286487388</v>
      </c>
      <c r="K232" s="63"/>
    </row>
    <row r="233" spans="2:11" ht="13.8" thickBot="1" x14ac:dyDescent="0.25">
      <c r="B233" s="40"/>
      <c r="C233" s="92"/>
      <c r="D233" s="100"/>
      <c r="E233" s="14">
        <v>3</v>
      </c>
      <c r="F233" s="107">
        <f t="shared" ref="F233" si="365">SUMPRODUCT($F$25:$H$27,B231:D233)</f>
        <v>5.333933026023101</v>
      </c>
      <c r="G233" s="74">
        <f t="shared" ref="G233" si="366">1/(1+EXP(-F233+$I$25))</f>
        <v>6.3389188597932591E-2</v>
      </c>
      <c r="H233" s="82"/>
      <c r="I233" s="83"/>
      <c r="J233" s="83"/>
      <c r="K233" s="84"/>
    </row>
    <row r="234" spans="2:11" x14ac:dyDescent="0.2">
      <c r="B234" s="13"/>
      <c r="C234" s="6"/>
      <c r="D234" s="114"/>
      <c r="E234" s="14">
        <v>4</v>
      </c>
      <c r="F234" s="107">
        <f t="shared" ref="F234" si="367">SUMPRODUCT($F$28:$H$30,B231:D233)</f>
        <v>2.7119474800267174</v>
      </c>
      <c r="G234" s="74">
        <f t="shared" ref="G234" si="368">1/(1+EXP(-F234+$I$28))</f>
        <v>0.92707059504825351</v>
      </c>
      <c r="H234" s="13"/>
      <c r="I234" s="76"/>
      <c r="J234" s="76"/>
      <c r="K234" s="7"/>
    </row>
    <row r="235" spans="2:11" x14ac:dyDescent="0.2">
      <c r="B235" s="299" t="s">
        <v>23</v>
      </c>
      <c r="C235" s="389"/>
      <c r="D235" s="115"/>
      <c r="E235" s="14">
        <v>5</v>
      </c>
      <c r="F235" s="107">
        <f t="shared" ref="F235" si="369">SUMPRODUCT($F$31:$H$33,B231:D233)</f>
        <v>1.6872047527486635</v>
      </c>
      <c r="G235" s="74">
        <f t="shared" ref="G235" si="370">1/(1+EXP(-F235+$I$31))</f>
        <v>0.73529637368150014</v>
      </c>
      <c r="H235" s="80"/>
      <c r="I235" s="76"/>
      <c r="J235" s="76"/>
      <c r="K235" s="7"/>
    </row>
    <row r="236" spans="2:11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si="371">SUMPRODUCT($F$34:$H$36,B231:D233)</f>
        <v>12.953138505523185</v>
      </c>
      <c r="G236" s="74">
        <f t="shared" ref="G236" si="372">1/(1+EXP(-F236+$I$34))</f>
        <v>2.4525817340757487E-3</v>
      </c>
      <c r="H236" s="80"/>
      <c r="I236" s="76"/>
      <c r="J236" s="76"/>
      <c r="K236" s="7"/>
    </row>
    <row r="237" spans="2:11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si="373">SUMPRODUCT($F$37:$H$39,B231:D233)</f>
        <v>2.3101781154220911</v>
      </c>
      <c r="G237" s="74">
        <f t="shared" ref="G237" si="374">1/(1+EXP(-F237+$I$37))</f>
        <v>0.89418522059794447</v>
      </c>
      <c r="H237" s="80"/>
      <c r="I237" s="76"/>
      <c r="J237" s="6"/>
      <c r="K237" s="7"/>
    </row>
    <row r="238" spans="2:11" x14ac:dyDescent="0.2">
      <c r="B238" s="55"/>
      <c r="C238" s="56"/>
      <c r="D238" s="115"/>
      <c r="E238" s="14">
        <v>8</v>
      </c>
      <c r="F238" s="107">
        <f t="shared" ref="F238" si="375">SUMPRODUCT($F$40:$H$42,B231:D233)</f>
        <v>2.0616844051422918</v>
      </c>
      <c r="G238" s="74">
        <f t="shared" ref="G238" si="376">1/(1+EXP(-F238+$I$40))</f>
        <v>0.86017841073090273</v>
      </c>
      <c r="H238" s="80"/>
      <c r="I238" s="76"/>
      <c r="J238" s="6"/>
      <c r="K238" s="7"/>
    </row>
    <row r="239" spans="2:11" ht="13.8" thickBot="1" x14ac:dyDescent="0.25">
      <c r="B239" s="57"/>
      <c r="C239" s="58"/>
      <c r="D239" s="116"/>
      <c r="E239" s="15">
        <v>9</v>
      </c>
      <c r="F239" s="108">
        <f t="shared" ref="F239" si="377">SUMPRODUCT($F$43:$H$45,B231:D233)</f>
        <v>1.5296658845230073</v>
      </c>
      <c r="G239" s="75">
        <f t="shared" ref="G239" si="378">1/(1+EXP(-F239+$I$43))</f>
        <v>0.72513326187897564</v>
      </c>
      <c r="H239" s="81"/>
      <c r="I239" s="77"/>
      <c r="J239" s="8"/>
      <c r="K239" s="9"/>
    </row>
    <row r="240" spans="2:11" x14ac:dyDescent="0.2">
      <c r="B240" s="52"/>
      <c r="C240" s="24">
        <v>1</v>
      </c>
      <c r="D240" s="94">
        <v>1</v>
      </c>
      <c r="E240" s="111">
        <v>1</v>
      </c>
      <c r="F240" s="106">
        <f t="shared" ref="F240" si="379">SUMPRODUCT($F$19:$H$21,B240:D242)</f>
        <v>31.567083618509049</v>
      </c>
      <c r="G240" s="73">
        <f t="shared" ref="G240" si="380">1/(1+EXP(-F240+$I$19))</f>
        <v>0.99988853678684908</v>
      </c>
      <c r="H240" s="85" t="s">
        <v>0</v>
      </c>
      <c r="I240" s="86">
        <f>SUMPRODUCT($K$19:$K$27,G240:G248)</f>
        <v>17.13437161008023</v>
      </c>
      <c r="J240" s="168">
        <f>1/(1+EXP(-I240+$L$19))</f>
        <v>0.55823952021163881</v>
      </c>
      <c r="K240" s="87">
        <f t="shared" ref="K240" si="381">(C245-J240)^2+(C246-J241)^2</f>
        <v>0.42727318914649687</v>
      </c>
    </row>
    <row r="241" spans="2:11" x14ac:dyDescent="0.2">
      <c r="B241" s="60"/>
      <c r="C241" s="18">
        <v>1</v>
      </c>
      <c r="D241" s="95">
        <v>1</v>
      </c>
      <c r="E241" s="14">
        <v>2</v>
      </c>
      <c r="F241" s="107">
        <f t="shared" ref="F241" si="382">SUMPRODUCT($F$22:$H$24,B240:D242)</f>
        <v>2.4485387782630652</v>
      </c>
      <c r="G241" s="74">
        <f t="shared" ref="G241" si="383">1/(1+EXP(-F241+$I$22))</f>
        <v>0.77049719790701698</v>
      </c>
      <c r="H241" s="79" t="s">
        <v>1</v>
      </c>
      <c r="I241" s="78">
        <f>SUMPRODUCT($K$28:$K$36,G240:G248)</f>
        <v>7.5488859992225673E-4</v>
      </c>
      <c r="J241" s="169">
        <f>1/(1+EXP(-I241+$L$28))</f>
        <v>0.48178923570753818</v>
      </c>
      <c r="K241" s="63"/>
    </row>
    <row r="242" spans="2:11" ht="13.8" thickBot="1" x14ac:dyDescent="0.25">
      <c r="B242" s="40"/>
      <c r="C242" s="92"/>
      <c r="D242" s="100"/>
      <c r="E242" s="14">
        <v>3</v>
      </c>
      <c r="F242" s="107">
        <f t="shared" ref="F242" si="384">SUMPRODUCT($F$25:$H$27,B240:D242)</f>
        <v>5.3482535025403513</v>
      </c>
      <c r="G242" s="74">
        <f t="shared" ref="G242" si="385">1/(1+EXP(-F242+$I$25))</f>
        <v>6.4244744319707281E-2</v>
      </c>
      <c r="H242" s="82"/>
      <c r="I242" s="83"/>
      <c r="J242" s="83"/>
      <c r="K242" s="84"/>
    </row>
    <row r="243" spans="2:11" x14ac:dyDescent="0.2">
      <c r="B243" s="13"/>
      <c r="C243" s="6"/>
      <c r="D243" s="114"/>
      <c r="E243" s="14">
        <v>4</v>
      </c>
      <c r="F243" s="107">
        <f t="shared" ref="F243" si="386">SUMPRODUCT($F$28:$H$30,B240:D242)</f>
        <v>2.6132685098520581</v>
      </c>
      <c r="G243" s="74">
        <f t="shared" ref="G243" si="387">1/(1+EXP(-F243+$I$28))</f>
        <v>0.92011119738575564</v>
      </c>
      <c r="H243" s="13"/>
      <c r="I243" s="76"/>
      <c r="J243" s="76"/>
      <c r="K243" s="7"/>
    </row>
    <row r="244" spans="2:11" x14ac:dyDescent="0.2">
      <c r="B244" s="299" t="s">
        <v>23</v>
      </c>
      <c r="C244" s="389"/>
      <c r="D244" s="115"/>
      <c r="E244" s="14">
        <v>5</v>
      </c>
      <c r="F244" s="107">
        <f t="shared" ref="F244" si="388">SUMPRODUCT($F$31:$H$33,B240:D242)</f>
        <v>1.5416312228271616</v>
      </c>
      <c r="G244" s="74">
        <f t="shared" ref="G244" si="389">1/(1+EXP(-F244+$I$31))</f>
        <v>0.7060111748086374</v>
      </c>
      <c r="H244" s="80"/>
      <c r="I244" s="76"/>
      <c r="J244" s="76"/>
      <c r="K244" s="7"/>
    </row>
    <row r="245" spans="2:11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si="390">SUMPRODUCT($F$34:$H$36,B240:D242)</f>
        <v>9.6937067674272814</v>
      </c>
      <c r="G245" s="74">
        <f t="shared" ref="G245" si="391">1/(1+EXP(-F245+$I$34))</f>
        <v>9.4426895498477963E-5</v>
      </c>
      <c r="H245" s="80"/>
      <c r="I245" s="76"/>
      <c r="J245" s="76"/>
      <c r="K245" s="7"/>
    </row>
    <row r="246" spans="2:11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si="392">SUMPRODUCT($F$37:$H$39,B240:D242)</f>
        <v>2.1908299241327578</v>
      </c>
      <c r="G246" s="74">
        <f t="shared" ref="G246" si="393">1/(1+EXP(-F246+$I$37))</f>
        <v>0.88234998497132666</v>
      </c>
      <c r="H246" s="80"/>
      <c r="I246" s="76"/>
      <c r="J246" s="6"/>
      <c r="K246" s="7"/>
    </row>
    <row r="247" spans="2:11" x14ac:dyDescent="0.2">
      <c r="B247" s="55"/>
      <c r="C247" s="56"/>
      <c r="D247" s="115"/>
      <c r="E247" s="14">
        <v>8</v>
      </c>
      <c r="F247" s="107">
        <f t="shared" ref="F247" si="394">SUMPRODUCT($F$40:$H$42,B240:D242)</f>
        <v>2.506140589613473</v>
      </c>
      <c r="G247" s="74">
        <f t="shared" ref="G247" si="395">1/(1+EXP(-F247+$I$40))</f>
        <v>0.90561471367826563</v>
      </c>
      <c r="H247" s="80"/>
      <c r="I247" s="76"/>
      <c r="J247" s="6"/>
      <c r="K247" s="7"/>
    </row>
    <row r="248" spans="2:11" ht="13.8" thickBot="1" x14ac:dyDescent="0.25">
      <c r="B248" s="57"/>
      <c r="C248" s="58"/>
      <c r="D248" s="116"/>
      <c r="E248" s="15">
        <v>9</v>
      </c>
      <c r="F248" s="108">
        <f t="shared" ref="F248" si="396">SUMPRODUCT($F$43:$H$45,B240:D242)</f>
        <v>1.1167963979311142</v>
      </c>
      <c r="G248" s="75">
        <f t="shared" ref="G248" si="397">1/(1+EXP(-F248+$I$43))</f>
        <v>0.63580432737763237</v>
      </c>
      <c r="H248" s="81"/>
      <c r="I248" s="77"/>
      <c r="J248" s="8"/>
      <c r="K248" s="9"/>
    </row>
    <row r="249" spans="2:11" x14ac:dyDescent="0.2">
      <c r="B249" s="52"/>
      <c r="C249" s="29"/>
      <c r="D249" s="99"/>
      <c r="E249" s="111">
        <v>1</v>
      </c>
      <c r="F249" s="106">
        <f t="shared" ref="F249" si="398">SUMPRODUCT($F$19:$H$21,B249:D251)</f>
        <v>31.459079713042883</v>
      </c>
      <c r="G249" s="73">
        <f t="shared" ref="G249" si="399">1/(1+EXP(-F249+$I$19))</f>
        <v>0.99987582575231138</v>
      </c>
      <c r="H249" s="85" t="s">
        <v>0</v>
      </c>
      <c r="I249" s="86">
        <f>SUMPRODUCT($K$19:$K$27,G249:G257)</f>
        <v>16.642531270857216</v>
      </c>
      <c r="J249" s="168">
        <f>1/(1+EXP(-I249+$L$19))</f>
        <v>0.43589966214197939</v>
      </c>
      <c r="K249" s="87">
        <f t="shared" ref="K249" si="400">(C254-J249)^2+(C255-J250)^2</f>
        <v>0.55398917043898077</v>
      </c>
    </row>
    <row r="250" spans="2:11" x14ac:dyDescent="0.2">
      <c r="B250" s="60"/>
      <c r="C250" s="18">
        <v>1</v>
      </c>
      <c r="D250" s="95">
        <v>1</v>
      </c>
      <c r="E250" s="14">
        <v>2</v>
      </c>
      <c r="F250" s="107">
        <f t="shared" ref="F250" si="401">SUMPRODUCT($F$22:$H$24,B249:D251)</f>
        <v>2.6556658153708961</v>
      </c>
      <c r="G250" s="74">
        <f t="shared" ref="G250" si="402">1/(1+EXP(-F250+$I$22))</f>
        <v>0.80506358229265196</v>
      </c>
      <c r="H250" s="79" t="s">
        <v>1</v>
      </c>
      <c r="I250" s="78">
        <f>SUMPRODUCT($K$28:$K$36,G249:G257)</f>
        <v>1.59013798960305E-2</v>
      </c>
      <c r="J250" s="169">
        <f>1/(1+EXP(-I250+$L$28))</f>
        <v>0.48557180649976761</v>
      </c>
      <c r="K250" s="63"/>
    </row>
    <row r="251" spans="2:11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si="403">SUMPRODUCT($F$25:$H$27,B249:D251)</f>
        <v>2.0621247467878923</v>
      </c>
      <c r="G251" s="74">
        <f t="shared" ref="G251" si="404">1/(1+EXP(-F251+$I$25))</f>
        <v>2.5610265348763885E-3</v>
      </c>
      <c r="H251" s="82"/>
      <c r="I251" s="83"/>
      <c r="J251" s="83"/>
      <c r="K251" s="84"/>
    </row>
    <row r="252" spans="2:11" x14ac:dyDescent="0.2">
      <c r="B252" s="13"/>
      <c r="C252" s="6"/>
      <c r="D252" s="114"/>
      <c r="E252" s="14">
        <v>4</v>
      </c>
      <c r="F252" s="107">
        <f t="shared" ref="F252" si="405">SUMPRODUCT($F$28:$H$30,B249:D251)</f>
        <v>1.5805273895623337</v>
      </c>
      <c r="G252" s="74">
        <f t="shared" ref="G252" si="406">1/(1+EXP(-F252+$I$28))</f>
        <v>0.80394217578817395</v>
      </c>
      <c r="H252" s="13"/>
      <c r="I252" s="76"/>
      <c r="J252" s="76"/>
      <c r="K252" s="7"/>
    </row>
    <row r="253" spans="2:11" x14ac:dyDescent="0.2">
      <c r="B253" s="299" t="s">
        <v>23</v>
      </c>
      <c r="C253" s="389"/>
      <c r="D253" s="115"/>
      <c r="E253" s="14">
        <v>5</v>
      </c>
      <c r="F253" s="107">
        <f t="shared" ref="F253" si="407">SUMPRODUCT($F$31:$H$33,B249:D251)</f>
        <v>1.3334168644642757</v>
      </c>
      <c r="G253" s="74">
        <f t="shared" ref="G253" si="408">1/(1+EXP(-F253+$I$31))</f>
        <v>0.6610271618358774</v>
      </c>
      <c r="H253" s="80"/>
      <c r="I253" s="76"/>
      <c r="J253" s="76"/>
      <c r="K253" s="7"/>
    </row>
    <row r="254" spans="2:11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si="409">SUMPRODUCT($F$34:$H$36,B249:D251)</f>
        <v>12.743194357609624</v>
      </c>
      <c r="G254" s="74">
        <f t="shared" ref="G254" si="410">1/(1+EXP(-F254+$I$34))</f>
        <v>1.9890589656257973E-3</v>
      </c>
      <c r="H254" s="80"/>
      <c r="I254" s="76"/>
      <c r="J254" s="76"/>
      <c r="K254" s="7"/>
    </row>
    <row r="255" spans="2:11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si="411">SUMPRODUCT($F$37:$H$39,B249:D251)</f>
        <v>1.3141570910113702</v>
      </c>
      <c r="G255" s="74">
        <f t="shared" ref="G255" si="412">1/(1+EXP(-F255+$I$37))</f>
        <v>0.7573493177495203</v>
      </c>
      <c r="H255" s="80"/>
      <c r="I255" s="76"/>
      <c r="J255" s="6"/>
      <c r="K255" s="7"/>
    </row>
    <row r="256" spans="2:11" x14ac:dyDescent="0.2">
      <c r="B256" s="55"/>
      <c r="C256" s="56"/>
      <c r="D256" s="115"/>
      <c r="E256" s="14">
        <v>8</v>
      </c>
      <c r="F256" s="107">
        <f t="shared" ref="F256" si="413">SUMPRODUCT($F$40:$H$42,B249:D251)</f>
        <v>1.8389931633315231</v>
      </c>
      <c r="G256" s="74">
        <f t="shared" ref="G256" si="414">1/(1+EXP(-F256+$I$40))</f>
        <v>0.83118954340685058</v>
      </c>
      <c r="H256" s="80"/>
      <c r="I256" s="76"/>
      <c r="J256" s="6"/>
      <c r="K256" s="7"/>
    </row>
    <row r="257" spans="2:11" ht="13.8" thickBot="1" x14ac:dyDescent="0.25">
      <c r="B257" s="57"/>
      <c r="C257" s="58"/>
      <c r="D257" s="116"/>
      <c r="E257" s="15">
        <v>9</v>
      </c>
      <c r="F257" s="108">
        <f t="shared" ref="F257" si="415">SUMPRODUCT($F$43:$H$45,B249:D251)</f>
        <v>1.4676195062165609</v>
      </c>
      <c r="G257" s="75">
        <f t="shared" ref="G257" si="416">1/(1+EXP(-F257+$I$43))</f>
        <v>0.7125953710711983</v>
      </c>
      <c r="H257" s="81"/>
      <c r="I257" s="77"/>
      <c r="J257" s="8"/>
      <c r="K257" s="9"/>
    </row>
    <row r="258" spans="2:11" x14ac:dyDescent="0.2">
      <c r="B258" s="52"/>
      <c r="C258" s="29"/>
      <c r="D258" s="99"/>
      <c r="E258" s="111">
        <v>1</v>
      </c>
      <c r="F258" s="106">
        <f t="shared" ref="F258" si="417">SUMPRODUCT($F$19:$H$21,B258:D260)</f>
        <v>31.514571312753276</v>
      </c>
      <c r="G258" s="73">
        <f t="shared" ref="G258" si="418">1/(1+EXP(-F258+$I$19))</f>
        <v>0.99988252789446019</v>
      </c>
      <c r="H258" s="85" t="s">
        <v>0</v>
      </c>
      <c r="I258" s="86">
        <f>SUMPRODUCT($K$19:$K$27,G258:G266)</f>
        <v>17.140628128012647</v>
      </c>
      <c r="J258" s="168">
        <f>1/(1+EXP(-I258+$L$19))</f>
        <v>0.5597818615520187</v>
      </c>
      <c r="K258" s="87">
        <f t="shared" ref="K258" si="419">(C263-J258)^2+(C264-J259)^2</f>
        <v>0.42598225358080066</v>
      </c>
    </row>
    <row r="259" spans="2:11" x14ac:dyDescent="0.2">
      <c r="B259" s="39">
        <v>1</v>
      </c>
      <c r="C259" s="18">
        <v>1</v>
      </c>
      <c r="D259" s="88"/>
      <c r="E259" s="14">
        <v>2</v>
      </c>
      <c r="F259" s="107">
        <f t="shared" ref="F259" si="420">SUMPRODUCT($F$22:$H$24,B258:D260)</f>
        <v>2.6535104576649342</v>
      </c>
      <c r="G259" s="74">
        <f t="shared" ref="G259" si="421">1/(1+EXP(-F259+$I$22))</f>
        <v>0.80472510619729398</v>
      </c>
      <c r="H259" s="79" t="s">
        <v>1</v>
      </c>
      <c r="I259" s="78">
        <f>SUMPRODUCT($K$28:$K$36,G258:G266)</f>
        <v>1.0432433878170934E-3</v>
      </c>
      <c r="J259" s="169">
        <f>1/(1+EXP(-I259+$L$28))</f>
        <v>0.48186122915440566</v>
      </c>
      <c r="K259" s="63"/>
    </row>
    <row r="260" spans="2:11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si="422">SUMPRODUCT($F$25:$H$27,B258:D260)</f>
        <v>5.3614963994630953</v>
      </c>
      <c r="G260" s="74">
        <f t="shared" ref="G260" si="423">1/(1+EXP(-F260+$I$25))</f>
        <v>6.5045481364095839E-2</v>
      </c>
      <c r="H260" s="82"/>
      <c r="I260" s="83"/>
      <c r="J260" s="83"/>
      <c r="K260" s="84"/>
    </row>
    <row r="261" spans="2:11" x14ac:dyDescent="0.2">
      <c r="B261" s="13"/>
      <c r="C261" s="6"/>
      <c r="D261" s="114"/>
      <c r="E261" s="14">
        <v>4</v>
      </c>
      <c r="F261" s="107">
        <f t="shared" ref="F261" si="424">SUMPRODUCT($F$28:$H$30,B258:D260)</f>
        <v>1.542400231853166</v>
      </c>
      <c r="G261" s="74">
        <f t="shared" ref="G261" si="425">1/(1+EXP(-F261+$I$28))</f>
        <v>0.79786289240146513</v>
      </c>
      <c r="H261" s="13"/>
      <c r="I261" s="76"/>
      <c r="J261" s="76"/>
      <c r="K261" s="7"/>
    </row>
    <row r="262" spans="2:11" x14ac:dyDescent="0.2">
      <c r="B262" s="299" t="s">
        <v>23</v>
      </c>
      <c r="C262" s="389"/>
      <c r="D262" s="115"/>
      <c r="E262" s="14">
        <v>5</v>
      </c>
      <c r="F262" s="107">
        <f t="shared" ref="F262" si="426">SUMPRODUCT($F$31:$H$33,B258:D260)</f>
        <v>2.2865976431784136</v>
      </c>
      <c r="G262" s="74">
        <f t="shared" ref="G262" si="427">1/(1+EXP(-F262+$I$31))</f>
        <v>0.83494067628284419</v>
      </c>
      <c r="H262" s="80"/>
      <c r="I262" s="76"/>
      <c r="J262" s="76"/>
      <c r="K262" s="7"/>
    </row>
    <row r="263" spans="2:11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si="428">SUMPRODUCT($F$34:$H$36,B258:D260)</f>
        <v>10.017262433774192</v>
      </c>
      <c r="G263" s="74">
        <f t="shared" ref="G263" si="429">1/(1+EXP(-F263+$I$34))</f>
        <v>1.3049638631584584E-4</v>
      </c>
      <c r="H263" s="80"/>
      <c r="I263" s="76"/>
      <c r="J263" s="76"/>
      <c r="K263" s="7"/>
    </row>
    <row r="264" spans="2:11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si="430">SUMPRODUCT($F$37:$H$39,B258:D260)</f>
        <v>1.0941407097323839</v>
      </c>
      <c r="G264" s="74">
        <f t="shared" ref="G264" si="431">1/(1+EXP(-F264+$I$37))</f>
        <v>0.71467220959928301</v>
      </c>
      <c r="H264" s="80"/>
      <c r="I264" s="76"/>
      <c r="J264" s="6"/>
      <c r="K264" s="7"/>
    </row>
    <row r="265" spans="2:11" x14ac:dyDescent="0.2">
      <c r="B265" s="55"/>
      <c r="C265" s="56"/>
      <c r="D265" s="115"/>
      <c r="E265" s="14">
        <v>8</v>
      </c>
      <c r="F265" s="107">
        <f t="shared" ref="F265" si="432">SUMPRODUCT($F$40:$H$42,B258:D260)</f>
        <v>1.5354124676966823</v>
      </c>
      <c r="G265" s="74">
        <f t="shared" ref="G265" si="433">1/(1+EXP(-F265+$I$40))</f>
        <v>0.78423191514104307</v>
      </c>
      <c r="H265" s="80"/>
      <c r="I265" s="76"/>
      <c r="J265" s="6"/>
      <c r="K265" s="7"/>
    </row>
    <row r="266" spans="2:11" ht="13.8" thickBot="1" x14ac:dyDescent="0.25">
      <c r="B266" s="55"/>
      <c r="C266" s="56"/>
      <c r="D266" s="115"/>
      <c r="E266" s="15">
        <v>9</v>
      </c>
      <c r="F266" s="108">
        <f t="shared" ref="F266" si="434">SUMPRODUCT($F$43:$H$45,B258:D260)</f>
        <v>1.9926158152573732</v>
      </c>
      <c r="G266" s="75">
        <f t="shared" ref="G266" si="435">1/(1+EXP(-F266+$I$43))</f>
        <v>0.80737127306255985</v>
      </c>
      <c r="H266" s="80"/>
      <c r="I266" s="76"/>
      <c r="J266" s="8"/>
      <c r="K266" s="9"/>
    </row>
    <row r="267" spans="2:11" x14ac:dyDescent="0.2">
      <c r="B267" s="36">
        <v>1</v>
      </c>
      <c r="C267" s="24">
        <v>1</v>
      </c>
      <c r="D267" s="99"/>
      <c r="E267" s="111">
        <v>1</v>
      </c>
      <c r="F267" s="106">
        <f t="shared" ref="F267" si="436">SUMPRODUCT($F$19:$H$21,B267:D269)</f>
        <v>21.487679614555361</v>
      </c>
      <c r="G267" s="73">
        <f t="shared" ref="G267" si="437">1/(1+EXP(-F267+$I$19))</f>
        <v>0.27334848659306415</v>
      </c>
      <c r="H267" s="85" t="s">
        <v>0</v>
      </c>
      <c r="I267" s="86">
        <f>SUMPRODUCT($K$19:$K$27,G267:G275)</f>
        <v>5.0495285188218979</v>
      </c>
      <c r="J267" s="168">
        <f>1/(1+EXP(-I267+$L$19))</f>
        <v>7.1326341896050072E-6</v>
      </c>
      <c r="K267" s="87">
        <f>(C272-J267)^2+(C273-J268)^2</f>
        <v>0.268736810265432</v>
      </c>
    </row>
    <row r="268" spans="2:11" x14ac:dyDescent="0.2">
      <c r="B268" s="39">
        <v>1</v>
      </c>
      <c r="C268" s="204"/>
      <c r="D268" s="88"/>
      <c r="E268" s="14">
        <v>2</v>
      </c>
      <c r="F268" s="107">
        <f t="shared" ref="F268" si="438">SUMPRODUCT($F$22:$H$24,B267:D269)</f>
        <v>1.8691121637999908</v>
      </c>
      <c r="G268" s="74">
        <f t="shared" ref="G268" si="439">1/(1+EXP(-F268+$I$22))</f>
        <v>0.65287350956208379</v>
      </c>
      <c r="H268" s="79" t="s">
        <v>1</v>
      </c>
      <c r="I268" s="78">
        <f>SUMPRODUCT($K$28:$K$36,G267:G275)</f>
        <v>3.6897121984008033E-6</v>
      </c>
      <c r="J268" s="169">
        <f>1/(1+EXP(-I268+$L$28))</f>
        <v>0.48160168768160755</v>
      </c>
      <c r="K268" s="63"/>
    </row>
    <row r="269" spans="2:11" ht="13.8" thickBot="1" x14ac:dyDescent="0.25">
      <c r="B269" s="40"/>
      <c r="C269" s="92"/>
      <c r="D269" s="100"/>
      <c r="E269" s="14">
        <v>3</v>
      </c>
      <c r="F269" s="107">
        <f t="shared" ref="F269" si="440">SUMPRODUCT($F$25:$H$27,B267:D269)</f>
        <v>5.333933026023101</v>
      </c>
      <c r="G269" s="74">
        <f t="shared" ref="G269" si="441">1/(1+EXP(-F269+$I$25))</f>
        <v>6.3389188597932591E-2</v>
      </c>
      <c r="H269" s="82"/>
      <c r="I269" s="83"/>
      <c r="J269" s="83"/>
      <c r="K269" s="84"/>
    </row>
    <row r="270" spans="2:11" x14ac:dyDescent="0.2">
      <c r="B270" s="13"/>
      <c r="C270" s="6"/>
      <c r="D270" s="114"/>
      <c r="E270" s="14">
        <v>4</v>
      </c>
      <c r="F270" s="107">
        <f t="shared" ref="F270" si="442">SUMPRODUCT($F$28:$H$30,B267:D269)</f>
        <v>1.8713231268065793</v>
      </c>
      <c r="G270" s="74">
        <f t="shared" ref="G270" si="443">1/(1+EXP(-F270+$I$28))</f>
        <v>0.8457844767601318</v>
      </c>
      <c r="H270" s="13"/>
      <c r="I270" s="76"/>
      <c r="J270" s="76"/>
      <c r="K270" s="7"/>
    </row>
    <row r="271" spans="2:11" x14ac:dyDescent="0.2">
      <c r="B271" s="299" t="s">
        <v>23</v>
      </c>
      <c r="C271" s="389"/>
      <c r="D271" s="115"/>
      <c r="E271" s="14">
        <v>5</v>
      </c>
      <c r="F271" s="107">
        <f t="shared" ref="F271" si="444">SUMPRODUCT($F$31:$H$33,B267:D269)</f>
        <v>0.95716604825557938</v>
      </c>
      <c r="G271" s="74">
        <f t="shared" ref="G271" si="445">1/(1+EXP(-F271+$I$31))</f>
        <v>0.57239370126779399</v>
      </c>
      <c r="H271" s="80"/>
      <c r="I271" s="76"/>
      <c r="J271" s="76"/>
      <c r="K271" s="7"/>
    </row>
    <row r="272" spans="2:11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si="446">SUMPRODUCT($F$34:$H$36,B267:D269)</f>
        <v>4.3725910690158223</v>
      </c>
      <c r="G272" s="74">
        <f t="shared" ref="G272" si="447">1/(1+EXP(-F272+$I$34))</f>
        <v>4.6153573946372136E-7</v>
      </c>
      <c r="H272" s="80"/>
      <c r="I272" s="76"/>
      <c r="J272" s="76"/>
      <c r="K272" s="7"/>
    </row>
    <row r="273" spans="2:11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si="448">SUMPRODUCT($F$37:$H$39,B267:D269)</f>
        <v>1.6918478567824542</v>
      </c>
      <c r="G273" s="74">
        <f t="shared" ref="G273" si="449">1/(1+EXP(-F273+$I$37))</f>
        <v>0.81993283015813134</v>
      </c>
      <c r="H273" s="80"/>
      <c r="I273" s="76"/>
      <c r="J273" s="6"/>
      <c r="K273" s="7"/>
    </row>
    <row r="274" spans="2:11" x14ac:dyDescent="0.2">
      <c r="B274" s="55"/>
      <c r="C274" s="56"/>
      <c r="D274" s="115"/>
      <c r="E274" s="14">
        <v>8</v>
      </c>
      <c r="F274" s="107">
        <f t="shared" ref="F274" si="450">SUMPRODUCT($F$40:$H$42,B267:D269)</f>
        <v>1.8606137690653257</v>
      </c>
      <c r="G274" s="74">
        <f t="shared" ref="G274" si="451">1/(1+EXP(-F274+$I$40))</f>
        <v>0.83420152132206726</v>
      </c>
      <c r="H274" s="80"/>
      <c r="I274" s="76"/>
      <c r="J274" s="6"/>
      <c r="K274" s="7"/>
    </row>
    <row r="275" spans="2:11" ht="13.8" thickBot="1" x14ac:dyDescent="0.25">
      <c r="B275" s="57"/>
      <c r="C275" s="58"/>
      <c r="D275" s="116"/>
      <c r="E275" s="15">
        <v>9</v>
      </c>
      <c r="F275" s="108">
        <f t="shared" ref="F275" si="452">SUMPRODUCT($F$43:$H$45,B267:D269)</f>
        <v>0.90850082647272457</v>
      </c>
      <c r="G275" s="75">
        <f t="shared" ref="G275" si="453">1/(1+EXP(-F275+$I$43))</f>
        <v>0.58635177604099564</v>
      </c>
      <c r="H275" s="81"/>
      <c r="I275" s="77"/>
      <c r="J275" s="8"/>
      <c r="K275" s="9"/>
    </row>
    <row r="276" spans="2:11" x14ac:dyDescent="0.2">
      <c r="B276" s="52"/>
      <c r="C276" s="24">
        <v>1</v>
      </c>
      <c r="D276" s="94">
        <v>1</v>
      </c>
      <c r="E276" s="111">
        <v>1</v>
      </c>
      <c r="F276" s="106">
        <f t="shared" ref="F276" si="454">SUMPRODUCT($F$19:$H$21,B276:D278)</f>
        <v>21.432188014844968</v>
      </c>
      <c r="G276" s="73">
        <f t="shared" ref="G276" si="455">1/(1+EXP(-F276+$I$19))</f>
        <v>0.26246590598389719</v>
      </c>
      <c r="H276" s="85" t="s">
        <v>0</v>
      </c>
      <c r="I276" s="86">
        <f>SUMPRODUCT($K$19:$K$27,G276:G284)</f>
        <v>4.875446120693387</v>
      </c>
      <c r="J276" s="168">
        <f>1/(1+EXP(-I276+$L$19))</f>
        <v>5.9930433759748616E-6</v>
      </c>
      <c r="K276" s="87">
        <f t="shared" ref="K276" si="456">(C281-J276)^2+(C282-J277)^2</f>
        <v>0.26873772864189943</v>
      </c>
    </row>
    <row r="277" spans="2:11" x14ac:dyDescent="0.2">
      <c r="B277" s="60"/>
      <c r="C277" s="204"/>
      <c r="D277" s="95">
        <v>1</v>
      </c>
      <c r="E277" s="14">
        <v>2</v>
      </c>
      <c r="F277" s="107">
        <f t="shared" ref="F277" si="457">SUMPRODUCT($F$22:$H$24,B276:D278)</f>
        <v>1.8712675215059524</v>
      </c>
      <c r="G277" s="74">
        <f t="shared" ref="G277" si="458">1/(1+EXP(-F277+$I$22))</f>
        <v>0.65336181652621916</v>
      </c>
      <c r="H277" s="79" t="s">
        <v>1</v>
      </c>
      <c r="I277" s="78">
        <f>SUMPRODUCT($K$28:$K$36,G276:G284)</f>
        <v>1.4172271604652255E-7</v>
      </c>
      <c r="J277" s="169">
        <f>1/(1+EXP(-I277+$L$28))</f>
        <v>0.4816008018852817</v>
      </c>
      <c r="K277" s="63"/>
    </row>
    <row r="278" spans="2:11" ht="13.8" thickBot="1" x14ac:dyDescent="0.25">
      <c r="B278" s="40"/>
      <c r="C278" s="92"/>
      <c r="D278" s="100"/>
      <c r="E278" s="14">
        <v>3</v>
      </c>
      <c r="F278" s="107">
        <f t="shared" ref="F278" si="459">SUMPRODUCT($F$25:$H$27,B276:D278)</f>
        <v>5.3482535025403513</v>
      </c>
      <c r="G278" s="74">
        <f t="shared" ref="G278" si="460">1/(1+EXP(-F278+$I$25))</f>
        <v>6.4244744319707281E-2</v>
      </c>
      <c r="H278" s="82"/>
      <c r="I278" s="83"/>
      <c r="J278" s="83"/>
      <c r="K278" s="84"/>
    </row>
    <row r="279" spans="2:11" x14ac:dyDescent="0.2">
      <c r="B279" s="13"/>
      <c r="C279" s="6"/>
      <c r="D279" s="114"/>
      <c r="E279" s="14">
        <v>4</v>
      </c>
      <c r="F279" s="107">
        <f t="shared" ref="F279" si="461">SUMPRODUCT($F$28:$H$30,B276:D278)</f>
        <v>1.7726441566319204</v>
      </c>
      <c r="G279" s="74">
        <f t="shared" ref="G279" si="462">1/(1+EXP(-F279+$I$28))</f>
        <v>0.83246996239050175</v>
      </c>
      <c r="H279" s="13"/>
      <c r="I279" s="76"/>
      <c r="J279" s="76"/>
      <c r="K279" s="7"/>
    </row>
    <row r="280" spans="2:11" x14ac:dyDescent="0.2">
      <c r="B280" s="299" t="s">
        <v>23</v>
      </c>
      <c r="C280" s="389"/>
      <c r="D280" s="115"/>
      <c r="E280" s="14">
        <v>5</v>
      </c>
      <c r="F280" s="107">
        <f t="shared" ref="F280" si="463">SUMPRODUCT($F$31:$H$33,B276:D278)</f>
        <v>0.81159251833407742</v>
      </c>
      <c r="G280" s="74">
        <f t="shared" ref="G280" si="464">1/(1+EXP(-F280+$I$31))</f>
        <v>0.53644788557700396</v>
      </c>
      <c r="H280" s="80"/>
      <c r="I280" s="76"/>
      <c r="J280" s="76"/>
      <c r="K280" s="7"/>
    </row>
    <row r="281" spans="2:11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si="465">SUMPRODUCT($F$34:$H$36,B276:D278)</f>
        <v>1.1131593309199179</v>
      </c>
      <c r="G281" s="74">
        <f t="shared" ref="G281" si="466">1/(1+EXP(-F281+$I$34))</f>
        <v>1.7727696641946455E-8</v>
      </c>
      <c r="H281" s="80"/>
      <c r="I281" s="76"/>
      <c r="J281" s="76"/>
      <c r="K281" s="7"/>
    </row>
    <row r="282" spans="2:11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si="467">SUMPRODUCT($F$37:$H$39,B276:D278)</f>
        <v>1.5724996654931211</v>
      </c>
      <c r="G282" s="74">
        <f t="shared" ref="G282" si="468">1/(1+EXP(-F282+$I$37))</f>
        <v>0.80163494594227358</v>
      </c>
      <c r="H282" s="80"/>
      <c r="I282" s="76"/>
      <c r="J282" s="6"/>
      <c r="K282" s="7"/>
    </row>
    <row r="283" spans="2:11" x14ac:dyDescent="0.2">
      <c r="B283" s="55"/>
      <c r="C283" s="56"/>
      <c r="D283" s="115"/>
      <c r="E283" s="14">
        <v>8</v>
      </c>
      <c r="F283" s="107">
        <f t="shared" ref="F283" si="469">SUMPRODUCT($F$40:$H$42,B276:D278)</f>
        <v>2.3050699535365067</v>
      </c>
      <c r="G283" s="74">
        <f t="shared" ref="G283" si="470">1/(1+EXP(-F283+$I$40))</f>
        <v>0.88697002338383113</v>
      </c>
      <c r="H283" s="80"/>
      <c r="I283" s="76"/>
      <c r="J283" s="6"/>
      <c r="K283" s="7"/>
    </row>
    <row r="284" spans="2:11" ht="13.8" thickBot="1" x14ac:dyDescent="0.25">
      <c r="B284" s="57"/>
      <c r="C284" s="58"/>
      <c r="D284" s="116"/>
      <c r="E284" s="15">
        <v>9</v>
      </c>
      <c r="F284" s="108">
        <f t="shared" ref="F284" si="471">SUMPRODUCT($F$43:$H$45,B276:D278)</f>
        <v>0.49563133988083119</v>
      </c>
      <c r="G284" s="75">
        <f t="shared" ref="G284" si="472">1/(1+EXP(-F284+$I$43))</f>
        <v>0.48401407808448405</v>
      </c>
      <c r="H284" s="81"/>
      <c r="I284" s="77"/>
      <c r="J284" s="8"/>
      <c r="K284" s="9"/>
    </row>
    <row r="285" spans="2:11" x14ac:dyDescent="0.2">
      <c r="B285" s="52"/>
      <c r="C285" s="29"/>
      <c r="D285" s="99"/>
      <c r="E285" s="111">
        <v>1</v>
      </c>
      <c r="F285" s="106">
        <f t="shared" ref="F285" si="473">SUMPRODUCT($F$19:$H$21,B285:D287)</f>
        <v>21.324184109378805</v>
      </c>
      <c r="G285" s="73">
        <f t="shared" ref="G285" si="474">1/(1+EXP(-F285+$I$19))</f>
        <v>0.24210101959028668</v>
      </c>
      <c r="H285" s="85" t="s">
        <v>0</v>
      </c>
      <c r="I285" s="86">
        <f>SUMPRODUCT($K$19:$K$27,G285:G293)</f>
        <v>4.0452686040432146</v>
      </c>
      <c r="J285" s="168">
        <f>1/(1+EXP(-I285+$L$19))</f>
        <v>2.6128072625215187E-6</v>
      </c>
      <c r="K285" s="87">
        <f t="shared" ref="K285" si="475">(C290-J285)^2+(C291-J286)^2</f>
        <v>0.26873699108442611</v>
      </c>
    </row>
    <row r="286" spans="2:11" x14ac:dyDescent="0.2">
      <c r="B286" s="60"/>
      <c r="C286" s="204"/>
      <c r="D286" s="95">
        <v>1</v>
      </c>
      <c r="E286" s="14">
        <v>2</v>
      </c>
      <c r="F286" s="107">
        <f t="shared" ref="F286" si="476">SUMPRODUCT($F$22:$H$24,B285:D287)</f>
        <v>2.0783945586137831</v>
      </c>
      <c r="G286" s="74">
        <f t="shared" ref="G286" si="477">1/(1+EXP(-F286+$I$22))</f>
        <v>0.69867085082874281</v>
      </c>
      <c r="H286" s="79" t="s">
        <v>1</v>
      </c>
      <c r="I286" s="78">
        <f>SUMPRODUCT($K$28:$K$36,G285:G293)</f>
        <v>2.9909898899501841E-6</v>
      </c>
      <c r="J286" s="169">
        <f>1/(1+EXP(-I286+$L$28))</f>
        <v>0.48160151323754874</v>
      </c>
      <c r="K286" s="63"/>
    </row>
    <row r="287" spans="2:11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si="478">SUMPRODUCT($F$25:$H$27,B285:D287)</f>
        <v>2.0621247467878923</v>
      </c>
      <c r="G287" s="74">
        <f t="shared" ref="G287" si="479">1/(1+EXP(-F287+$I$25))</f>
        <v>2.5610265348763885E-3</v>
      </c>
      <c r="H287" s="82"/>
      <c r="I287" s="83"/>
      <c r="J287" s="83"/>
      <c r="K287" s="84"/>
    </row>
    <row r="288" spans="2:11" x14ac:dyDescent="0.2">
      <c r="B288" s="13"/>
      <c r="C288" s="6"/>
      <c r="D288" s="114"/>
      <c r="E288" s="14">
        <v>4</v>
      </c>
      <c r="F288" s="107">
        <f t="shared" ref="F288" si="480">SUMPRODUCT($F$28:$H$30,B285:D287)</f>
        <v>0.7399030363421959</v>
      </c>
      <c r="G288" s="74">
        <f t="shared" ref="G288" si="481">1/(1+EXP(-F288+$I$28))</f>
        <v>0.63887700656100954</v>
      </c>
      <c r="H288" s="13"/>
      <c r="I288" s="76"/>
      <c r="J288" s="76"/>
      <c r="K288" s="7"/>
    </row>
    <row r="289" spans="2:11" x14ac:dyDescent="0.2">
      <c r="B289" s="299" t="s">
        <v>23</v>
      </c>
      <c r="C289" s="389"/>
      <c r="D289" s="115"/>
      <c r="E289" s="14">
        <v>5</v>
      </c>
      <c r="F289" s="107">
        <f t="shared" ref="F289" si="482">SUMPRODUCT($F$31:$H$33,B285:D287)</f>
        <v>0.60337815997119137</v>
      </c>
      <c r="G289" s="74">
        <f t="shared" ref="G289" si="483">1/(1+EXP(-F289+$I$31))</f>
        <v>0.48446406412685922</v>
      </c>
      <c r="H289" s="80"/>
      <c r="I289" s="76"/>
      <c r="J289" s="76"/>
      <c r="K289" s="7"/>
    </row>
    <row r="290" spans="2:11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si="484">SUMPRODUCT($F$34:$H$36,B285:D287)</f>
        <v>4.1626469211022608</v>
      </c>
      <c r="G290" s="74">
        <f t="shared" ref="G290" si="485">1/(1+EXP(-F290+$I$34))</f>
        <v>3.7413452766993248E-7</v>
      </c>
      <c r="H290" s="80"/>
      <c r="I290" s="76"/>
      <c r="J290" s="76"/>
      <c r="K290" s="7"/>
    </row>
    <row r="291" spans="2:11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si="486">SUMPRODUCT($F$37:$H$39,B285:D287)</f>
        <v>0.69582683237173326</v>
      </c>
      <c r="G291" s="74">
        <f t="shared" ref="G291" si="487">1/(1+EXP(-F291+$I$37))</f>
        <v>0.6271177067620709</v>
      </c>
      <c r="H291" s="80"/>
      <c r="I291" s="76"/>
      <c r="J291" s="6"/>
      <c r="K291" s="7"/>
    </row>
    <row r="292" spans="2:11" x14ac:dyDescent="0.2">
      <c r="B292" s="55"/>
      <c r="C292" s="56"/>
      <c r="D292" s="115"/>
      <c r="E292" s="14">
        <v>8</v>
      </c>
      <c r="F292" s="107">
        <f t="shared" ref="F292" si="488">SUMPRODUCT($F$40:$H$42,B285:D287)</f>
        <v>1.6379225272545568</v>
      </c>
      <c r="G292" s="74">
        <f t="shared" ref="G292" si="489">1/(1+EXP(-F292+$I$40))</f>
        <v>0.80107244877195882</v>
      </c>
      <c r="H292" s="80"/>
      <c r="I292" s="76"/>
      <c r="J292" s="6"/>
      <c r="K292" s="7"/>
    </row>
    <row r="293" spans="2:11" ht="13.8" thickBot="1" x14ac:dyDescent="0.25">
      <c r="B293" s="57"/>
      <c r="C293" s="58"/>
      <c r="D293" s="116"/>
      <c r="E293" s="15">
        <v>9</v>
      </c>
      <c r="F293" s="108">
        <f t="shared" ref="F293" si="490">SUMPRODUCT($F$43:$H$45,B285:D287)</f>
        <v>0.84645444816627802</v>
      </c>
      <c r="G293" s="75">
        <f t="shared" ref="G293" si="491">1/(1+EXP(-F293+$I$43))</f>
        <v>0.5712266527112696</v>
      </c>
      <c r="H293" s="81"/>
      <c r="I293" s="77"/>
      <c r="J293" s="8"/>
      <c r="K293" s="9"/>
    </row>
    <row r="294" spans="2:11" x14ac:dyDescent="0.2">
      <c r="B294" s="52"/>
      <c r="C294" s="29"/>
      <c r="D294" s="99"/>
      <c r="E294" s="111">
        <v>1</v>
      </c>
      <c r="F294" s="106">
        <f t="shared" ref="F294" si="492">SUMPRODUCT($F$19:$H$21,B294:D296)</f>
        <v>21.379675709089199</v>
      </c>
      <c r="G294" s="73">
        <f t="shared" ref="G294" si="493">1/(1+EXP(-F294+$I$19))</f>
        <v>0.25242821356349376</v>
      </c>
      <c r="H294" s="85" t="s">
        <v>0</v>
      </c>
      <c r="I294" s="86">
        <f>SUMPRODUCT($K$19:$K$27,G294:G302)</f>
        <v>4.7149322045698989</v>
      </c>
      <c r="J294" s="168">
        <f>1/(1+EXP(-I294+$L$19))</f>
        <v>5.1043153644147529E-6</v>
      </c>
      <c r="K294" s="87">
        <f t="shared" ref="K294" si="494">(C299-J294)^2+(C300-J295)^2</f>
        <v>0.26873771461725754</v>
      </c>
    </row>
    <row r="295" spans="2:11" x14ac:dyDescent="0.2">
      <c r="B295" s="39">
        <v>1</v>
      </c>
      <c r="C295" s="204"/>
      <c r="D295" s="88"/>
      <c r="E295" s="14">
        <v>2</v>
      </c>
      <c r="F295" s="107">
        <f t="shared" ref="F295" si="495">SUMPRODUCT($F$22:$H$24,B294:D296)</f>
        <v>2.0762392009078217</v>
      </c>
      <c r="G295" s="74">
        <f t="shared" ref="G295" si="496">1/(1+EXP(-F295+$I$22))</f>
        <v>0.69821688938785265</v>
      </c>
      <c r="H295" s="79" t="s">
        <v>1</v>
      </c>
      <c r="I295" s="78">
        <f>SUMPRODUCT($K$28:$K$36,G294:G302)</f>
        <v>1.9586548140945349E-7</v>
      </c>
      <c r="J295" s="169">
        <f>1/(1+EXP(-I295+$L$28))</f>
        <v>0.48160081540264416</v>
      </c>
      <c r="K295" s="63"/>
    </row>
    <row r="296" spans="2:11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si="497">SUMPRODUCT($F$25:$H$27,B294:D296)</f>
        <v>5.3614963994630953</v>
      </c>
      <c r="G296" s="74">
        <f t="shared" ref="G296" si="498">1/(1+EXP(-F296+$I$25))</f>
        <v>6.5045481364095839E-2</v>
      </c>
      <c r="H296" s="82"/>
      <c r="I296" s="83"/>
      <c r="J296" s="83"/>
      <c r="K296" s="84"/>
    </row>
    <row r="297" spans="2:11" x14ac:dyDescent="0.2">
      <c r="B297" s="13"/>
      <c r="C297" s="6"/>
      <c r="D297" s="114"/>
      <c r="E297" s="14">
        <v>4</v>
      </c>
      <c r="F297" s="107">
        <f t="shared" ref="F297" si="499">SUMPRODUCT($F$28:$H$30,B294:D296)</f>
        <v>0.70177587863302826</v>
      </c>
      <c r="G297" s="74">
        <f t="shared" ref="G297" si="500">1/(1+EXP(-F297+$I$28))</f>
        <v>0.63003482074468298</v>
      </c>
      <c r="H297" s="13"/>
      <c r="I297" s="76"/>
      <c r="J297" s="76"/>
      <c r="K297" s="7"/>
    </row>
    <row r="298" spans="2:11" x14ac:dyDescent="0.2">
      <c r="B298" s="299" t="s">
        <v>23</v>
      </c>
      <c r="C298" s="389"/>
      <c r="D298" s="115"/>
      <c r="E298" s="14">
        <v>5</v>
      </c>
      <c r="F298" s="107">
        <f t="shared" ref="F298" si="501">SUMPRODUCT($F$31:$H$33,B294:D296)</f>
        <v>1.5565589386853294</v>
      </c>
      <c r="G298" s="74">
        <f t="shared" ref="G298" si="502">1/(1+EXP(-F298+$I$31))</f>
        <v>0.70910000612541813</v>
      </c>
      <c r="H298" s="80"/>
      <c r="I298" s="76"/>
      <c r="J298" s="76"/>
      <c r="K298" s="7"/>
    </row>
    <row r="299" spans="2:11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si="503">SUMPRODUCT($F$34:$H$36,B294:D296)</f>
        <v>1.4367149972668301</v>
      </c>
      <c r="G299" s="74">
        <f t="shared" ref="G299" si="504">1/(1+EXP(-F299+$I$34))</f>
        <v>2.4500263147058087E-8</v>
      </c>
      <c r="H299" s="80"/>
      <c r="I299" s="76"/>
      <c r="J299" s="76"/>
      <c r="K299" s="7"/>
    </row>
    <row r="300" spans="2:11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si="505">SUMPRODUCT($F$37:$H$39,B294:D296)</f>
        <v>0.47581045109274689</v>
      </c>
      <c r="G300" s="74">
        <f t="shared" ref="G300" si="506">1/(1+EXP(-F300+$I$37))</f>
        <v>0.57440708701369947</v>
      </c>
      <c r="H300" s="80"/>
      <c r="I300" s="76"/>
      <c r="J300" s="6"/>
      <c r="K300" s="7"/>
    </row>
    <row r="301" spans="2:11" x14ac:dyDescent="0.2">
      <c r="B301" s="55"/>
      <c r="C301" s="56"/>
      <c r="D301" s="115"/>
      <c r="E301" s="14">
        <v>8</v>
      </c>
      <c r="F301" s="107">
        <f t="shared" ref="F301" si="507">SUMPRODUCT($F$40:$H$42,B294:D296)</f>
        <v>1.334341831619716</v>
      </c>
      <c r="G301" s="74">
        <f t="shared" ref="G301" si="508">1/(1+EXP(-F301+$I$40))</f>
        <v>0.74827437188188584</v>
      </c>
      <c r="H301" s="80"/>
      <c r="I301" s="76"/>
      <c r="J301" s="6"/>
      <c r="K301" s="7"/>
    </row>
    <row r="302" spans="2:11" ht="13.8" thickBot="1" x14ac:dyDescent="0.25">
      <c r="B302" s="55"/>
      <c r="C302" s="56"/>
      <c r="D302" s="115"/>
      <c r="E302" s="15">
        <v>9</v>
      </c>
      <c r="F302" s="108">
        <f t="shared" ref="F302" si="509">SUMPRODUCT($F$43:$H$45,B294:D296)</f>
        <v>1.3714507572070904</v>
      </c>
      <c r="G302" s="75">
        <f t="shared" ref="G302" si="510">1/(1+EXP(-F302+$I$43))</f>
        <v>0.69250442447568017</v>
      </c>
      <c r="H302" s="80"/>
      <c r="I302" s="76"/>
      <c r="J302" s="8"/>
      <c r="K302" s="9"/>
    </row>
    <row r="303" spans="2:11" x14ac:dyDescent="0.2">
      <c r="B303" s="36">
        <v>1</v>
      </c>
      <c r="C303" s="24">
        <v>1</v>
      </c>
      <c r="D303" s="94">
        <v>1</v>
      </c>
      <c r="E303" s="111">
        <v>1</v>
      </c>
      <c r="F303" s="106">
        <f t="shared" ref="F303" si="511">SUMPRODUCT($F$19:$H$21,B303:D305)</f>
        <v>21.15807224896367</v>
      </c>
      <c r="G303" s="73">
        <f t="shared" ref="G303" si="512">1/(1+EXP(-F303+$I$19))</f>
        <v>0.21293784772219765</v>
      </c>
      <c r="H303" s="85" t="s">
        <v>0</v>
      </c>
      <c r="I303" s="86">
        <f>SUMPRODUCT($K$19:$K$27,G303:G311)</f>
        <v>10.986637107330889</v>
      </c>
      <c r="J303" s="168">
        <f>1/(1+EXP(-I303+$L$19))</f>
        <v>2.694850075547801E-3</v>
      </c>
      <c r="K303" s="87">
        <f t="shared" ref="K303" si="513">(C308-J303)^2+(C309-J304)^2</f>
        <v>0.25358113938294252</v>
      </c>
    </row>
    <row r="304" spans="2:11" x14ac:dyDescent="0.2">
      <c r="B304" s="60"/>
      <c r="C304" s="18">
        <v>1</v>
      </c>
      <c r="D304" s="201"/>
      <c r="E304" s="14">
        <v>2</v>
      </c>
      <c r="F304" s="107">
        <f t="shared" ref="F304" si="514">SUMPRODUCT($F$22:$H$24,B303:D305)</f>
        <v>1.5158468205124116</v>
      </c>
      <c r="G304" s="74">
        <f t="shared" ref="G304" si="515">1/(1+EXP(-F304+$I$22))</f>
        <v>0.56916098653332103</v>
      </c>
      <c r="H304" s="79" t="s">
        <v>1</v>
      </c>
      <c r="I304" s="78">
        <f>SUMPRODUCT($K$28:$K$36,G303:G311)</f>
        <v>5.9385159773249784E-2</v>
      </c>
      <c r="J304" s="169">
        <f>1/(1+EXP(-I304+$L$28))</f>
        <v>0.49643880494421261</v>
      </c>
      <c r="K304" s="63"/>
    </row>
    <row r="305" spans="2:11" ht="13.8" thickBot="1" x14ac:dyDescent="0.25">
      <c r="B305" s="40"/>
      <c r="C305" s="203"/>
      <c r="D305" s="202"/>
      <c r="E305" s="14">
        <v>3</v>
      </c>
      <c r="F305" s="107">
        <f t="shared" ref="F305" si="516">SUMPRODUCT($F$25:$H$27,B303:D305)</f>
        <v>10.682186528563452</v>
      </c>
      <c r="G305" s="74">
        <f t="shared" ref="G305" si="517">1/(1+EXP(-F305+$I$25))</f>
        <v>0.93433561324668912</v>
      </c>
      <c r="H305" s="82"/>
      <c r="I305" s="83"/>
      <c r="J305" s="83"/>
      <c r="K305" s="84"/>
    </row>
    <row r="306" spans="2:11" x14ac:dyDescent="0.2">
      <c r="B306" s="13"/>
      <c r="C306" s="6"/>
      <c r="D306" s="114"/>
      <c r="E306" s="14">
        <v>4</v>
      </c>
      <c r="F306" s="107">
        <f t="shared" ref="F306" si="518">SUMPRODUCT($F$28:$H$30,B303:D305)</f>
        <v>3.3508889967970878</v>
      </c>
      <c r="G306" s="74">
        <f t="shared" ref="G306" si="519">1/(1+EXP(-F306+$I$28))</f>
        <v>0.96013133157671982</v>
      </c>
      <c r="H306" s="13"/>
      <c r="I306" s="76"/>
      <c r="J306" s="76"/>
      <c r="K306" s="7"/>
    </row>
    <row r="307" spans="2:11" x14ac:dyDescent="0.2">
      <c r="B307" s="299" t="s">
        <v>23</v>
      </c>
      <c r="C307" s="389"/>
      <c r="D307" s="115"/>
      <c r="E307" s="14">
        <v>5</v>
      </c>
      <c r="F307" s="107">
        <f t="shared" ref="F307" si="520">SUMPRODUCT($F$31:$H$33,B303:D305)</f>
        <v>1.2275159084007128</v>
      </c>
      <c r="G307" s="74">
        <f t="shared" ref="G307" si="521">1/(1+EXP(-F307+$I$31))</f>
        <v>0.63690916131207687</v>
      </c>
      <c r="H307" s="80"/>
      <c r="I307" s="76"/>
      <c r="J307" s="76"/>
      <c r="K307" s="7"/>
    </row>
    <row r="308" spans="2:11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si="522">SUMPRODUCT($F$34:$H$36,B303:D305)</f>
        <v>14.066297836443102</v>
      </c>
      <c r="G308" s="74">
        <f t="shared" ref="G308" si="523">1/(1+EXP(-F308+$I$34))</f>
        <v>7.428322903070171E-3</v>
      </c>
      <c r="H308" s="80"/>
      <c r="I308" s="76"/>
      <c r="J308" s="76"/>
      <c r="K308" s="7"/>
    </row>
    <row r="309" spans="2:11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si="524">SUMPRODUCT($F$37:$H$39,B303:D305)</f>
        <v>3.2145635981125418</v>
      </c>
      <c r="G309" s="74">
        <f t="shared" ref="G309" si="525">1/(1+EXP(-F309+$I$37))</f>
        <v>0.9542881548387665</v>
      </c>
      <c r="H309" s="80"/>
      <c r="I309" s="76"/>
      <c r="J309" s="6"/>
      <c r="K309" s="7"/>
    </row>
    <row r="310" spans="2:11" x14ac:dyDescent="0.2">
      <c r="B310" s="55"/>
      <c r="C310" s="56"/>
      <c r="D310" s="115"/>
      <c r="E310" s="14">
        <v>8</v>
      </c>
      <c r="F310" s="107">
        <f t="shared" ref="F310" si="526">SUMPRODUCT($F$40:$H$42,B303:D305)</f>
        <v>2.4609230852625217</v>
      </c>
      <c r="G310" s="74">
        <f t="shared" ref="G310" si="527">1/(1+EXP(-F310+$I$40))</f>
        <v>0.90167814092355747</v>
      </c>
      <c r="H310" s="80"/>
      <c r="I310" s="76"/>
      <c r="J310" s="6"/>
      <c r="K310" s="7"/>
    </row>
    <row r="311" spans="2:11" ht="13.8" thickBot="1" x14ac:dyDescent="0.25">
      <c r="B311" s="57"/>
      <c r="C311" s="58"/>
      <c r="D311" s="116"/>
      <c r="E311" s="15">
        <v>9</v>
      </c>
      <c r="F311" s="108">
        <f t="shared" ref="F311" si="528">SUMPRODUCT($F$43:$H$45,B303:D305)</f>
        <v>1.1125337544705762</v>
      </c>
      <c r="G311" s="75">
        <f t="shared" ref="G311" si="529">1/(1+EXP(-F311+$I$43))</f>
        <v>0.63481671143762652</v>
      </c>
      <c r="H311" s="81"/>
      <c r="I311" s="77"/>
      <c r="J311" s="8"/>
      <c r="K311" s="9"/>
    </row>
    <row r="312" spans="2:11" x14ac:dyDescent="0.2">
      <c r="B312" s="38"/>
      <c r="C312" s="29"/>
      <c r="D312" s="95">
        <v>1</v>
      </c>
      <c r="E312" s="111">
        <v>1</v>
      </c>
      <c r="F312" s="106">
        <f t="shared" ref="F312" si="530">SUMPRODUCT($F$19:$H$21,B312:D314)</f>
        <v>20.543906973209459</v>
      </c>
      <c r="G312" s="73">
        <f t="shared" ref="G312" si="531">1/(1+EXP(-F312+$I$19))</f>
        <v>0.12769749057449006</v>
      </c>
      <c r="H312" s="85" t="s">
        <v>0</v>
      </c>
      <c r="I312" s="86">
        <f>SUMPRODUCT($K$19:$K$27,G312:G320)</f>
        <v>4.917049415810375</v>
      </c>
      <c r="J312" s="168">
        <f>1/(1+EXP(-I312+$L$19))</f>
        <v>6.2476312989871609E-6</v>
      </c>
      <c r="K312" s="87">
        <f t="shared" ref="K312" si="532">(C317-J312)^2+(C318-J313)^2</f>
        <v>0.25639579996283751</v>
      </c>
    </row>
    <row r="313" spans="2:11" x14ac:dyDescent="0.2">
      <c r="B313" s="60"/>
      <c r="C313" s="18">
        <v>1</v>
      </c>
      <c r="D313" s="95">
        <v>1</v>
      </c>
      <c r="E313" s="14">
        <v>2</v>
      </c>
      <c r="F313" s="107">
        <f t="shared" ref="F313" si="533">SUMPRODUCT($F$22:$H$24,B312:D314)</f>
        <v>1.5099632145077666</v>
      </c>
      <c r="G313" s="74">
        <f t="shared" ref="G313" si="534">1/(1+EXP(-F313+$I$22))</f>
        <v>0.56771764458858753</v>
      </c>
      <c r="H313" s="79" t="s">
        <v>1</v>
      </c>
      <c r="I313" s="78">
        <f>SUMPRODUCT($K$28:$K$36,G312:G320)</f>
        <v>4.8207176845670781E-2</v>
      </c>
      <c r="J313" s="169">
        <f>1/(1+EXP(-I313+$L$28))</f>
        <v>0.49364459129599031</v>
      </c>
      <c r="K313" s="63"/>
    </row>
    <row r="314" spans="2:11" ht="13.8" thickBot="1" x14ac:dyDescent="0.25">
      <c r="B314" s="40"/>
      <c r="C314" s="203"/>
      <c r="D314" s="96">
        <v>1</v>
      </c>
      <c r="E314" s="14">
        <v>3</v>
      </c>
      <c r="F314" s="107">
        <f t="shared" ref="F314" si="535">SUMPRODUCT($F$25:$H$27,B312:D314)</f>
        <v>7.4103782493282431</v>
      </c>
      <c r="G314" s="74">
        <f t="shared" ref="G314" si="536">1/(1+EXP(-F314+$I$25))</f>
        <v>0.35057121970042643</v>
      </c>
      <c r="H314" s="82"/>
      <c r="I314" s="83"/>
      <c r="J314" s="83"/>
      <c r="K314" s="84"/>
    </row>
    <row r="315" spans="2:11" x14ac:dyDescent="0.2">
      <c r="B315" s="13"/>
      <c r="C315" s="6"/>
      <c r="D315" s="114"/>
      <c r="E315" s="14">
        <v>4</v>
      </c>
      <c r="F315" s="107">
        <f t="shared" ref="F315" si="537">SUMPRODUCT($F$28:$H$30,B312:D314)</f>
        <v>2.4552863497142075</v>
      </c>
      <c r="G315" s="74">
        <f t="shared" ref="G315" si="538">1/(1+EXP(-F315+$I$28))</f>
        <v>0.90770057664844439</v>
      </c>
      <c r="H315" s="13"/>
      <c r="I315" s="76"/>
      <c r="J315" s="76"/>
      <c r="K315" s="7"/>
    </row>
    <row r="316" spans="2:11" x14ac:dyDescent="0.2">
      <c r="B316" s="299" t="s">
        <v>23</v>
      </c>
      <c r="C316" s="389"/>
      <c r="D316" s="115"/>
      <c r="E316" s="14">
        <v>5</v>
      </c>
      <c r="F316" s="107">
        <f t="shared" ref="F316" si="539">SUMPRODUCT($F$31:$H$33,B312:D314)</f>
        <v>1.5882719255138906</v>
      </c>
      <c r="G316" s="74">
        <f t="shared" ref="G316" si="540">1/(1+EXP(-F316+$I$31))</f>
        <v>0.7155980376125578</v>
      </c>
      <c r="H316" s="80"/>
      <c r="I316" s="76"/>
      <c r="J316" s="76"/>
      <c r="K316" s="7"/>
    </row>
    <row r="317" spans="2:11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si="541">SUMPRODUCT($F$34:$H$36,B312:D314)</f>
        <v>13.856353688529541</v>
      </c>
      <c r="G317" s="74">
        <f t="shared" ref="G317" si="542">1/(1+EXP(-F317+$I$34))</f>
        <v>6.0301004025648305E-3</v>
      </c>
      <c r="H317" s="80"/>
      <c r="I317" s="76"/>
      <c r="J317" s="76"/>
      <c r="K317" s="7"/>
    </row>
    <row r="318" spans="2:11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si="543">SUMPRODUCT($F$37:$H$39,B312:D314)</f>
        <v>2.2947860809959675</v>
      </c>
      <c r="G318" s="74">
        <f t="shared" ref="G318" si="544">1/(1+EXP(-F318+$I$37))</f>
        <v>0.89271999585330541</v>
      </c>
      <c r="H318" s="80"/>
      <c r="I318" s="76"/>
      <c r="J318" s="6"/>
      <c r="K318" s="7"/>
    </row>
    <row r="319" spans="2:11" x14ac:dyDescent="0.2">
      <c r="B319" s="55"/>
      <c r="C319" s="56"/>
      <c r="D319" s="115"/>
      <c r="E319" s="14">
        <v>8</v>
      </c>
      <c r="F319" s="107">
        <f t="shared" ref="F319" si="545">SUMPRODUCT($F$40:$H$42,B312:D314)</f>
        <v>2.2868965463156616</v>
      </c>
      <c r="G319" s="74">
        <f t="shared" ref="G319" si="546">1/(1+EXP(-F319+$I$40))</f>
        <v>0.88513521002013296</v>
      </c>
      <c r="H319" s="80"/>
      <c r="I319" s="76"/>
      <c r="J319" s="6"/>
      <c r="K319" s="7"/>
    </row>
    <row r="320" spans="2:11" ht="13.8" thickBot="1" x14ac:dyDescent="0.25">
      <c r="B320" s="57"/>
      <c r="C320" s="58"/>
      <c r="D320" s="116"/>
      <c r="E320" s="15">
        <v>9</v>
      </c>
      <c r="F320" s="108">
        <f t="shared" ref="F320" si="547">SUMPRODUCT($F$43:$H$45,B312:D314)</f>
        <v>1.1375453592675351</v>
      </c>
      <c r="G320" s="75">
        <f t="shared" ref="G320" si="548">1/(1+EXP(-F320+$I$43))</f>
        <v>0.64059522677911307</v>
      </c>
      <c r="H320" s="81"/>
      <c r="I320" s="77"/>
      <c r="J320" s="8"/>
      <c r="K320" s="9"/>
    </row>
    <row r="321" spans="2:11" x14ac:dyDescent="0.2">
      <c r="B321" s="38"/>
      <c r="C321" s="29"/>
      <c r="D321" s="99"/>
      <c r="E321" s="111">
        <v>1</v>
      </c>
      <c r="F321" s="106">
        <f t="shared" ref="F321" si="549">SUMPRODUCT($F$19:$H$21,B321:D323)</f>
        <v>21.050068343497504</v>
      </c>
      <c r="G321" s="73">
        <f t="shared" ref="G321" si="550">1/(1+EXP(-F321+$I$19))</f>
        <v>0.19539775553314681</v>
      </c>
      <c r="H321" s="85" t="s">
        <v>0</v>
      </c>
      <c r="I321" s="86">
        <f>SUMPRODUCT($K$19:$K$27,G321:G329)</f>
        <v>6.0665429463695411</v>
      </c>
      <c r="J321" s="168">
        <f>1/(1+EXP(-I321+$L$19))</f>
        <v>1.9720968426107485E-5</v>
      </c>
      <c r="K321" s="87">
        <f>(C326-J321)^2+(C327-J322)^2</f>
        <v>0.25179304528994639</v>
      </c>
    </row>
    <row r="322" spans="2:11" x14ac:dyDescent="0.2">
      <c r="B322" s="60"/>
      <c r="C322" s="18">
        <v>1</v>
      </c>
      <c r="D322" s="201"/>
      <c r="E322" s="14">
        <v>2</v>
      </c>
      <c r="F322" s="107">
        <f t="shared" ref="F322" si="551">SUMPRODUCT($F$22:$H$24,B321:D323)</f>
        <v>1.7229738576202425</v>
      </c>
      <c r="G322" s="74">
        <f t="shared" ref="G322" si="552">1/(1+EXP(-F322+$I$22))</f>
        <v>0.61905894876338219</v>
      </c>
      <c r="H322" s="79" t="s">
        <v>1</v>
      </c>
      <c r="I322" s="78">
        <f>SUMPRODUCT($K$28:$K$36,G321:G329)</f>
        <v>6.6470784819367273E-2</v>
      </c>
      <c r="J322" s="169">
        <f>1/(1+EXP(-I322+$L$28))</f>
        <v>0.49821015863109602</v>
      </c>
      <c r="K322" s="63"/>
    </row>
    <row r="323" spans="2:11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si="553">SUMPRODUCT($F$25:$H$27,B321:D323)</f>
        <v>7.4236211462509871</v>
      </c>
      <c r="G323" s="74">
        <f t="shared" ref="G323" si="554">1/(1+EXP(-F323+$I$25))</f>
        <v>0.35359217774368756</v>
      </c>
      <c r="H323" s="82"/>
      <c r="I323" s="83"/>
      <c r="J323" s="83"/>
      <c r="K323" s="84"/>
    </row>
    <row r="324" spans="2:11" x14ac:dyDescent="0.2">
      <c r="B324" s="13"/>
      <c r="C324" s="6"/>
      <c r="D324" s="114"/>
      <c r="E324" s="14">
        <v>4</v>
      </c>
      <c r="F324" s="107">
        <f t="shared" ref="F324" si="555">SUMPRODUCT($F$28:$H$30,B321:D323)</f>
        <v>1.6687325319885009</v>
      </c>
      <c r="G324" s="74">
        <f t="shared" ref="G324" si="556">1/(1+EXP(-F324+$I$28))</f>
        <v>0.81747346012569944</v>
      </c>
      <c r="H324" s="13"/>
      <c r="I324" s="76"/>
      <c r="J324" s="76"/>
      <c r="K324" s="7"/>
    </row>
    <row r="325" spans="2:11" x14ac:dyDescent="0.2">
      <c r="B325" s="299" t="s">
        <v>23</v>
      </c>
      <c r="C325" s="389"/>
      <c r="D325" s="115"/>
      <c r="E325" s="14">
        <v>5</v>
      </c>
      <c r="F325" s="107">
        <f t="shared" ref="F325" si="557">SUMPRODUCT($F$31:$H$33,B321:D323)</f>
        <v>1.7779244867768875</v>
      </c>
      <c r="G325" s="74">
        <f t="shared" ref="G325" si="558">1/(1+EXP(-F325+$I$31))</f>
        <v>0.75257302974066898</v>
      </c>
      <c r="H325" s="80"/>
      <c r="I325" s="76"/>
      <c r="J325" s="76"/>
      <c r="K325" s="7"/>
    </row>
    <row r="326" spans="2:11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si="559">SUMPRODUCT($F$34:$H$36,B321:D323)</f>
        <v>14.179909354876454</v>
      </c>
      <c r="G326" s="74">
        <f t="shared" ref="G326" si="560">1/(1+EXP(-F326+$I$34))</f>
        <v>8.3146438461073821E-3</v>
      </c>
      <c r="H326" s="80"/>
      <c r="I326" s="76"/>
      <c r="J326" s="76"/>
      <c r="K326" s="7"/>
    </row>
    <row r="327" spans="2:11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si="561">SUMPRODUCT($F$37:$H$39,B321:D323)</f>
        <v>1.1105376359501553</v>
      </c>
      <c r="G327" s="74">
        <f t="shared" ref="G327" si="562">1/(1+EXP(-F327+$I$37))</f>
        <v>0.71800400018975818</v>
      </c>
      <c r="H327" s="80"/>
      <c r="I327" s="76"/>
      <c r="J327" s="6"/>
      <c r="K327" s="7"/>
    </row>
    <row r="328" spans="2:11" x14ac:dyDescent="0.2">
      <c r="B328" s="55"/>
      <c r="C328" s="56"/>
      <c r="D328" s="115"/>
      <c r="E328" s="14">
        <v>8</v>
      </c>
      <c r="F328" s="107">
        <f t="shared" ref="F328" si="563">SUMPRODUCT($F$40:$H$42,B321:D323)</f>
        <v>1.2228246303096879</v>
      </c>
      <c r="G328" s="74">
        <f t="shared" ref="G328" si="564">1/(1+EXP(-F328+$I$40))</f>
        <v>0.7266938739195612</v>
      </c>
      <c r="H328" s="80"/>
      <c r="I328" s="76"/>
      <c r="J328" s="6"/>
      <c r="K328" s="7"/>
    </row>
    <row r="329" spans="2:11" ht="13.8" thickBot="1" x14ac:dyDescent="0.25">
      <c r="B329" s="57"/>
      <c r="C329" s="58"/>
      <c r="D329" s="116"/>
      <c r="E329" s="15">
        <v>9</v>
      </c>
      <c r="F329" s="108">
        <f t="shared" ref="F329" si="565">SUMPRODUCT($F$43:$H$45,B321:D323)</f>
        <v>2.0363518693637888</v>
      </c>
      <c r="G329" s="75">
        <f t="shared" ref="G329" si="566">1/(1+EXP(-F329+$I$43))</f>
        <v>0.81408194838715131</v>
      </c>
      <c r="H329" s="81"/>
      <c r="I329" s="77"/>
      <c r="J329" s="8"/>
      <c r="K329" s="9"/>
    </row>
    <row r="330" spans="2:11" x14ac:dyDescent="0.2">
      <c r="B330" s="24">
        <v>1</v>
      </c>
      <c r="C330" s="29"/>
      <c r="D330" s="99"/>
      <c r="E330" s="111">
        <v>1</v>
      </c>
      <c r="F330" s="106">
        <f>SUMPRODUCT($F$19:$H$21,B330:D332)</f>
        <v>20.599398572919853</v>
      </c>
      <c r="G330" s="73">
        <f t="shared" ref="G330" si="567">1/(1+EXP(-F330+$I$19))</f>
        <v>0.13400748988839972</v>
      </c>
      <c r="H330" s="85" t="s">
        <v>0</v>
      </c>
      <c r="I330" s="86">
        <f>SUMPRODUCT($K$19:$K$27,G330:G338)</f>
        <v>9.6809215262584019</v>
      </c>
      <c r="J330" s="168">
        <f>1/(1+EXP(-I330+$L$19))</f>
        <v>7.3168405795996205E-4</v>
      </c>
      <c r="K330" s="87">
        <f>(C335-J330)^2+(C336-J331)^2</f>
        <v>0.24795230344190447</v>
      </c>
    </row>
    <row r="331" spans="2:11" x14ac:dyDescent="0.2">
      <c r="B331" s="39">
        <v>1</v>
      </c>
      <c r="C331" s="18">
        <v>1</v>
      </c>
      <c r="D331" s="201"/>
      <c r="E331" s="14">
        <v>2</v>
      </c>
      <c r="F331" s="107">
        <f>SUMPRODUCT($F$22:$H$24,B330:D332)</f>
        <v>1.507807856801805</v>
      </c>
      <c r="G331" s="74">
        <f t="shared" ref="G331" si="568">1/(1+EXP(-F331+$I$22))</f>
        <v>0.56718861193095238</v>
      </c>
      <c r="H331" s="79" t="s">
        <v>1</v>
      </c>
      <c r="I331" s="78">
        <f>SUMPRODUCT($K$28:$K$36,G330:G338)</f>
        <v>8.1840004779392864E-2</v>
      </c>
      <c r="J331" s="169">
        <f>1/(1+EXP(-I331+$L$28))</f>
        <v>0.50205244444786779</v>
      </c>
      <c r="K331" s="63"/>
    </row>
    <row r="332" spans="2:11" ht="13.8" thickBot="1" x14ac:dyDescent="0.25">
      <c r="B332" s="25">
        <v>1</v>
      </c>
      <c r="C332" s="203"/>
      <c r="D332" s="202"/>
      <c r="E332" s="14">
        <v>3</v>
      </c>
      <c r="F332" s="107">
        <f>SUMPRODUCT($F$25:$H$27,B330:D332)</f>
        <v>10.695429425486196</v>
      </c>
      <c r="G332" s="74">
        <f t="shared" ref="G332" si="569">1/(1+EXP(-F332+$I$25))</f>
        <v>0.93514344075608902</v>
      </c>
      <c r="H332" s="82"/>
      <c r="I332" s="83"/>
      <c r="J332" s="83"/>
      <c r="K332" s="84"/>
    </row>
    <row r="333" spans="2:11" x14ac:dyDescent="0.2">
      <c r="B333" s="13"/>
      <c r="C333" s="6"/>
      <c r="D333" s="114"/>
      <c r="E333" s="14">
        <v>4</v>
      </c>
      <c r="F333" s="107">
        <f>SUMPRODUCT($F$28:$H$30,B330:D332)</f>
        <v>2.656596697373816</v>
      </c>
      <c r="G333" s="74">
        <f t="shared" ref="G333" si="570">1/(1+EXP(-F333+$I$28))</f>
        <v>0.92323868647448204</v>
      </c>
      <c r="H333" s="13"/>
      <c r="I333" s="76"/>
      <c r="J333" s="76"/>
      <c r="K333" s="7"/>
    </row>
    <row r="334" spans="2:11" x14ac:dyDescent="0.2">
      <c r="B334" s="299" t="s">
        <v>23</v>
      </c>
      <c r="C334" s="389"/>
      <c r="D334" s="115"/>
      <c r="E334" s="14">
        <v>5</v>
      </c>
      <c r="F334" s="107">
        <f>SUMPRODUCT($F$31:$H$33,B330:D332)</f>
        <v>2.3311591640867402</v>
      </c>
      <c r="G334" s="74">
        <f t="shared" ref="G334" si="571">1/(1+EXP(-F334+$I$31))</f>
        <v>0.84099061165208833</v>
      </c>
      <c r="H334" s="80"/>
      <c r="I334" s="76"/>
      <c r="J334" s="76"/>
      <c r="K334" s="7"/>
    </row>
    <row r="335" spans="2:11" x14ac:dyDescent="0.2">
      <c r="B335" s="160" t="s">
        <v>0</v>
      </c>
      <c r="C335" s="159">
        <v>0</v>
      </c>
      <c r="D335" s="115"/>
      <c r="E335" s="14">
        <v>6</v>
      </c>
      <c r="F335" s="107">
        <f>SUMPRODUCT($F$34:$H$36,B330:D332)</f>
        <v>14.389853502790015</v>
      </c>
      <c r="G335" s="74">
        <f t="shared" ref="G335" si="572">1/(1+EXP(-F335+$I$34))</f>
        <v>1.0237136419459157E-2</v>
      </c>
      <c r="H335" s="80"/>
      <c r="I335" s="76"/>
      <c r="J335" s="76"/>
      <c r="K335" s="7"/>
    </row>
    <row r="336" spans="2:11" x14ac:dyDescent="0.2">
      <c r="B336" s="161" t="s">
        <v>1</v>
      </c>
      <c r="C336" s="159">
        <v>1</v>
      </c>
      <c r="D336" s="115"/>
      <c r="E336" s="14">
        <v>7</v>
      </c>
      <c r="F336" s="107">
        <f>SUMPRODUCT($F$37:$H$39,B330:D332)</f>
        <v>2.1654321978463011</v>
      </c>
      <c r="G336" s="74">
        <f t="shared" ref="G336" si="573">1/(1+EXP(-F336+$I$37))</f>
        <v>0.87968777625337369</v>
      </c>
      <c r="H336" s="80"/>
      <c r="I336" s="76"/>
      <c r="J336" s="6"/>
      <c r="K336" s="7"/>
    </row>
    <row r="337" spans="2:11" x14ac:dyDescent="0.2">
      <c r="B337" s="55"/>
      <c r="C337" s="56"/>
      <c r="D337" s="115"/>
      <c r="E337" s="14">
        <v>8</v>
      </c>
      <c r="F337" s="107">
        <f>SUMPRODUCT($F$40:$H$42,B330:D332)</f>
        <v>1.8374297062574034</v>
      </c>
      <c r="G337" s="74">
        <f t="shared" ref="G337" si="574">1/(1+EXP(-F337+$I$40))</f>
        <v>0.83097005568787063</v>
      </c>
      <c r="H337" s="80"/>
      <c r="I337" s="76"/>
      <c r="J337" s="6"/>
      <c r="K337" s="7"/>
    </row>
    <row r="338" spans="2:11" ht="13.8" thickBot="1" x14ac:dyDescent="0.25">
      <c r="B338" s="57"/>
      <c r="C338" s="58"/>
      <c r="D338" s="116"/>
      <c r="E338" s="15">
        <v>9</v>
      </c>
      <c r="F338" s="108">
        <f>SUMPRODUCT($F$43:$H$45,B330:D332)</f>
        <v>1.664074064462866</v>
      </c>
      <c r="G338" s="75">
        <f t="shared" ref="G338" si="575">1/(1+EXP(-F338+$I$43))</f>
        <v>0.75109806442230387</v>
      </c>
      <c r="H338" s="81"/>
      <c r="I338" s="77"/>
      <c r="J338" s="8"/>
      <c r="K338" s="9"/>
    </row>
    <row r="339" spans="2:11" x14ac:dyDescent="0.2">
      <c r="B339" s="36">
        <v>1</v>
      </c>
      <c r="C339" s="24">
        <v>1</v>
      </c>
      <c r="D339" s="68">
        <v>1</v>
      </c>
      <c r="E339" s="111">
        <v>1</v>
      </c>
      <c r="F339" s="106">
        <f>SUMPRODUCT($F$19:$H$21,B339:D341)</f>
        <v>21.487679614555361</v>
      </c>
      <c r="G339" s="73">
        <f t="shared" ref="G339" si="576">1/(1+EXP(-F339+$I$19))</f>
        <v>0.27334848659306415</v>
      </c>
      <c r="H339" s="85" t="s">
        <v>0</v>
      </c>
      <c r="I339" s="86">
        <f>SUMPRODUCT($K$19:$K$27,G339:G347)</f>
        <v>12.511623887587639</v>
      </c>
      <c r="J339" s="168">
        <f>1/(1+EXP(-I339+$L$19))</f>
        <v>1.2264240762552342E-2</v>
      </c>
      <c r="K339" s="87">
        <f>(C344-J339)^2+(C345-J340)^2</f>
        <v>0.26887594685497124</v>
      </c>
    </row>
    <row r="340" spans="2:11" x14ac:dyDescent="0.2">
      <c r="B340" s="39">
        <v>1</v>
      </c>
      <c r="C340" s="201"/>
      <c r="D340" s="206"/>
      <c r="E340" s="14">
        <v>2</v>
      </c>
      <c r="F340" s="107">
        <f>SUMPRODUCT($F$22:$H$24,B339:D341)</f>
        <v>1.8691121637999908</v>
      </c>
      <c r="G340" s="74">
        <f t="shared" ref="G340" si="577">1/(1+EXP(-F340+$I$22))</f>
        <v>0.65287350956208379</v>
      </c>
      <c r="H340" s="79" t="s">
        <v>1</v>
      </c>
      <c r="I340" s="78">
        <f>SUMPRODUCT($K$28:$K$36,G339:G347)</f>
        <v>4.7248331424137692E-5</v>
      </c>
      <c r="J340" s="169">
        <f>1/(1+EXP(-I340+$L$28))</f>
        <v>0.48161256260062651</v>
      </c>
      <c r="K340" s="63"/>
    </row>
    <row r="341" spans="2:11" ht="13.8" thickBot="1" x14ac:dyDescent="0.25">
      <c r="B341" s="37">
        <v>1</v>
      </c>
      <c r="C341" s="203"/>
      <c r="D341" s="207"/>
      <c r="E341" s="14">
        <v>3</v>
      </c>
      <c r="F341" s="107">
        <f>SUMPRODUCT($F$25:$H$27,B339:D341)</f>
        <v>16.043682928026548</v>
      </c>
      <c r="G341" s="74">
        <f t="shared" ref="G341" si="578">1/(1+EXP(-F341+$I$25))</f>
        <v>0.99967022673314665</v>
      </c>
      <c r="H341" s="82"/>
      <c r="I341" s="83"/>
      <c r="J341" s="83"/>
      <c r="K341" s="84"/>
    </row>
    <row r="342" spans="2:11" x14ac:dyDescent="0.2">
      <c r="B342" s="13"/>
      <c r="C342" s="6"/>
      <c r="D342" s="114"/>
      <c r="E342" s="14">
        <v>4</v>
      </c>
      <c r="F342" s="107">
        <f>SUMPRODUCT($F$28:$H$30,B339:D341)</f>
        <v>3.2116480841267321</v>
      </c>
      <c r="G342" s="74">
        <f t="shared" ref="G342" si="579">1/(1+EXP(-F342+$I$28))</f>
        <v>0.9544462509279118</v>
      </c>
      <c r="H342" s="13"/>
      <c r="I342" s="76"/>
      <c r="J342" s="76"/>
      <c r="K342" s="7"/>
    </row>
    <row r="343" spans="2:11" x14ac:dyDescent="0.2">
      <c r="B343" s="299" t="s">
        <v>23</v>
      </c>
      <c r="C343" s="389"/>
      <c r="D343" s="115"/>
      <c r="E343" s="14">
        <v>5</v>
      </c>
      <c r="F343" s="107">
        <f>SUMPRODUCT($F$31:$H$33,B339:D341)</f>
        <v>2.0410926173794994</v>
      </c>
      <c r="G343" s="74">
        <f t="shared" ref="G343" si="580">1/(1+EXP(-F343+$I$31))</f>
        <v>0.79827547300199453</v>
      </c>
      <c r="H343" s="80"/>
      <c r="I343" s="76"/>
      <c r="J343" s="76"/>
      <c r="K343" s="7"/>
    </row>
    <row r="344" spans="2:11" x14ac:dyDescent="0.2">
      <c r="B344" s="160" t="s">
        <v>0</v>
      </c>
      <c r="C344" s="159">
        <v>0</v>
      </c>
      <c r="D344" s="115"/>
      <c r="E344" s="14">
        <v>6</v>
      </c>
      <c r="F344" s="107">
        <f>SUMPRODUCT($F$34:$H$36,B339:D341)</f>
        <v>6.9224653972025703</v>
      </c>
      <c r="G344" s="74">
        <f t="shared" ref="G344" si="581">1/(1+EXP(-F344+$I$34))</f>
        <v>5.9101611208911856E-6</v>
      </c>
      <c r="H344" s="80"/>
      <c r="I344" s="76"/>
      <c r="J344" s="76"/>
      <c r="K344" s="7"/>
    </row>
    <row r="345" spans="2:11" x14ac:dyDescent="0.2">
      <c r="B345" s="161" t="s">
        <v>1</v>
      </c>
      <c r="C345" s="159">
        <v>1</v>
      </c>
      <c r="D345" s="115"/>
      <c r="E345" s="14">
        <v>7</v>
      </c>
      <c r="F345" s="107">
        <f>SUMPRODUCT($F$37:$H$39,B339:D341)</f>
        <v>2.8868342623237582</v>
      </c>
      <c r="G345" s="74">
        <f t="shared" ref="G345" si="582">1/(1+EXP(-F345+$I$37))</f>
        <v>0.93766553798739327</v>
      </c>
      <c r="H345" s="80"/>
      <c r="I345" s="76"/>
      <c r="J345" s="6"/>
      <c r="K345" s="7"/>
    </row>
    <row r="346" spans="2:11" x14ac:dyDescent="0.2">
      <c r="B346" s="55"/>
      <c r="C346" s="56"/>
      <c r="D346" s="115"/>
      <c r="E346" s="14">
        <v>8</v>
      </c>
      <c r="F346" s="107">
        <f>SUMPRODUCT($F$40:$H$42,B339:D341)</f>
        <v>3.075990641183282</v>
      </c>
      <c r="G346" s="74">
        <f t="shared" ref="G346" si="583">1/(1+EXP(-F346+$I$40))</f>
        <v>0.94433234100843</v>
      </c>
      <c r="H346" s="80"/>
      <c r="I346" s="76"/>
      <c r="J346" s="6"/>
      <c r="K346" s="7"/>
    </row>
    <row r="347" spans="2:11" ht="13.8" thickBot="1" x14ac:dyDescent="0.25">
      <c r="B347" s="57"/>
      <c r="C347" s="58"/>
      <c r="D347" s="116"/>
      <c r="E347" s="15">
        <v>9</v>
      </c>
      <c r="F347" s="108">
        <f>SUMPRODUCT($F$43:$H$45,B339:D341)</f>
        <v>1.5161729475305747</v>
      </c>
      <c r="G347" s="75">
        <f t="shared" ref="G347" si="584">1/(1+EXP(-F347+$I$43))</f>
        <v>0.72243576365896367</v>
      </c>
      <c r="H347" s="81"/>
      <c r="I347" s="77"/>
      <c r="J347" s="8"/>
      <c r="K347" s="9"/>
    </row>
    <row r="348" spans="2:11" ht="13.8" thickBot="1" x14ac:dyDescent="0.25">
      <c r="B348" s="52"/>
      <c r="C348" s="29"/>
      <c r="D348" s="68">
        <v>1</v>
      </c>
      <c r="E348" s="111">
        <v>1</v>
      </c>
      <c r="F348" s="106">
        <f>SUMPRODUCT($F$19:$H$21,B348:D350)</f>
        <v>21.324184109378805</v>
      </c>
      <c r="G348" s="73">
        <f t="shared" ref="G348" si="585">1/(1+EXP(-F348+$I$19))</f>
        <v>0.24210101959028668</v>
      </c>
      <c r="H348" s="85" t="s">
        <v>0</v>
      </c>
      <c r="I348" s="86">
        <f>SUMPRODUCT($K$19:$K$27,G348:G356)</f>
        <v>11.926087515293583</v>
      </c>
      <c r="J348" s="168">
        <f>1/(1+EXP(-I348+$L$19))</f>
        <v>6.866137015659521E-3</v>
      </c>
      <c r="K348" s="87">
        <f>(C353-J348)^2+(C354-J349)^2</f>
        <v>0.26877499506820102</v>
      </c>
    </row>
    <row r="349" spans="2:11" ht="13.8" thickBot="1" x14ac:dyDescent="0.25">
      <c r="B349" s="60"/>
      <c r="C349" s="204"/>
      <c r="D349" s="68">
        <v>1</v>
      </c>
      <c r="E349" s="14">
        <v>2</v>
      </c>
      <c r="F349" s="107">
        <f>SUMPRODUCT($F$22:$H$24,B348:D350)</f>
        <v>2.0783945586137831</v>
      </c>
      <c r="G349" s="74">
        <f t="shared" ref="G349" si="586">1/(1+EXP(-F349+$I$22))</f>
        <v>0.69867085082874281</v>
      </c>
      <c r="H349" s="79" t="s">
        <v>1</v>
      </c>
      <c r="I349" s="78">
        <f>SUMPRODUCT($K$28:$K$36,G348:G356)</f>
        <v>3.8300935092580932E-5</v>
      </c>
      <c r="J349" s="169">
        <f>1/(1+EXP(-I349+$L$28))</f>
        <v>0.48161032877700666</v>
      </c>
      <c r="K349" s="63"/>
    </row>
    <row r="350" spans="2:11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>SUMPRODUCT($F$25:$H$27,B348:D350)</f>
        <v>12.771874648791339</v>
      </c>
      <c r="G350" s="74">
        <f t="shared" ref="G350" si="587">1/(1+EXP(-F350+$I$25))</f>
        <v>0.99137960924511459</v>
      </c>
      <c r="H350" s="82"/>
      <c r="I350" s="83"/>
      <c r="J350" s="83"/>
      <c r="K350" s="84"/>
    </row>
    <row r="351" spans="2:11" x14ac:dyDescent="0.2">
      <c r="B351" s="13"/>
      <c r="C351" s="6"/>
      <c r="D351" s="114"/>
      <c r="E351" s="14">
        <v>4</v>
      </c>
      <c r="F351" s="107">
        <f>SUMPRODUCT($F$28:$H$30,B348:D350)</f>
        <v>2.0802279936623487</v>
      </c>
      <c r="G351" s="74">
        <f t="shared" ref="G351" si="588">1/(1+EXP(-F351+$I$28))</f>
        <v>0.87111105312901227</v>
      </c>
      <c r="H351" s="13"/>
      <c r="I351" s="76"/>
      <c r="J351" s="76"/>
      <c r="K351" s="7"/>
    </row>
    <row r="352" spans="2:11" x14ac:dyDescent="0.2">
      <c r="B352" s="299" t="s">
        <v>23</v>
      </c>
      <c r="C352" s="389"/>
      <c r="D352" s="115"/>
      <c r="E352" s="14">
        <v>5</v>
      </c>
      <c r="F352" s="107">
        <f>SUMPRODUCT($F$31:$H$33,B348:D350)</f>
        <v>1.6873047290951113</v>
      </c>
      <c r="G352" s="74">
        <f t="shared" ref="G352" si="589">1/(1+EXP(-F352+$I$31))</f>
        <v>0.73531583218157015</v>
      </c>
      <c r="H352" s="80"/>
      <c r="I352" s="76"/>
      <c r="J352" s="76"/>
      <c r="K352" s="7"/>
    </row>
    <row r="353" spans="2:11" x14ac:dyDescent="0.2">
      <c r="B353" s="160" t="s">
        <v>0</v>
      </c>
      <c r="C353" s="159">
        <v>0</v>
      </c>
      <c r="D353" s="115"/>
      <c r="E353" s="14">
        <v>6</v>
      </c>
      <c r="F353" s="107">
        <f>SUMPRODUCT($F$34:$H$36,B348:D350)</f>
        <v>6.7125212492890087</v>
      </c>
      <c r="G353" s="74">
        <f t="shared" ref="G353" si="590">1/(1+EXP(-F353+$I$34))</f>
        <v>4.7909564349674799E-6</v>
      </c>
      <c r="H353" s="80"/>
      <c r="I353" s="76"/>
      <c r="J353" s="76"/>
      <c r="K353" s="7"/>
    </row>
    <row r="354" spans="2:11" x14ac:dyDescent="0.2">
      <c r="B354" s="161" t="s">
        <v>1</v>
      </c>
      <c r="C354" s="159">
        <v>1</v>
      </c>
      <c r="D354" s="115"/>
      <c r="E354" s="14">
        <v>7</v>
      </c>
      <c r="F354" s="107">
        <f>SUMPRODUCT($F$37:$H$39,B348:D350)</f>
        <v>1.8908132379130371</v>
      </c>
      <c r="G354" s="74">
        <f t="shared" ref="G354" si="591">1/(1+EXP(-F354+$I$37))</f>
        <v>0.84746530946331855</v>
      </c>
      <c r="H354" s="80"/>
      <c r="I354" s="76"/>
      <c r="J354" s="6"/>
      <c r="K354" s="7"/>
    </row>
    <row r="355" spans="2:11" x14ac:dyDescent="0.2">
      <c r="B355" s="55"/>
      <c r="C355" s="56"/>
      <c r="D355" s="115"/>
      <c r="E355" s="14">
        <v>8</v>
      </c>
      <c r="F355" s="107">
        <f>SUMPRODUCT($F$40:$H$42,B348:D350)</f>
        <v>2.8532993993725131</v>
      </c>
      <c r="G355" s="74">
        <f t="shared" ref="G355" si="592">1/(1+EXP(-F355+$I$40))</f>
        <v>0.93139944239004113</v>
      </c>
      <c r="H355" s="80"/>
      <c r="I355" s="76"/>
      <c r="J355" s="6"/>
      <c r="K355" s="7"/>
    </row>
    <row r="356" spans="2:11" ht="13.8" thickBot="1" x14ac:dyDescent="0.25">
      <c r="B356" s="57"/>
      <c r="C356" s="58"/>
      <c r="D356" s="116"/>
      <c r="E356" s="15">
        <v>9</v>
      </c>
      <c r="F356" s="108">
        <f>SUMPRODUCT($F$43:$H$45,B348:D350)</f>
        <v>1.4541265692241281</v>
      </c>
      <c r="G356" s="75">
        <f t="shared" ref="G356" si="593">1/(1+EXP(-F356+$I$43))</f>
        <v>0.70982406674607124</v>
      </c>
      <c r="H356" s="81"/>
      <c r="I356" s="77"/>
      <c r="J356" s="8"/>
      <c r="K356" s="9"/>
    </row>
    <row r="357" spans="2:11" x14ac:dyDescent="0.2">
      <c r="B357" s="36">
        <v>1</v>
      </c>
      <c r="C357" s="29"/>
      <c r="D357" s="66"/>
      <c r="E357" s="111">
        <v>1</v>
      </c>
      <c r="F357" s="106">
        <f>SUMPRODUCT($F$19:$H$21,B357:D359)</f>
        <v>21.379675709089199</v>
      </c>
      <c r="G357" s="73">
        <f t="shared" ref="G357" si="594">1/(1+EXP(-F357+$I$19))</f>
        <v>0.25242821356349376</v>
      </c>
      <c r="H357" s="85" t="s">
        <v>0</v>
      </c>
      <c r="I357" s="86">
        <f>SUMPRODUCT($K$19:$K$27,G357:G365)</f>
        <v>12.096777410000602</v>
      </c>
      <c r="J357" s="168">
        <f>1/(1+EXP(-I357+$L$19))</f>
        <v>8.13368772944509E-3</v>
      </c>
      <c r="K357" s="87">
        <f>(C362-J357)^2+(C363-J358)^2</f>
        <v>0.2685458982141819</v>
      </c>
    </row>
    <row r="358" spans="2:11" x14ac:dyDescent="0.2">
      <c r="B358" s="39">
        <v>1</v>
      </c>
      <c r="C358" s="205"/>
      <c r="D358" s="206"/>
      <c r="E358" s="14">
        <v>2</v>
      </c>
      <c r="F358" s="107">
        <f>SUMPRODUCT($F$22:$H$24,B357:D359)</f>
        <v>2.0762392009078217</v>
      </c>
      <c r="G358" s="74">
        <f t="shared" ref="G358" si="595">1/(1+EXP(-F358+$I$22))</f>
        <v>0.69821688938785265</v>
      </c>
      <c r="H358" s="79" t="s">
        <v>1</v>
      </c>
      <c r="I358" s="78">
        <f>SUMPRODUCT($K$28:$K$36,G357:G365)</f>
        <v>9.9703524040913602E-4</v>
      </c>
      <c r="J358" s="169">
        <f>1/(1+EXP(-I358+$L$28))</f>
        <v>0.48184969233039943</v>
      </c>
      <c r="K358" s="63"/>
    </row>
    <row r="359" spans="2:11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>SUMPRODUCT($F$25:$H$27,B357:D359)</f>
        <v>12.757554172274089</v>
      </c>
      <c r="G359" s="74">
        <f t="shared" ref="G359" si="596">1/(1+EXP(-F359+$I$25))</f>
        <v>0.99125636014082463</v>
      </c>
      <c r="H359" s="82"/>
      <c r="I359" s="83"/>
      <c r="J359" s="83"/>
      <c r="K359" s="84"/>
    </row>
    <row r="360" spans="2:11" x14ac:dyDescent="0.2">
      <c r="B360" s="13"/>
      <c r="C360" s="6"/>
      <c r="D360" s="114"/>
      <c r="E360" s="14">
        <v>4</v>
      </c>
      <c r="F360" s="107">
        <f>SUMPRODUCT($F$28:$H$30,B357:D359)</f>
        <v>2.1789069638370075</v>
      </c>
      <c r="G360" s="74">
        <f t="shared" ref="G360" si="597">1/(1+EXP(-F360+$I$28))</f>
        <v>0.88179063108105649</v>
      </c>
      <c r="H360" s="13"/>
      <c r="I360" s="76"/>
      <c r="J360" s="76"/>
      <c r="K360" s="7"/>
    </row>
    <row r="361" spans="2:11" x14ac:dyDescent="0.2">
      <c r="B361" s="299" t="s">
        <v>23</v>
      </c>
      <c r="C361" s="389"/>
      <c r="D361" s="115"/>
      <c r="E361" s="14">
        <v>5</v>
      </c>
      <c r="F361" s="107">
        <f>SUMPRODUCT($F$31:$H$33,B357:D359)</f>
        <v>1.8328782590166133</v>
      </c>
      <c r="G361" s="74">
        <f t="shared" ref="G361" si="598">1/(1+EXP(-F361+$I$31))</f>
        <v>0.7626632101087959</v>
      </c>
      <c r="H361" s="80"/>
      <c r="I361" s="76"/>
      <c r="J361" s="76"/>
      <c r="K361" s="7"/>
    </row>
    <row r="362" spans="2:11" x14ac:dyDescent="0.2">
      <c r="B362" s="160" t="s">
        <v>0</v>
      </c>
      <c r="C362" s="159">
        <v>0</v>
      </c>
      <c r="D362" s="115"/>
      <c r="E362" s="14">
        <v>6</v>
      </c>
      <c r="F362" s="107">
        <f>SUMPRODUCT($F$34:$H$36,B357:D359)</f>
        <v>9.9719529873849133</v>
      </c>
      <c r="G362" s="74">
        <f t="shared" ref="G362" si="599">1/(1+EXP(-F362+$I$34))</f>
        <v>1.2471633889306211E-4</v>
      </c>
      <c r="H362" s="80"/>
      <c r="I362" s="76"/>
      <c r="J362" s="76"/>
      <c r="K362" s="7"/>
    </row>
    <row r="363" spans="2:11" x14ac:dyDescent="0.2">
      <c r="B363" s="161" t="s">
        <v>1</v>
      </c>
      <c r="C363" s="159">
        <v>1</v>
      </c>
      <c r="D363" s="115"/>
      <c r="E363" s="14">
        <v>7</v>
      </c>
      <c r="F363" s="107">
        <f>SUMPRODUCT($F$37:$H$39,B357:D359)</f>
        <v>2.0101614292023702</v>
      </c>
      <c r="G363" s="74">
        <f t="shared" ref="G363" si="600">1/(1+EXP(-F363+$I$37))</f>
        <v>0.86226202481212688</v>
      </c>
      <c r="H363" s="80"/>
      <c r="I363" s="76"/>
      <c r="J363" s="6"/>
      <c r="K363" s="7"/>
    </row>
    <row r="364" spans="2:11" x14ac:dyDescent="0.2">
      <c r="B364" s="55"/>
      <c r="C364" s="56"/>
      <c r="D364" s="115"/>
      <c r="E364" s="14">
        <v>8</v>
      </c>
      <c r="F364" s="107">
        <f>SUMPRODUCT($F$40:$H$42,B357:D359)</f>
        <v>2.4088432149013315</v>
      </c>
      <c r="G364" s="74">
        <f t="shared" ref="G364" si="601">1/(1+EXP(-F364+$I$40))</f>
        <v>0.89696345458698568</v>
      </c>
      <c r="H364" s="80"/>
      <c r="I364" s="76"/>
      <c r="J364" s="6"/>
      <c r="K364" s="7"/>
    </row>
    <row r="365" spans="2:11" ht="13.8" thickBot="1" x14ac:dyDescent="0.25">
      <c r="B365" s="57"/>
      <c r="C365" s="58"/>
      <c r="D365" s="116"/>
      <c r="E365" s="15">
        <v>9</v>
      </c>
      <c r="F365" s="108">
        <f>SUMPRODUCT($F$43:$H$45,B357:D359)</f>
        <v>1.8669960558160217</v>
      </c>
      <c r="G365" s="75">
        <f t="shared" ref="G365" si="602">1/(1+EXP(-F365+$I$43))</f>
        <v>0.78707762705127526</v>
      </c>
      <c r="H365" s="81"/>
      <c r="I365" s="77"/>
      <c r="J365" s="8"/>
      <c r="K365" s="9"/>
    </row>
    <row r="366" spans="2:11" ht="13.8" thickBot="1" x14ac:dyDescent="0.25">
      <c r="B366" s="36">
        <v>1</v>
      </c>
      <c r="C366" s="24">
        <v>1</v>
      </c>
      <c r="D366" s="68">
        <v>1</v>
      </c>
      <c r="E366" s="111">
        <v>1</v>
      </c>
      <c r="F366" s="106">
        <f>SUMPRODUCT($F$19:$H$21,B366:D368)</f>
        <v>21.432188014844968</v>
      </c>
      <c r="G366" s="73">
        <f t="shared" ref="G366" si="603">1/(1+EXP(-F366+$I$19))</f>
        <v>0.26246590598389719</v>
      </c>
      <c r="H366" s="85" t="s">
        <v>0</v>
      </c>
      <c r="I366" s="86">
        <f>SUMPRODUCT($K$19:$K$27,G366:G374)</f>
        <v>12.262736192316243</v>
      </c>
      <c r="J366" s="168">
        <f>1/(1+EXP(-I366+$L$19))</f>
        <v>9.5879389171425536E-3</v>
      </c>
      <c r="K366" s="87">
        <f>(C371-J366)^2+(C372-J367)^2</f>
        <v>0.2686429771484376</v>
      </c>
    </row>
    <row r="367" spans="2:11" ht="13.8" thickBot="1" x14ac:dyDescent="0.25">
      <c r="B367" s="60"/>
      <c r="C367" s="204"/>
      <c r="D367" s="68">
        <v>1</v>
      </c>
      <c r="E367" s="14">
        <v>2</v>
      </c>
      <c r="F367" s="107">
        <f>SUMPRODUCT($F$22:$H$24,B366:D368)</f>
        <v>1.8712675215059524</v>
      </c>
      <c r="G367" s="74">
        <f t="shared" ref="G367" si="604">1/(1+EXP(-F367+$I$22))</f>
        <v>0.65336181652621916</v>
      </c>
      <c r="H367" s="79" t="s">
        <v>1</v>
      </c>
      <c r="I367" s="78">
        <f>SUMPRODUCT($K$28:$K$36,G366:G374)</f>
        <v>7.214513342638589E-4</v>
      </c>
      <c r="J367" s="169">
        <f>1/(1+EXP(-I367+$L$28))</f>
        <v>0.48178088748507292</v>
      </c>
      <c r="K367" s="63"/>
    </row>
    <row r="368" spans="2:11" ht="13.8" thickBot="1" x14ac:dyDescent="0.25">
      <c r="B368" s="208"/>
      <c r="C368" s="203"/>
      <c r="D368" s="68">
        <v>1</v>
      </c>
      <c r="E368" s="14">
        <v>3</v>
      </c>
      <c r="F368" s="107">
        <f>SUMPRODUCT($F$25:$H$27,B366:D368)</f>
        <v>12.744311275351345</v>
      </c>
      <c r="G368" s="74">
        <f t="shared" ref="G368" si="605">1/(1+EXP(-F368+$I$25))</f>
        <v>0.991140831554298</v>
      </c>
      <c r="H368" s="82"/>
      <c r="I368" s="83"/>
      <c r="J368" s="83"/>
      <c r="K368" s="84"/>
    </row>
    <row r="369" spans="2:11" x14ac:dyDescent="0.2">
      <c r="B369" s="13"/>
      <c r="C369" s="6"/>
      <c r="D369" s="114"/>
      <c r="E369" s="14">
        <v>4</v>
      </c>
      <c r="F369" s="107">
        <f>SUMPRODUCT($F$28:$H$30,B366:D368)</f>
        <v>3.2497752418358998</v>
      </c>
      <c r="G369" s="74">
        <f t="shared" ref="G369" si="606">1/(1+EXP(-F369+$I$28))</f>
        <v>0.95607553893519459</v>
      </c>
      <c r="H369" s="13"/>
      <c r="I369" s="76"/>
      <c r="J369" s="76"/>
      <c r="K369" s="7"/>
    </row>
    <row r="370" spans="2:11" x14ac:dyDescent="0.2">
      <c r="B370" s="299" t="s">
        <v>23</v>
      </c>
      <c r="C370" s="389"/>
      <c r="D370" s="115"/>
      <c r="E370" s="14">
        <v>5</v>
      </c>
      <c r="F370" s="107">
        <f>SUMPRODUCT($F$31:$H$33,B366:D368)</f>
        <v>1.0879118386653612</v>
      </c>
      <c r="G370" s="74">
        <f t="shared" ref="G370" si="607">1/(1+EXP(-F370+$I$31))</f>
        <v>0.60405021266710601</v>
      </c>
      <c r="H370" s="80"/>
      <c r="I370" s="76"/>
      <c r="J370" s="76"/>
      <c r="K370" s="7"/>
    </row>
    <row r="371" spans="2:11" x14ac:dyDescent="0.2">
      <c r="B371" s="160" t="s">
        <v>0</v>
      </c>
      <c r="C371" s="159">
        <v>0</v>
      </c>
      <c r="D371" s="115"/>
      <c r="E371" s="14">
        <v>6</v>
      </c>
      <c r="F371" s="107">
        <f>SUMPRODUCT($F$34:$H$36,B366:D368)</f>
        <v>9.6483973210380007</v>
      </c>
      <c r="G371" s="74">
        <f t="shared" ref="G371" si="608">1/(1+EXP(-F371+$I$34))</f>
        <v>9.0244321817532799E-5</v>
      </c>
      <c r="H371" s="80"/>
      <c r="I371" s="76"/>
      <c r="J371" s="76"/>
      <c r="K371" s="7"/>
    </row>
    <row r="372" spans="2:11" x14ac:dyDescent="0.2">
      <c r="B372" s="161" t="s">
        <v>1</v>
      </c>
      <c r="C372" s="159">
        <v>1</v>
      </c>
      <c r="D372" s="115"/>
      <c r="E372" s="14">
        <v>7</v>
      </c>
      <c r="F372" s="107">
        <f>SUMPRODUCT($F$37:$H$39,B366:D368)</f>
        <v>3.1068506436027441</v>
      </c>
      <c r="G372" s="74">
        <f t="shared" ref="G372" si="609">1/(1+EXP(-F372+$I$37))</f>
        <v>0.94935273849172652</v>
      </c>
      <c r="H372" s="80"/>
      <c r="I372" s="76"/>
      <c r="J372" s="6"/>
      <c r="K372" s="7"/>
    </row>
    <row r="373" spans="2:11" x14ac:dyDescent="0.2">
      <c r="B373" s="55"/>
      <c r="C373" s="56"/>
      <c r="D373" s="115"/>
      <c r="E373" s="14">
        <v>8</v>
      </c>
      <c r="F373" s="107">
        <f>SUMPRODUCT($F$40:$H$42,B366:D368)</f>
        <v>3.3795713368181222</v>
      </c>
      <c r="G373" s="74">
        <f t="shared" ref="G373" si="610">1/(1+EXP(-F373+$I$40))</f>
        <v>0.95829999015540057</v>
      </c>
      <c r="H373" s="80"/>
      <c r="I373" s="76"/>
      <c r="J373" s="6"/>
      <c r="K373" s="7"/>
    </row>
    <row r="374" spans="2:11" ht="13.8" thickBot="1" x14ac:dyDescent="0.25">
      <c r="B374" s="57"/>
      <c r="C374" s="58"/>
      <c r="D374" s="116"/>
      <c r="E374" s="15">
        <v>9</v>
      </c>
      <c r="F374" s="108">
        <f>SUMPRODUCT($F$43:$H$45,B366:D368)</f>
        <v>0.99117663848976245</v>
      </c>
      <c r="G374" s="75">
        <f t="shared" ref="G374" si="611">1/(1+EXP(-F374+$I$43))</f>
        <v>0.6062508492716554</v>
      </c>
      <c r="H374" s="81"/>
      <c r="I374" s="77"/>
      <c r="J374" s="8"/>
      <c r="K374" s="9"/>
    </row>
    <row r="375" spans="2:11" ht="13.8" thickBot="1" x14ac:dyDescent="0.25">
      <c r="B375" s="36">
        <v>1</v>
      </c>
      <c r="C375" s="29"/>
      <c r="D375" s="68">
        <v>1</v>
      </c>
      <c r="E375" s="111">
        <v>1</v>
      </c>
      <c r="F375" s="106">
        <f>SUMPRODUCT($F$19:$H$21,B375:D377)</f>
        <v>31.008409942465232</v>
      </c>
      <c r="G375" s="73">
        <f t="shared" ref="G375" si="612">1/(1+EXP(-F375+$I$19))</f>
        <v>0.9998051393134364</v>
      </c>
      <c r="H375" s="85" t="s">
        <v>0</v>
      </c>
      <c r="I375" s="86">
        <f>SUMPRODUCT($K$19:$K$27,G375:G383)</f>
        <v>24.067539432000221</v>
      </c>
      <c r="J375" s="168">
        <f>1/(1+EXP(-I375+$L$19))</f>
        <v>0.99922910570673029</v>
      </c>
      <c r="K375" s="87">
        <f>(C380-J375)^2+(C381-J376)^2</f>
        <v>0.24645208133244936</v>
      </c>
    </row>
    <row r="376" spans="2:11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>SUMPRODUCT($F$22:$H$24,B375:D377)</f>
        <v>2.4404998145524583</v>
      </c>
      <c r="G376" s="74">
        <f t="shared" ref="G376" si="613">1/(1+EXP(-F376+$I$22))</f>
        <v>0.76907256756644293</v>
      </c>
      <c r="H376" s="79" t="s">
        <v>1</v>
      </c>
      <c r="I376" s="78">
        <f>SUMPRODUCT($K$28:$K$36,G375:G383)</f>
        <v>5.9385159773249784E-2</v>
      </c>
      <c r="J376" s="169">
        <f>1/(1+EXP(-I376+$L$28))</f>
        <v>0.49643880494421261</v>
      </c>
      <c r="K376" s="63"/>
    </row>
    <row r="377" spans="2:11" ht="13.8" thickBot="1" x14ac:dyDescent="0.25">
      <c r="B377" s="208"/>
      <c r="C377" s="203"/>
      <c r="D377" s="209"/>
      <c r="E377" s="14">
        <v>3</v>
      </c>
      <c r="F377" s="107">
        <f>SUMPRODUCT($F$25:$H$27,B375:D377)</f>
        <v>10.682186528563452</v>
      </c>
      <c r="G377" s="74">
        <f t="shared" ref="G377" si="614">1/(1+EXP(-F377+$I$25))</f>
        <v>0.93433561324668912</v>
      </c>
      <c r="H377" s="82"/>
      <c r="I377" s="83"/>
      <c r="J377" s="83"/>
      <c r="K377" s="84"/>
    </row>
    <row r="378" spans="2:11" x14ac:dyDescent="0.2">
      <c r="B378" s="13"/>
      <c r="C378" s="6"/>
      <c r="D378" s="114"/>
      <c r="E378" s="14">
        <v>4</v>
      </c>
      <c r="F378" s="107">
        <f>SUMPRODUCT($F$28:$H$30,B375:D377)</f>
        <v>3.4435429531827682</v>
      </c>
      <c r="G378" s="74">
        <f t="shared" ref="G378" si="615">1/(1+EXP(-F378+$I$28))</f>
        <v>0.96353069060988439</v>
      </c>
      <c r="H378" s="13"/>
      <c r="I378" s="76"/>
      <c r="J378" s="76"/>
      <c r="K378" s="7"/>
    </row>
    <row r="379" spans="2:11" x14ac:dyDescent="0.2">
      <c r="B379" s="299" t="s">
        <v>23</v>
      </c>
      <c r="C379" s="389"/>
      <c r="D379" s="115"/>
      <c r="E379" s="14">
        <v>5</v>
      </c>
      <c r="F379" s="107">
        <f>SUMPRODUCT($F$31:$H$33,B375:D377)</f>
        <v>2.1544501280372019</v>
      </c>
      <c r="G379" s="74">
        <f t="shared" ref="G379" si="616">1/(1+EXP(-F379+$I$31))</f>
        <v>0.81591434490361647</v>
      </c>
      <c r="H379" s="80"/>
      <c r="I379" s="76"/>
      <c r="J379" s="76"/>
      <c r="K379" s="7"/>
    </row>
    <row r="380" spans="2:11" x14ac:dyDescent="0.2">
      <c r="B380" s="160" t="s">
        <v>0</v>
      </c>
      <c r="C380" s="159">
        <v>1</v>
      </c>
      <c r="D380" s="115"/>
      <c r="E380" s="14">
        <v>6</v>
      </c>
      <c r="F380" s="107">
        <f>SUMPRODUCT($F$34:$H$36,B375:D377)</f>
        <v>14.066297836443102</v>
      </c>
      <c r="G380" s="74">
        <f t="shared" ref="G380" si="617">1/(1+EXP(-F380+$I$34))</f>
        <v>7.428322903070171E-3</v>
      </c>
      <c r="H380" s="80"/>
      <c r="I380" s="76"/>
      <c r="J380" s="76"/>
      <c r="K380" s="7"/>
    </row>
    <row r="381" spans="2:11" x14ac:dyDescent="0.2">
      <c r="B381" s="161" t="s">
        <v>1</v>
      </c>
      <c r="C381" s="159">
        <v>0</v>
      </c>
      <c r="D381" s="115"/>
      <c r="E381" s="14">
        <v>7</v>
      </c>
      <c r="F381" s="107">
        <f>SUMPRODUCT($F$37:$H$39,B375:D377)</f>
        <v>3.5348901711340068</v>
      </c>
      <c r="G381" s="74">
        <f t="shared" ref="G381" si="618">1/(1+EXP(-F381+$I$37))</f>
        <v>0.96639620164006057</v>
      </c>
      <c r="H381" s="80"/>
      <c r="I381" s="76"/>
      <c r="J381" s="6"/>
      <c r="K381" s="7"/>
    </row>
    <row r="382" spans="2:11" x14ac:dyDescent="0.2">
      <c r="B382" s="55"/>
      <c r="C382" s="56"/>
      <c r="D382" s="115"/>
      <c r="E382" s="14">
        <v>8</v>
      </c>
      <c r="F382" s="107">
        <f>SUMPRODUCT($F$40:$H$42,B375:D377)</f>
        <v>3.4197052618853681</v>
      </c>
      <c r="G382" s="74">
        <f t="shared" ref="G382" si="619">1/(1+EXP(-F382+$I$40))</f>
        <v>0.95987461273224461</v>
      </c>
      <c r="H382" s="80"/>
      <c r="I382" s="76"/>
      <c r="J382" s="6"/>
      <c r="K382" s="7"/>
    </row>
    <row r="383" spans="2:11" ht="13.8" thickBot="1" x14ac:dyDescent="0.25">
      <c r="B383" s="57"/>
      <c r="C383" s="58"/>
      <c r="D383" s="116"/>
      <c r="E383" s="15">
        <v>9</v>
      </c>
      <c r="F383" s="108">
        <f>SUMPRODUCT($F$43:$H$45,B375:D377)</f>
        <v>1.1119140604634214</v>
      </c>
      <c r="G383" s="75">
        <f t="shared" ref="G383" si="620">1/(1+EXP(-F383+$I$43))</f>
        <v>0.63467303921406049</v>
      </c>
      <c r="H383" s="81"/>
      <c r="I383" s="77"/>
      <c r="J383" s="8"/>
      <c r="K383" s="9"/>
    </row>
    <row r="384" spans="2:11" ht="13.8" thickBot="1" x14ac:dyDescent="0.25">
      <c r="B384" s="52"/>
      <c r="C384" s="24">
        <v>1</v>
      </c>
      <c r="D384" s="68">
        <v>1</v>
      </c>
      <c r="E384" s="111">
        <v>1</v>
      </c>
      <c r="F384" s="106">
        <f>SUMPRODUCT($F$19:$H$21,B384:D386)</f>
        <v>32.073244988797093</v>
      </c>
      <c r="G384" s="73">
        <f t="shared" ref="G384" si="621">1/(1+EXP(-F384+$I$19))</f>
        <v>0.99993280643306059</v>
      </c>
      <c r="H384" s="85" t="s">
        <v>0</v>
      </c>
      <c r="I384" s="86">
        <f>SUMPRODUCT($K$19:$K$27,G384:G392)</f>
        <v>19.417101060983903</v>
      </c>
      <c r="J384" s="168">
        <f>1/(1+EXP(-I384+$L$19))</f>
        <v>0.92530772844760967</v>
      </c>
      <c r="K384" s="87">
        <f>(C389-J384)^2+(C390-J385)^2</f>
        <v>0.24926391794544131</v>
      </c>
    </row>
    <row r="385" spans="2:11" ht="13.8" thickBot="1" x14ac:dyDescent="0.25">
      <c r="B385" s="60"/>
      <c r="C385" s="24">
        <v>1</v>
      </c>
      <c r="D385" s="209"/>
      <c r="E385" s="14">
        <v>2</v>
      </c>
      <c r="F385" s="107">
        <f>SUMPRODUCT($F$22:$H$24,B384:D386)</f>
        <v>2.6615494213755411</v>
      </c>
      <c r="G385" s="74">
        <f t="shared" ref="G385" si="622">1/(1+EXP(-F385+$I$22))</f>
        <v>0.80598527614152171</v>
      </c>
      <c r="H385" s="79" t="s">
        <v>1</v>
      </c>
      <c r="I385" s="78">
        <f>SUMPRODUCT($K$28:$K$36,G384:G392)</f>
        <v>4.8207176845670781E-2</v>
      </c>
      <c r="J385" s="169">
        <f>1/(1+EXP(-I385+$L$28))</f>
        <v>0.49364459129599031</v>
      </c>
      <c r="K385" s="63"/>
    </row>
    <row r="386" spans="2:11" ht="13.8" thickBot="1" x14ac:dyDescent="0.25">
      <c r="B386" s="208"/>
      <c r="C386" s="24">
        <v>1</v>
      </c>
      <c r="D386" s="68">
        <v>1</v>
      </c>
      <c r="E386" s="14">
        <v>3</v>
      </c>
      <c r="F386" s="107">
        <f>SUMPRODUCT($F$25:$H$27,B384:D386)</f>
        <v>7.4103782493282431</v>
      </c>
      <c r="G386" s="74">
        <f t="shared" ref="G386" si="623">1/(1+EXP(-F386+$I$25))</f>
        <v>0.35057121970042643</v>
      </c>
      <c r="H386" s="82"/>
      <c r="I386" s="83"/>
      <c r="J386" s="83"/>
      <c r="K386" s="84"/>
    </row>
    <row r="387" spans="2:11" x14ac:dyDescent="0.2">
      <c r="B387" s="13"/>
      <c r="C387" s="6"/>
      <c r="D387" s="114"/>
      <c r="E387" s="14">
        <v>4</v>
      </c>
      <c r="F387" s="107">
        <f>SUMPRODUCT($F$28:$H$30,B384:D386)</f>
        <v>2.5992347128765214</v>
      </c>
      <c r="G387" s="74">
        <f t="shared" ref="G387" si="624">1/(1+EXP(-F387+$I$28))</f>
        <v>0.91907352007914556</v>
      </c>
      <c r="H387" s="13"/>
      <c r="I387" s="76"/>
      <c r="J387" s="76"/>
      <c r="K387" s="7"/>
    </row>
    <row r="388" spans="2:11" x14ac:dyDescent="0.2">
      <c r="B388" s="299" t="s">
        <v>23</v>
      </c>
      <c r="C388" s="389"/>
      <c r="D388" s="115"/>
      <c r="E388" s="14">
        <v>5</v>
      </c>
      <c r="F388" s="107">
        <f>SUMPRODUCT($F$31:$H$33,B384:D386)</f>
        <v>1.401768661701885</v>
      </c>
      <c r="G388" s="74">
        <f t="shared" ref="G388" si="625">1/(1+EXP(-F388+$I$31))</f>
        <v>0.67617019937529865</v>
      </c>
      <c r="H388" s="80"/>
      <c r="I388" s="76"/>
      <c r="J388" s="76"/>
      <c r="K388" s="7"/>
    </row>
    <row r="389" spans="2:11" x14ac:dyDescent="0.2">
      <c r="B389" s="160" t="s">
        <v>0</v>
      </c>
      <c r="C389" s="159">
        <v>1</v>
      </c>
      <c r="D389" s="115"/>
      <c r="E389" s="14">
        <v>6</v>
      </c>
      <c r="F389" s="107">
        <f>SUMPRODUCT($F$34:$H$36,B384:D386)</f>
        <v>13.856353688529541</v>
      </c>
      <c r="G389" s="74">
        <f t="shared" ref="G389" si="626">1/(1+EXP(-F389+$I$34))</f>
        <v>6.0301004025648305E-3</v>
      </c>
      <c r="H389" s="80"/>
      <c r="I389" s="76"/>
      <c r="J389" s="76"/>
      <c r="K389" s="7"/>
    </row>
    <row r="390" spans="2:11" x14ac:dyDescent="0.2">
      <c r="B390" s="161" t="s">
        <v>1</v>
      </c>
      <c r="C390" s="159">
        <v>0</v>
      </c>
      <c r="D390" s="115"/>
      <c r="E390" s="14">
        <v>7</v>
      </c>
      <c r="F390" s="107">
        <f>SUMPRODUCT($F$37:$H$39,B384:D386)</f>
        <v>2.4211220717524364</v>
      </c>
      <c r="G390" s="74">
        <f t="shared" ref="G390" si="627">1/(1+EXP(-F390+$I$37))</f>
        <v>0.90423280756784452</v>
      </c>
      <c r="H390" s="80"/>
      <c r="I390" s="76"/>
      <c r="J390" s="6"/>
      <c r="K390" s="7"/>
    </row>
    <row r="391" spans="2:11" x14ac:dyDescent="0.2">
      <c r="B391" s="55"/>
      <c r="C391" s="56"/>
      <c r="D391" s="115"/>
      <c r="E391" s="14">
        <v>8</v>
      </c>
      <c r="F391" s="107">
        <f>SUMPRODUCT($F$40:$H$42,B384:D386)</f>
        <v>2.4131863518007046</v>
      </c>
      <c r="G391" s="74">
        <f t="shared" ref="G391" si="628">1/(1+EXP(-F391+$I$40))</f>
        <v>0.89736415590188212</v>
      </c>
      <c r="H391" s="80"/>
      <c r="I391" s="76"/>
      <c r="J391" s="6"/>
      <c r="K391" s="7"/>
    </row>
    <row r="392" spans="2:11" ht="13.8" thickBot="1" x14ac:dyDescent="0.25">
      <c r="B392" s="57"/>
      <c r="C392" s="58"/>
      <c r="D392" s="116"/>
      <c r="E392" s="15">
        <v>9</v>
      </c>
      <c r="F392" s="108">
        <f>SUMPRODUCT($F$43:$H$45,B384:D386)</f>
        <v>1.918516048571713</v>
      </c>
      <c r="G392" s="75">
        <f t="shared" ref="G392" si="629">1/(1+EXP(-F392+$I$43))</f>
        <v>0.79558398648856832</v>
      </c>
      <c r="H392" s="81"/>
      <c r="I392" s="77"/>
      <c r="J392" s="8"/>
      <c r="K392" s="9"/>
    </row>
    <row r="393" spans="2:11" ht="13.8" thickBot="1" x14ac:dyDescent="0.25">
      <c r="B393" s="52"/>
      <c r="C393" s="29"/>
      <c r="D393" s="209"/>
      <c r="E393" s="111">
        <v>1</v>
      </c>
      <c r="F393" s="106">
        <f>SUMPRODUCT($F$19:$H$21,B393:D395)</f>
        <v>31.008409942465232</v>
      </c>
      <c r="G393" s="73">
        <f t="shared" ref="G393" si="630">1/(1+EXP(-F393+$I$19))</f>
        <v>0.9998051393134364</v>
      </c>
      <c r="H393" s="85" t="s">
        <v>0</v>
      </c>
      <c r="I393" s="86">
        <f>SUMPRODUCT($K$19:$K$27,G393:G401)</f>
        <v>19.439049538586197</v>
      </c>
      <c r="J393" s="168">
        <f>1/(1+EXP(-I393+$L$19))</f>
        <v>0.92681057179889381</v>
      </c>
      <c r="K393" s="87">
        <f>(C398-J393)^2+(C399-J394)^2</f>
        <v>0.25357005456362675</v>
      </c>
    </row>
    <row r="394" spans="2:11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>SUMPRODUCT($F$22:$H$24,B393:D395)</f>
        <v>2.4404998145524583</v>
      </c>
      <c r="G394" s="74">
        <f t="shared" ref="G394" si="631">1/(1+EXP(-F394+$I$22))</f>
        <v>0.76907256756644293</v>
      </c>
      <c r="H394" s="79" t="s">
        <v>1</v>
      </c>
      <c r="I394" s="78">
        <f>SUMPRODUCT($K$28:$K$36,G393:G401)</f>
        <v>6.6470784819367273E-2</v>
      </c>
      <c r="J394" s="169">
        <f>1/(1+EXP(-I394+$L$28))</f>
        <v>0.49821015863109602</v>
      </c>
      <c r="K394" s="63"/>
    </row>
    <row r="395" spans="2:11" ht="13.8" thickBot="1" x14ac:dyDescent="0.25">
      <c r="B395" s="36">
        <v>1</v>
      </c>
      <c r="C395" s="203"/>
      <c r="D395" s="68">
        <v>1</v>
      </c>
      <c r="E395" s="14">
        <v>3</v>
      </c>
      <c r="F395" s="107">
        <f>SUMPRODUCT($F$25:$H$27,B393:D395)</f>
        <v>7.4236211462509871</v>
      </c>
      <c r="G395" s="74">
        <f t="shared" ref="G395" si="632">1/(1+EXP(-F395+$I$25))</f>
        <v>0.35359217774368756</v>
      </c>
      <c r="H395" s="82"/>
      <c r="I395" s="83"/>
      <c r="J395" s="83"/>
      <c r="K395" s="84"/>
    </row>
    <row r="396" spans="2:11" x14ac:dyDescent="0.2">
      <c r="B396" s="13"/>
      <c r="C396" s="6"/>
      <c r="D396" s="114"/>
      <c r="E396" s="14">
        <v>4</v>
      </c>
      <c r="F396" s="107">
        <f>SUMPRODUCT($F$28:$H$30,B393:D395)</f>
        <v>2.28151839202887</v>
      </c>
      <c r="G396" s="74">
        <f t="shared" ref="G396" si="633">1/(1+EXP(-F396+$I$28))</f>
        <v>0.89207452274022447</v>
      </c>
      <c r="H396" s="13"/>
      <c r="I396" s="76"/>
      <c r="J396" s="76"/>
      <c r="K396" s="7"/>
    </row>
    <row r="397" spans="2:11" x14ac:dyDescent="0.2">
      <c r="B397" s="299" t="s">
        <v>23</v>
      </c>
      <c r="C397" s="389"/>
      <c r="D397" s="115"/>
      <c r="E397" s="14">
        <v>5</v>
      </c>
      <c r="F397" s="107">
        <f>SUMPRODUCT($F$31:$H$33,B393:D395)</f>
        <v>2.864088752722687</v>
      </c>
      <c r="G397" s="74">
        <f t="shared" ref="G397" si="634">1/(1+EXP(-F397+$I$31))</f>
        <v>0.90011894058291464</v>
      </c>
      <c r="H397" s="80"/>
      <c r="I397" s="76"/>
      <c r="J397" s="76"/>
      <c r="K397" s="7"/>
    </row>
    <row r="398" spans="2:11" x14ac:dyDescent="0.2">
      <c r="B398" s="160" t="s">
        <v>0</v>
      </c>
      <c r="C398" s="159">
        <v>1</v>
      </c>
      <c r="D398" s="115"/>
      <c r="E398" s="14">
        <v>6</v>
      </c>
      <c r="F398" s="107">
        <f>SUMPRODUCT($F$34:$H$36,B393:D395)</f>
        <v>14.179909354876454</v>
      </c>
      <c r="G398" s="74">
        <f t="shared" ref="G398" si="635">1/(1+EXP(-F398+$I$34))</f>
        <v>8.3146438461073821E-3</v>
      </c>
      <c r="H398" s="80"/>
      <c r="I398" s="76"/>
      <c r="J398" s="76"/>
      <c r="K398" s="7"/>
    </row>
    <row r="399" spans="2:11" x14ac:dyDescent="0.2">
      <c r="B399" s="161" t="s">
        <v>1</v>
      </c>
      <c r="C399" s="159">
        <v>0</v>
      </c>
      <c r="D399" s="115"/>
      <c r="E399" s="14">
        <v>7</v>
      </c>
      <c r="F399" s="107">
        <f>SUMPRODUCT($F$37:$H$39,B393:D395)</f>
        <v>1.4195484856203298</v>
      </c>
      <c r="G399" s="74">
        <f t="shared" ref="G399" si="636">1/(1+EXP(-F399+$I$37))</f>
        <v>0.77618882674916645</v>
      </c>
      <c r="H399" s="80"/>
      <c r="I399" s="76"/>
      <c r="J399" s="6"/>
      <c r="K399" s="7"/>
    </row>
    <row r="400" spans="2:11" x14ac:dyDescent="0.2">
      <c r="B400" s="55"/>
      <c r="C400" s="56"/>
      <c r="D400" s="115"/>
      <c r="E400" s="14">
        <v>8</v>
      </c>
      <c r="F400" s="107">
        <f>SUMPRODUCT($F$40:$H$42,B393:D395)</f>
        <v>2.1369277157072597</v>
      </c>
      <c r="G400" s="74">
        <f t="shared" ref="G400" si="637">1/(1+EXP(-F400+$I$40))</f>
        <v>0.86898520967136994</v>
      </c>
      <c r="H400" s="80"/>
      <c r="I400" s="76"/>
      <c r="J400" s="6"/>
      <c r="K400" s="7"/>
    </row>
    <row r="401" spans="2:11" ht="13.8" thickBot="1" x14ac:dyDescent="0.25">
      <c r="B401" s="57"/>
      <c r="C401" s="58"/>
      <c r="D401" s="116"/>
      <c r="E401" s="15">
        <v>9</v>
      </c>
      <c r="F401" s="108">
        <f>SUMPRODUCT($F$43:$H$45,B393:D395)</f>
        <v>2.1457772512300335</v>
      </c>
      <c r="G401" s="75">
        <f t="shared" ref="G401" si="638">1/(1+EXP(-F401+$I$43))</f>
        <v>0.83007803646733558</v>
      </c>
      <c r="H401" s="81"/>
      <c r="I401" s="77"/>
      <c r="J401" s="8"/>
      <c r="K401" s="9"/>
    </row>
    <row r="402" spans="2:11" ht="13.8" thickBot="1" x14ac:dyDescent="0.25">
      <c r="B402" s="36">
        <v>1</v>
      </c>
      <c r="C402" s="68">
        <v>1</v>
      </c>
      <c r="D402" s="210"/>
      <c r="E402" s="111">
        <v>1</v>
      </c>
      <c r="F402" s="106">
        <f>SUMPRODUCT($F$19:$H$21,B402:D404)</f>
        <v>32.073244988797093</v>
      </c>
      <c r="G402" s="73">
        <f t="shared" ref="G402" si="639">1/(1+EXP(-F402+$I$19))</f>
        <v>0.99993280643306059</v>
      </c>
      <c r="H402" s="85" t="s">
        <v>0</v>
      </c>
      <c r="I402" s="86">
        <f>SUMPRODUCT($K$19:$K$27,G402:G410)</f>
        <v>24.07608391979198</v>
      </c>
      <c r="J402" s="168">
        <f>1/(1+EXP(-I402+$L$19))</f>
        <v>0.99923565952957283</v>
      </c>
      <c r="K402" s="87">
        <f>(C407-J402)^2+(C408-J403)^2</f>
        <v>0.25205724119243411</v>
      </c>
    </row>
    <row r="403" spans="2:11" ht="13.8" thickBot="1" x14ac:dyDescent="0.25">
      <c r="B403" s="60"/>
      <c r="C403" s="68">
        <v>1</v>
      </c>
      <c r="D403" s="211"/>
      <c r="E403" s="14">
        <v>2</v>
      </c>
      <c r="F403" s="107">
        <f>SUMPRODUCT($F$22:$H$24,B402:D404)</f>
        <v>2.6615494213755411</v>
      </c>
      <c r="G403" s="74">
        <f t="shared" ref="G403" si="640">1/(1+EXP(-F403+$I$22))</f>
        <v>0.80598527614152171</v>
      </c>
      <c r="H403" s="79" t="s">
        <v>1</v>
      </c>
      <c r="I403" s="78">
        <f>SUMPRODUCT($K$28:$K$36,G402:G410)</f>
        <v>8.1840004779392864E-2</v>
      </c>
      <c r="J403" s="169">
        <f>1/(1+EXP(-I403+$L$28))</f>
        <v>0.50205244444786779</v>
      </c>
      <c r="K403" s="63"/>
    </row>
    <row r="404" spans="2:11" ht="13.8" thickBot="1" x14ac:dyDescent="0.25">
      <c r="B404" s="68">
        <v>1</v>
      </c>
      <c r="C404" s="68">
        <v>1</v>
      </c>
      <c r="D404" s="212"/>
      <c r="E404" s="14">
        <v>3</v>
      </c>
      <c r="F404" s="107">
        <f>SUMPRODUCT($F$25:$H$27,B402:D404)</f>
        <v>10.695429425486196</v>
      </c>
      <c r="G404" s="74">
        <f t="shared" ref="G404" si="641">1/(1+EXP(-F404+$I$25))</f>
        <v>0.93514344075608902</v>
      </c>
      <c r="H404" s="82"/>
      <c r="I404" s="83"/>
      <c r="J404" s="83"/>
      <c r="K404" s="84"/>
    </row>
    <row r="405" spans="2:11" x14ac:dyDescent="0.2">
      <c r="B405" s="13"/>
      <c r="C405" s="6"/>
      <c r="D405" s="114"/>
      <c r="E405" s="14">
        <v>4</v>
      </c>
      <c r="F405" s="107">
        <f>SUMPRODUCT($F$28:$H$30,B402:D404)</f>
        <v>2.9413035957302478</v>
      </c>
      <c r="G405" s="74">
        <f t="shared" ref="G405" si="642">1/(1+EXP(-F405+$I$28))</f>
        <v>0.94113799195192183</v>
      </c>
      <c r="H405" s="13"/>
      <c r="I405" s="76"/>
      <c r="J405" s="76"/>
      <c r="K405" s="7"/>
    </row>
    <row r="406" spans="2:11" x14ac:dyDescent="0.2">
      <c r="B406" s="299" t="s">
        <v>23</v>
      </c>
      <c r="C406" s="389"/>
      <c r="D406" s="115"/>
      <c r="E406" s="14">
        <v>5</v>
      </c>
      <c r="F406" s="107">
        <f>SUMPRODUCT($F$31:$H$33,B402:D404)</f>
        <v>1.7887888302119439</v>
      </c>
      <c r="G406" s="74">
        <f t="shared" ref="G406" si="643">1/(1+EXP(-F406+$I$31))</f>
        <v>0.7545904892343176</v>
      </c>
      <c r="H406" s="80"/>
      <c r="I406" s="76"/>
      <c r="J406" s="76"/>
      <c r="K406" s="7"/>
    </row>
    <row r="407" spans="2:11" x14ac:dyDescent="0.2">
      <c r="B407" s="160" t="s">
        <v>0</v>
      </c>
      <c r="C407" s="159">
        <v>1</v>
      </c>
      <c r="D407" s="115"/>
      <c r="E407" s="14">
        <v>6</v>
      </c>
      <c r="F407" s="107">
        <f>SUMPRODUCT($F$34:$H$36,B402:D404)</f>
        <v>14.389853502790015</v>
      </c>
      <c r="G407" s="74">
        <f t="shared" ref="G407" si="644">1/(1+EXP(-F407+$I$34))</f>
        <v>1.0237136419459157E-2</v>
      </c>
      <c r="H407" s="80"/>
      <c r="I407" s="76"/>
      <c r="J407" s="76"/>
      <c r="K407" s="7"/>
    </row>
    <row r="408" spans="2:11" x14ac:dyDescent="0.2">
      <c r="B408" s="161" t="s">
        <v>1</v>
      </c>
      <c r="C408" s="159">
        <v>0</v>
      </c>
      <c r="D408" s="115"/>
      <c r="E408" s="14">
        <v>7</v>
      </c>
      <c r="F408" s="107">
        <f>SUMPRODUCT($F$37:$H$39,B402:D404)</f>
        <v>2.2630824954427569</v>
      </c>
      <c r="G408" s="74">
        <f t="shared" ref="G408" si="645">1/(1+EXP(-F408+$I$37))</f>
        <v>0.88964569208110955</v>
      </c>
      <c r="H408" s="80"/>
      <c r="I408" s="76"/>
      <c r="J408" s="6"/>
      <c r="K408" s="7"/>
    </row>
    <row r="409" spans="2:11" x14ac:dyDescent="0.2">
      <c r="B409" s="55"/>
      <c r="C409" s="56"/>
      <c r="D409" s="115"/>
      <c r="E409" s="14">
        <v>8</v>
      </c>
      <c r="F409" s="107">
        <f>SUMPRODUCT($F$40:$H$42,B402:D404)</f>
        <v>2.2622895517902095</v>
      </c>
      <c r="G409" s="74">
        <f t="shared" ref="G409" si="646">1/(1+EXP(-F409+$I$40))</f>
        <v>0.88260958754212382</v>
      </c>
      <c r="H409" s="80"/>
      <c r="I409" s="76"/>
      <c r="J409" s="6"/>
      <c r="K409" s="7"/>
    </row>
    <row r="410" spans="2:11" ht="13.8" thickBot="1" x14ac:dyDescent="0.25">
      <c r="B410" s="57"/>
      <c r="C410" s="58"/>
      <c r="D410" s="116"/>
      <c r="E410" s="15">
        <v>9</v>
      </c>
      <c r="F410" s="108">
        <f>SUMPRODUCT($F$43:$H$45,B402:D404)</f>
        <v>2.0337076633296691</v>
      </c>
      <c r="G410" s="75">
        <f t="shared" ref="G410" si="647">1/(1+EXP(-F410+$I$43))</f>
        <v>0.81368140870106054</v>
      </c>
      <c r="H410" s="81"/>
      <c r="I410" s="77"/>
      <c r="J410" s="8"/>
      <c r="K410" s="9"/>
    </row>
  </sheetData>
  <mergeCells count="85"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  <mergeCell ref="L17:L18"/>
    <mergeCell ref="I4:I5"/>
    <mergeCell ref="J4:J5"/>
    <mergeCell ref="K4:K5"/>
    <mergeCell ref="L6:L8"/>
    <mergeCell ref="E16:I16"/>
    <mergeCell ref="J16:L16"/>
    <mergeCell ref="E17:E18"/>
    <mergeCell ref="F17:H18"/>
    <mergeCell ref="I17:I18"/>
    <mergeCell ref="J17:J18"/>
    <mergeCell ref="K17:K18"/>
    <mergeCell ref="E19:E21"/>
    <mergeCell ref="J19:J27"/>
    <mergeCell ref="E22:E24"/>
    <mergeCell ref="E25:E27"/>
    <mergeCell ref="E28:E30"/>
    <mergeCell ref="J28:J36"/>
    <mergeCell ref="E31:E33"/>
    <mergeCell ref="E34:E36"/>
    <mergeCell ref="E37:E39"/>
    <mergeCell ref="E40:E42"/>
    <mergeCell ref="E43:E45"/>
    <mergeCell ref="B47:K47"/>
    <mergeCell ref="B48:D48"/>
    <mergeCell ref="E48:G48"/>
    <mergeCell ref="H48:K48"/>
    <mergeCell ref="B82:C82"/>
    <mergeCell ref="B49:D50"/>
    <mergeCell ref="E49:E50"/>
    <mergeCell ref="F49:F50"/>
    <mergeCell ref="G49:G50"/>
    <mergeCell ref="J49:J50"/>
    <mergeCell ref="K49:K50"/>
    <mergeCell ref="B55:C55"/>
    <mergeCell ref="B64:C64"/>
    <mergeCell ref="B73:C73"/>
    <mergeCell ref="H49:H50"/>
    <mergeCell ref="I49:I50"/>
    <mergeCell ref="B190:C190"/>
    <mergeCell ref="B91:C91"/>
    <mergeCell ref="B100:C100"/>
    <mergeCell ref="B109:C109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B298:C298"/>
    <mergeCell ref="B199:C199"/>
    <mergeCell ref="B208:C208"/>
    <mergeCell ref="B217:C217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406:C406"/>
    <mergeCell ref="B307:C307"/>
    <mergeCell ref="B316:C316"/>
    <mergeCell ref="B325:C325"/>
    <mergeCell ref="B334:C334"/>
    <mergeCell ref="B343:C343"/>
    <mergeCell ref="B352:C352"/>
    <mergeCell ref="B361:C361"/>
    <mergeCell ref="B370:C370"/>
    <mergeCell ref="B379:C379"/>
    <mergeCell ref="B388:C388"/>
    <mergeCell ref="B397:C39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150F-B9C9-4A30-AD75-BEF169F0DEA8}">
  <dimension ref="A1:CS410"/>
  <sheetViews>
    <sheetView topLeftCell="A10" zoomScaleNormal="100" workbookViewId="0">
      <selection activeCell="M51" sqref="M51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/>
      <c r="C6" s="11">
        <v>1</v>
      </c>
      <c r="D6" s="103"/>
      <c r="E6" s="111">
        <v>1</v>
      </c>
      <c r="F6" s="106">
        <f>SUMPRODUCT($F$19:$H$21,B6:D8)</f>
        <v>-21.122671236355583</v>
      </c>
      <c r="G6" s="73">
        <f>1/(1+EXP(-F6+$I$19))</f>
        <v>1.277525432889584E-5</v>
      </c>
      <c r="H6" s="109" t="s">
        <v>0</v>
      </c>
      <c r="I6" s="86">
        <f>SUMPRODUCT($K$19:$K$27,G6:G14)</f>
        <v>5.9341329039003554</v>
      </c>
      <c r="J6" s="86">
        <f>1/(1+EXP(-I6+$L$19))</f>
        <v>0.98902755877732285</v>
      </c>
      <c r="K6" s="157"/>
      <c r="L6" s="409" t="str">
        <f>IF(J6&gt;J7,"〇","×")</f>
        <v>〇</v>
      </c>
    </row>
    <row r="7" spans="2:97" x14ac:dyDescent="0.2">
      <c r="B7" s="12">
        <v>1</v>
      </c>
      <c r="C7" s="2"/>
      <c r="D7" s="104">
        <v>1</v>
      </c>
      <c r="E7" s="14">
        <v>2</v>
      </c>
      <c r="F7" s="107">
        <f>SUMPRODUCT($F$22:$H$24,B6:D8)</f>
        <v>-8.9335531774224908</v>
      </c>
      <c r="G7" s="74">
        <f>1/(1+EXP(-F7+$I$22))</f>
        <v>2.9759397010086135E-3</v>
      </c>
      <c r="H7" s="110" t="s">
        <v>1</v>
      </c>
      <c r="I7" s="78">
        <f>SUMPRODUCT($K$28:$K$36,G6:G14)</f>
        <v>-14.439614427539073</v>
      </c>
      <c r="J7" s="78">
        <f>1/(1+EXP(-I7+$L$28))</f>
        <v>7.434898788275743E-3</v>
      </c>
      <c r="K7" s="158"/>
      <c r="L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>SUMPRODUCT($F$25:$H$27,B6:D8)</f>
        <v>2.0536540584926222</v>
      </c>
      <c r="G8" s="74">
        <f>1/(1+EXP(-F8+$I$25))</f>
        <v>0.81812010006461489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>SUMPRODUCT($F$28:$H$30,B6:D8)</f>
        <v>-2.006611247768987</v>
      </c>
      <c r="G9" s="74">
        <f>1/(1+EXP(-F9+$I$28))</f>
        <v>3.845473054115213E-2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>SUMPRODUCT($F$31:$H$33,B6:D8)</f>
        <v>20.654540607127682</v>
      </c>
      <c r="G10" s="74">
        <f>1/(1+EXP(-F10+$I$31))</f>
        <v>0.99999999944916773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>SUMPRODUCT($F$34:$H$36,B6:D8)</f>
        <v>-3.2202571239408666</v>
      </c>
      <c r="G11" s="74">
        <f>1/(1+EXP(-F11+$I$34))</f>
        <v>5.2584806694055013E-2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>SUMPRODUCT($F$37:$H$39,B6:D8)</f>
        <v>21.740052281656318</v>
      </c>
      <c r="G12" s="74">
        <f>1/(1+EXP(-F12+$I$37))</f>
        <v>0.99897248733981492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>SUMPRODUCT($F$40:$H$42,B6:D8)</f>
        <v>8.8322786877488291</v>
      </c>
      <c r="G13" s="74">
        <f>1/(1+EXP(-F13+$I$40))</f>
        <v>0.99961094815342655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>SUMPRODUCT($F$43:$H$45,B6:D8)</f>
        <v>4.6353918952752871</v>
      </c>
      <c r="G14" s="75">
        <f>1/(1+EXP(-F14+$I$43))</f>
        <v>0.98664445218029617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21</v>
      </c>
      <c r="K16" s="269"/>
      <c r="L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16</v>
      </c>
      <c r="K17" s="335" t="s">
        <v>6</v>
      </c>
      <c r="L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v>9.1207536511714871</v>
      </c>
      <c r="G19" s="30">
        <v>-0.17710736103028646</v>
      </c>
      <c r="H19" s="30">
        <v>0.88099828731362551</v>
      </c>
      <c r="I19" s="44">
        <v>-9.854683497947283</v>
      </c>
      <c r="J19" s="298" t="s">
        <v>0</v>
      </c>
      <c r="K19" s="72">
        <v>8.2576582510724688</v>
      </c>
      <c r="L19" s="44">
        <v>1.4327974931512513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v>-5.8449333989501806</v>
      </c>
      <c r="G20" s="31">
        <v>0.49388802179429447</v>
      </c>
      <c r="H20" s="31">
        <v>-10.203665091626078</v>
      </c>
      <c r="I20" s="170"/>
      <c r="J20" s="299"/>
      <c r="K20" s="64">
        <v>2.0585539289881445</v>
      </c>
      <c r="L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v>6.0837514065757006</v>
      </c>
      <c r="G21" s="32">
        <v>-4.8969653847490369</v>
      </c>
      <c r="H21" s="32">
        <v>6.1237210856169222</v>
      </c>
      <c r="I21" s="171"/>
      <c r="J21" s="299"/>
      <c r="K21" s="64">
        <v>-0.2043057359293762</v>
      </c>
      <c r="L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v>2.7668461578380161</v>
      </c>
      <c r="G22" s="30">
        <v>3.3908175367359968E-2</v>
      </c>
      <c r="H22" s="30">
        <v>3.5024663406049634</v>
      </c>
      <c r="I22" s="44">
        <v>-3.1193381300624732</v>
      </c>
      <c r="J22" s="299"/>
      <c r="K22" s="64">
        <v>-1.5753110398486223</v>
      </c>
      <c r="L22" s="172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v>-4.9171052190082705</v>
      </c>
      <c r="G23" s="31">
        <v>0.1256784639887798</v>
      </c>
      <c r="H23" s="31">
        <v>-0.36163767921001327</v>
      </c>
      <c r="I23" s="170"/>
      <c r="J23" s="299"/>
      <c r="K23" s="64">
        <v>5.5463833436496639</v>
      </c>
      <c r="L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v>1.2627165424812978</v>
      </c>
      <c r="G24" s="32">
        <v>-3.6887184545715672</v>
      </c>
      <c r="H24" s="32">
        <v>3.3334317883509001</v>
      </c>
      <c r="I24" s="171"/>
      <c r="J24" s="299"/>
      <c r="K24" s="64">
        <v>-9.1180975904259594</v>
      </c>
      <c r="L24" s="17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v>1.4784014637106697</v>
      </c>
      <c r="G25" s="30">
        <v>0.62319427194505073</v>
      </c>
      <c r="H25" s="30">
        <v>0.8039051656841496</v>
      </c>
      <c r="I25" s="44">
        <v>0.5499914898605609</v>
      </c>
      <c r="J25" s="299"/>
      <c r="K25" s="64">
        <v>11.428952055720488</v>
      </c>
      <c r="L25" s="172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v>0.11194677641942402</v>
      </c>
      <c r="G26" s="31">
        <v>-0.13087009773492847</v>
      </c>
      <c r="H26" s="31">
        <v>1.122141784641647</v>
      </c>
      <c r="I26" s="170"/>
      <c r="J26" s="299"/>
      <c r="K26" s="64">
        <v>0.71706471860623755</v>
      </c>
      <c r="L26" s="17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v>0.51864800796537702</v>
      </c>
      <c r="G27" s="32">
        <v>0.19637122548650035</v>
      </c>
      <c r="H27" s="32">
        <v>0.10988225762487892</v>
      </c>
      <c r="I27" s="171"/>
      <c r="J27" s="300"/>
      <c r="K27" s="64">
        <v>-11.194790843337888</v>
      </c>
      <c r="L27" s="17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v>-0.59769266545125321</v>
      </c>
      <c r="G28" s="30">
        <v>0.29488114904830953</v>
      </c>
      <c r="H28" s="30">
        <v>1.4475662187950049</v>
      </c>
      <c r="I28" s="44">
        <v>1.2124486789087938</v>
      </c>
      <c r="J28" s="298" t="s">
        <v>1</v>
      </c>
      <c r="K28" s="72">
        <v>-3.1883044031226189</v>
      </c>
      <c r="L28" s="44">
        <v>-9.545506790913084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v>-5.242348439863548</v>
      </c>
      <c r="G29" s="31">
        <v>6.3794779292810881</v>
      </c>
      <c r="H29" s="31">
        <v>2.9117658563407933</v>
      </c>
      <c r="I29" s="170"/>
      <c r="J29" s="299"/>
      <c r="K29" s="64">
        <v>-8.015457317815013</v>
      </c>
      <c r="L29" s="172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v>-1.7723490505389559</v>
      </c>
      <c r="G30" s="32">
        <v>2.9090186705457967E-2</v>
      </c>
      <c r="H30" s="32">
        <v>3.478192989414651E-2</v>
      </c>
      <c r="I30" s="171"/>
      <c r="J30" s="299"/>
      <c r="K30" s="64">
        <v>0.48677276793461655</v>
      </c>
      <c r="L30" s="17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v>-3.1868173363423042</v>
      </c>
      <c r="G31" s="30">
        <v>1.8024704668920826</v>
      </c>
      <c r="H31" s="30">
        <v>-3.2826031629089485</v>
      </c>
      <c r="I31" s="44">
        <v>-0.66505006294729319</v>
      </c>
      <c r="J31" s="299"/>
      <c r="K31" s="64">
        <v>7.61017250646072</v>
      </c>
      <c r="L31" s="17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v>13.043855548862679</v>
      </c>
      <c r="G32" s="31">
        <v>0.11708470429255902</v>
      </c>
      <c r="H32" s="31">
        <v>-1.053632112700307</v>
      </c>
      <c r="I32" s="170"/>
      <c r="J32" s="299"/>
      <c r="K32" s="64">
        <v>-0.42281279018241597</v>
      </c>
      <c r="L32" s="172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v>-1.0611814551244998</v>
      </c>
      <c r="G33" s="32">
        <v>6.8618467040732289</v>
      </c>
      <c r="H33" s="32">
        <v>-4.8747803882521987</v>
      </c>
      <c r="I33" s="171"/>
      <c r="J33" s="299"/>
      <c r="K33" s="64">
        <v>3.9208034456735987</v>
      </c>
      <c r="L33" s="172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v>3.8257419064967939</v>
      </c>
      <c r="G34" s="30">
        <v>-6.2231620278798685</v>
      </c>
      <c r="H34" s="30">
        <v>-1.7485123461927992</v>
      </c>
      <c r="I34" s="44">
        <v>-0.32894692863482944</v>
      </c>
      <c r="J34" s="299"/>
      <c r="K34" s="64">
        <v>-17.48218269779926</v>
      </c>
      <c r="L34" s="172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v>3.6033740679747708</v>
      </c>
      <c r="G35" s="31">
        <v>6.9223301060125326</v>
      </c>
      <c r="H35" s="31">
        <v>-0.42004757215923244</v>
      </c>
      <c r="I35" s="170"/>
      <c r="J35" s="299"/>
      <c r="K35" s="64">
        <v>-0.8959088945106729</v>
      </c>
      <c r="L35" s="17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v>2.0729673981397387</v>
      </c>
      <c r="G36" s="32">
        <v>-0.18042159187653642</v>
      </c>
      <c r="H36" s="32">
        <v>0.44365482449385574</v>
      </c>
      <c r="I36" s="171"/>
      <c r="J36" s="300"/>
      <c r="K36" s="65">
        <v>3.5167806062777944</v>
      </c>
      <c r="L36" s="17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v>-0.59791691292239846</v>
      </c>
      <c r="G37" s="30">
        <v>5.7338245263480117</v>
      </c>
      <c r="H37" s="30">
        <v>-7.3142859312316632E-3</v>
      </c>
      <c r="I37" s="44">
        <v>14.860466032247682</v>
      </c>
      <c r="L37" s="16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v>3.2154047547197555</v>
      </c>
      <c r="G38" s="31">
        <v>9.530642419731393</v>
      </c>
      <c r="H38" s="31">
        <v>7.1582170837176049</v>
      </c>
      <c r="I38" s="170"/>
      <c r="L38" s="16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v>-5.4990744715304497E-2</v>
      </c>
      <c r="G39" s="32">
        <v>5.6326059168709479</v>
      </c>
      <c r="H39" s="32">
        <v>-2.7611764033296571</v>
      </c>
      <c r="I39" s="171"/>
      <c r="L39" s="16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v>6.1961493155024992E-2</v>
      </c>
      <c r="G40" s="30">
        <v>-3.2857042320421539E-2</v>
      </c>
      <c r="H40" s="30">
        <v>-4.0106636205311164</v>
      </c>
      <c r="I40" s="44">
        <v>0.98086987374874424</v>
      </c>
      <c r="L40" s="16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v>4.4742199381192691</v>
      </c>
      <c r="G41" s="31">
        <v>1.1771768391104598</v>
      </c>
      <c r="H41" s="31">
        <v>0.71824437084498094</v>
      </c>
      <c r="I41" s="170"/>
      <c r="L41" s="16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v>-0.35620793579066229</v>
      </c>
      <c r="G42" s="32">
        <v>3.672671421105</v>
      </c>
      <c r="H42" s="32">
        <v>-0.21160924230455364</v>
      </c>
      <c r="I42" s="171"/>
      <c r="L42" s="16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v>3.5770694809797359</v>
      </c>
      <c r="G43" s="30">
        <v>3.1649380810653982</v>
      </c>
      <c r="H43" s="30">
        <v>0.75455157058237987</v>
      </c>
      <c r="I43" s="44">
        <v>0.33301401710209838</v>
      </c>
      <c r="L43" s="16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v>0.36468562430223667</v>
      </c>
      <c r="G44" s="31">
        <v>-1.7063804823957025</v>
      </c>
      <c r="H44" s="31">
        <v>-0.1455209446445852</v>
      </c>
      <c r="I44" s="170"/>
      <c r="L44" s="16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v>0.89254507637374869</v>
      </c>
      <c r="G45" s="32">
        <v>1.2512891345522377</v>
      </c>
      <c r="H45" s="32">
        <v>1.659888893646831</v>
      </c>
      <c r="I45" s="171"/>
      <c r="L45" s="16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268" t="s">
        <v>18</v>
      </c>
      <c r="C47" s="269"/>
      <c r="D47" s="269"/>
      <c r="E47" s="269"/>
      <c r="F47" s="269"/>
      <c r="G47" s="269"/>
      <c r="H47" s="269"/>
      <c r="I47" s="269"/>
      <c r="J47" s="269"/>
      <c r="K47" s="270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3</v>
      </c>
      <c r="I48" s="269"/>
      <c r="J48" s="269"/>
      <c r="K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2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7" t="s">
        <v>16</v>
      </c>
      <c r="I49" s="332" t="s">
        <v>14</v>
      </c>
      <c r="J49" s="332" t="s">
        <v>4</v>
      </c>
      <c r="K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2:40" ht="13.8" thickBot="1" x14ac:dyDescent="0.25">
      <c r="B50" s="326"/>
      <c r="C50" s="327"/>
      <c r="D50" s="328"/>
      <c r="E50" s="405"/>
      <c r="F50" s="406"/>
      <c r="G50" s="331"/>
      <c r="H50" s="408"/>
      <c r="I50" s="296"/>
      <c r="J50" s="296"/>
      <c r="K50" s="293"/>
      <c r="M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2:40" ht="13.8" thickBot="1" x14ac:dyDescent="0.25">
      <c r="B51" s="36">
        <v>1</v>
      </c>
      <c r="C51" s="24">
        <v>1</v>
      </c>
      <c r="D51" s="68">
        <v>1</v>
      </c>
      <c r="E51" s="111">
        <v>1</v>
      </c>
      <c r="F51" s="106">
        <f>SUMPRODUCT($F$19:$H$21,B51:D53)</f>
        <v>1.0865531943221534</v>
      </c>
      <c r="G51" s="73">
        <f>1/(1+EXP(-F51+$I$19))</f>
        <v>0.9999822877559742</v>
      </c>
      <c r="H51" s="85" t="s">
        <v>0</v>
      </c>
      <c r="I51" s="86">
        <f>SUMPRODUCT($K$19:$K$27,G51:G59)</f>
        <v>8.4863860127059194</v>
      </c>
      <c r="J51" s="168">
        <f>1/(1+EXP(-I51+$L$19))</f>
        <v>0.999136444550903</v>
      </c>
      <c r="K51" s="87">
        <f>(C56-J51)^2+(C57-J52)^2</f>
        <v>7.4574476756881797E-7</v>
      </c>
      <c r="M51" s="138">
        <f>SUM(K51:K403)</f>
        <v>2.8270128341859927E-3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2:40" x14ac:dyDescent="0.2">
      <c r="B52" s="39">
        <v>1</v>
      </c>
      <c r="C52" s="249"/>
      <c r="D52" s="69">
        <v>1</v>
      </c>
      <c r="E52" s="14">
        <v>2</v>
      </c>
      <c r="F52" s="107">
        <f>SUMPRODUCT($F$22:$H$24,B51:D53)</f>
        <v>1.9319076518526868</v>
      </c>
      <c r="G52" s="74">
        <f>1/(1+EXP(-F52+$I$22))</f>
        <v>0.99363936290231591</v>
      </c>
      <c r="H52" s="79" t="s">
        <v>1</v>
      </c>
      <c r="I52" s="78">
        <f>SUMPRODUCT($K$28:$K$36,G51:G59)</f>
        <v>-21.951697611781668</v>
      </c>
      <c r="J52" s="169">
        <f>1/(1+EXP(-I52+$L$28))</f>
        <v>4.0931532710822237E-6</v>
      </c>
      <c r="K52" s="6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>SUMPRODUCT($F$25:$H$27,B51:D53)</f>
        <v>4.9644909534776973</v>
      </c>
      <c r="G53" s="74">
        <f>1/(1+EXP(-F53+$I$25))</f>
        <v>0.98804406469838424</v>
      </c>
      <c r="H53" s="82"/>
      <c r="I53" s="83"/>
      <c r="J53" s="83"/>
      <c r="K53" s="8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 x14ac:dyDescent="0.2">
      <c r="B54" s="13"/>
      <c r="C54" s="6"/>
      <c r="D54" s="114"/>
      <c r="E54" s="14">
        <v>4</v>
      </c>
      <c r="F54" s="107">
        <f>SUMPRODUCT($F$28:$H$30,B51:D53)</f>
        <v>-2.8943048150700448</v>
      </c>
      <c r="G54" s="74">
        <f>1/(1+EXP(-F54+$I$28))</f>
        <v>1.619454847412476E-2</v>
      </c>
      <c r="H54" s="13"/>
      <c r="I54" s="76"/>
      <c r="J54" s="76"/>
      <c r="K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 x14ac:dyDescent="0.2">
      <c r="B55" s="299" t="s">
        <v>23</v>
      </c>
      <c r="C55" s="389"/>
      <c r="D55" s="115"/>
      <c r="E55" s="14">
        <v>5</v>
      </c>
      <c r="F55" s="107">
        <f>SUMPRODUCT($F$31:$H$33,B51:D53)</f>
        <v>8.2491582644997337</v>
      </c>
      <c r="G55" s="74">
        <f>1/(1+EXP(-F55+$I$31))</f>
        <v>0.99986555330849514</v>
      </c>
      <c r="H55" s="80"/>
      <c r="I55" s="76"/>
      <c r="J55" s="76"/>
      <c r="K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 x14ac:dyDescent="0.2">
      <c r="B56" s="160" t="s">
        <v>0</v>
      </c>
      <c r="C56" s="159">
        <v>1</v>
      </c>
      <c r="D56" s="115"/>
      <c r="E56" s="14">
        <v>6</v>
      </c>
      <c r="F56" s="107">
        <f>SUMPRODUCT($F$34:$H$36,B51:D53)</f>
        <v>1.3735946589967232</v>
      </c>
      <c r="G56" s="74">
        <f>1/(1+EXP(-F56+$I$34))</f>
        <v>0.84586638942778292</v>
      </c>
      <c r="H56" s="80"/>
      <c r="I56" s="76"/>
      <c r="J56" s="76"/>
      <c r="K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 x14ac:dyDescent="0.2">
      <c r="B57" s="161" t="s">
        <v>1</v>
      </c>
      <c r="C57" s="159">
        <v>0</v>
      </c>
      <c r="D57" s="115"/>
      <c r="E57" s="14">
        <v>7</v>
      </c>
      <c r="F57" s="107">
        <f>SUMPRODUCT($F$37:$H$39,B51:D53)</f>
        <v>18.318653934757727</v>
      </c>
      <c r="G57" s="74">
        <f>1/(1+EXP(-F57+$I$37))</f>
        <v>0.9694743854801835</v>
      </c>
      <c r="H57" s="80"/>
      <c r="I57" s="76"/>
      <c r="J57" s="6"/>
      <c r="K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 x14ac:dyDescent="0.2">
      <c r="B58" s="55"/>
      <c r="C58" s="56"/>
      <c r="D58" s="115"/>
      <c r="E58" s="14">
        <v>8</v>
      </c>
      <c r="F58" s="107">
        <f>SUMPRODUCT($F$40:$H$42,B51:D53)</f>
        <v>4.3157593822775215</v>
      </c>
      <c r="G58" s="74">
        <f>1/(1+EXP(-F58+$I$40))</f>
        <v>0.96560652325534968</v>
      </c>
      <c r="H58" s="80"/>
      <c r="I58" s="76"/>
      <c r="J58" s="6"/>
      <c r="K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 ht="13.8" thickBot="1" x14ac:dyDescent="0.25">
      <c r="B59" s="57"/>
      <c r="C59" s="58"/>
      <c r="D59" s="116"/>
      <c r="E59" s="15">
        <v>9</v>
      </c>
      <c r="F59" s="108">
        <f>SUMPRODUCT($F$43:$H$45,B51:D53)</f>
        <v>11.519446916857984</v>
      </c>
      <c r="G59" s="75">
        <f>1/(1+EXP(-F59+$I$43))</f>
        <v>0.99998613921268031</v>
      </c>
      <c r="H59" s="81"/>
      <c r="I59" s="77"/>
      <c r="J59" s="8"/>
      <c r="K59" s="9"/>
    </row>
    <row r="60" spans="2:40" ht="13.2" customHeight="1" x14ac:dyDescent="0.2">
      <c r="B60" s="41"/>
      <c r="C60" s="24">
        <v>1</v>
      </c>
      <c r="D60" s="97"/>
      <c r="E60" s="111">
        <v>1</v>
      </c>
      <c r="F60" s="106">
        <f t="shared" ref="F60" si="0">SUMPRODUCT($F$19:$H$21,B60:D62)</f>
        <v>-21.122671236355583</v>
      </c>
      <c r="G60" s="73">
        <f t="shared" ref="G60" si="1">1/(1+EXP(-F60+$I$19))</f>
        <v>1.277525432889584E-5</v>
      </c>
      <c r="H60" s="85" t="s">
        <v>0</v>
      </c>
      <c r="I60" s="86">
        <f>SUMPRODUCT($K$19:$K$27,G60:G68)</f>
        <v>5.9341329039003554</v>
      </c>
      <c r="J60" s="168">
        <f>1/(1+EXP(-I60+$L$19))</f>
        <v>0.98902755877732285</v>
      </c>
      <c r="K60" s="87">
        <f t="shared" ref="K60" si="2">(C65-J60)^2+(C66-J61)^2</f>
        <v>1.7567218637700902E-4</v>
      </c>
    </row>
    <row r="61" spans="2:40" x14ac:dyDescent="0.2">
      <c r="B61" s="39">
        <v>1</v>
      </c>
      <c r="C61" s="249"/>
      <c r="D61" s="95">
        <v>1</v>
      </c>
      <c r="E61" s="14">
        <v>2</v>
      </c>
      <c r="F61" s="107">
        <f t="shared" ref="F61" si="3">SUMPRODUCT($F$22:$H$24,B60:D62)</f>
        <v>-8.9335531774224908</v>
      </c>
      <c r="G61" s="74">
        <f t="shared" ref="G61" si="4">1/(1+EXP(-F61+$I$22))</f>
        <v>2.9759397010086135E-3</v>
      </c>
      <c r="H61" s="79" t="s">
        <v>1</v>
      </c>
      <c r="I61" s="78">
        <f>SUMPRODUCT($K$28:$K$36,G60:G68)</f>
        <v>-14.439614427539073</v>
      </c>
      <c r="J61" s="169">
        <f>1/(1+EXP(-I61+$L$28))</f>
        <v>7.434898788275743E-3</v>
      </c>
      <c r="K61" s="63"/>
      <c r="X61" s="3"/>
      <c r="Y61" s="3"/>
      <c r="Z61" s="3"/>
    </row>
    <row r="62" spans="2:40" ht="13.8" thickBot="1" x14ac:dyDescent="0.25">
      <c r="B62" s="23"/>
      <c r="C62" s="25">
        <v>1</v>
      </c>
      <c r="D62" s="98"/>
      <c r="E62" s="14">
        <v>3</v>
      </c>
      <c r="F62" s="107">
        <f t="shared" ref="F62" si="5">SUMPRODUCT($F$25:$H$27,B60:D62)</f>
        <v>2.0536540584926222</v>
      </c>
      <c r="G62" s="74">
        <f t="shared" ref="G62" si="6">1/(1+EXP(-F62+$I$25))</f>
        <v>0.81812010006461489</v>
      </c>
      <c r="H62" s="82"/>
      <c r="I62" s="83"/>
      <c r="J62" s="83"/>
      <c r="K62" s="84"/>
    </row>
    <row r="63" spans="2:40" x14ac:dyDescent="0.2">
      <c r="B63" s="13"/>
      <c r="C63" s="6"/>
      <c r="D63" s="114"/>
      <c r="E63" s="14">
        <v>4</v>
      </c>
      <c r="F63" s="107">
        <f t="shared" ref="F63" si="7">SUMPRODUCT($F$28:$H$30,B60:D62)</f>
        <v>-2.006611247768987</v>
      </c>
      <c r="G63" s="74">
        <f t="shared" ref="G63" si="8">1/(1+EXP(-F63+$I$28))</f>
        <v>3.845473054115213E-2</v>
      </c>
      <c r="H63" s="13"/>
      <c r="I63" s="76"/>
      <c r="J63" s="76"/>
      <c r="K63" s="7"/>
    </row>
    <row r="64" spans="2:40" x14ac:dyDescent="0.2">
      <c r="B64" s="299" t="s">
        <v>23</v>
      </c>
      <c r="C64" s="389"/>
      <c r="D64" s="115"/>
      <c r="E64" s="14">
        <v>5</v>
      </c>
      <c r="F64" s="107">
        <f t="shared" ref="F64" si="9">SUMPRODUCT($F$31:$H$33,B60:D62)</f>
        <v>20.654540607127682</v>
      </c>
      <c r="G64" s="74">
        <f t="shared" ref="G64" si="10">1/(1+EXP(-F64+$I$31))</f>
        <v>0.99999999944916773</v>
      </c>
      <c r="H64" s="80"/>
      <c r="I64" s="76"/>
      <c r="J64" s="76"/>
      <c r="K64" s="7"/>
    </row>
    <row r="65" spans="2:11" x14ac:dyDescent="0.2">
      <c r="B65" s="160" t="s">
        <v>0</v>
      </c>
      <c r="C65" s="159">
        <v>1</v>
      </c>
      <c r="D65" s="115"/>
      <c r="E65" s="14">
        <v>6</v>
      </c>
      <c r="F65" s="107">
        <f t="shared" ref="F65" si="11">SUMPRODUCT($F$34:$H$36,B60:D62)</f>
        <v>-3.2202571239408666</v>
      </c>
      <c r="G65" s="74">
        <f t="shared" ref="G65" si="12">1/(1+EXP(-F65+$I$34))</f>
        <v>5.2584806694055013E-2</v>
      </c>
      <c r="H65" s="80"/>
      <c r="I65" s="76"/>
      <c r="J65" s="76"/>
      <c r="K65" s="7"/>
    </row>
    <row r="66" spans="2:11" x14ac:dyDescent="0.2">
      <c r="B66" s="161" t="s">
        <v>1</v>
      </c>
      <c r="C66" s="159">
        <v>0</v>
      </c>
      <c r="D66" s="115"/>
      <c r="E66" s="14">
        <v>7</v>
      </c>
      <c r="F66" s="107">
        <f t="shared" ref="F66" si="13">SUMPRODUCT($F$37:$H$39,B60:D62)</f>
        <v>21.740052281656318</v>
      </c>
      <c r="G66" s="74">
        <f t="shared" ref="G66" si="14">1/(1+EXP(-F66+$I$37))</f>
        <v>0.99897248733981492</v>
      </c>
      <c r="H66" s="80"/>
      <c r="I66" s="76"/>
      <c r="J66" s="6"/>
      <c r="K66" s="7"/>
    </row>
    <row r="67" spans="2:11" x14ac:dyDescent="0.2">
      <c r="B67" s="55"/>
      <c r="C67" s="56"/>
      <c r="D67" s="115"/>
      <c r="E67" s="14">
        <v>8</v>
      </c>
      <c r="F67" s="107">
        <f t="shared" ref="F67" si="15">SUMPRODUCT($F$40:$H$42,B60:D62)</f>
        <v>8.8322786877488291</v>
      </c>
      <c r="G67" s="74">
        <f t="shared" ref="G67" si="16">1/(1+EXP(-F67+$I$40))</f>
        <v>0.99961094815342655</v>
      </c>
      <c r="H67" s="80"/>
      <c r="I67" s="76"/>
      <c r="J67" s="6"/>
      <c r="K67" s="7"/>
    </row>
    <row r="68" spans="2:11" ht="13.8" thickBot="1" x14ac:dyDescent="0.25">
      <c r="B68" s="57"/>
      <c r="C68" s="58"/>
      <c r="D68" s="116"/>
      <c r="E68" s="15">
        <v>9</v>
      </c>
      <c r="F68" s="108">
        <f t="shared" ref="F68" si="17">SUMPRODUCT($F$43:$H$45,B60:D62)</f>
        <v>4.6353918952752871</v>
      </c>
      <c r="G68" s="75">
        <f t="shared" ref="G68" si="18">1/(1+EXP(-F68+$I$43))</f>
        <v>0.98664445218029617</v>
      </c>
      <c r="H68" s="81"/>
      <c r="I68" s="77"/>
      <c r="J68" s="8"/>
      <c r="K68" s="9"/>
    </row>
    <row r="69" spans="2:11" x14ac:dyDescent="0.2">
      <c r="B69" s="41"/>
      <c r="C69" s="24">
        <v>1</v>
      </c>
      <c r="D69" s="97"/>
      <c r="E69" s="111">
        <v>1</v>
      </c>
      <c r="F69" s="106">
        <f t="shared" ref="F69" si="19">SUMPRODUCT($F$19:$H$21,B69:D71)</f>
        <v>-8.9151987441629608</v>
      </c>
      <c r="G69" s="73">
        <f t="shared" ref="G69" si="20">1/(1+EXP(-F69+$I$19))</f>
        <v>0.71899556833346068</v>
      </c>
      <c r="H69" s="85" t="s">
        <v>0</v>
      </c>
      <c r="I69" s="86">
        <f>SUMPRODUCT($K$19:$K$27,G69:G77)</f>
        <v>8.8144539510453246</v>
      </c>
      <c r="J69" s="168">
        <f>1/(1+EXP(-I69+$L$19))</f>
        <v>0.99937781857827246</v>
      </c>
      <c r="K69" s="87">
        <f t="shared" ref="K69" si="21">(C74-J69)^2+(C75-J70)^2</f>
        <v>7.0344625932555404E-7</v>
      </c>
    </row>
    <row r="70" spans="2:11" x14ac:dyDescent="0.2">
      <c r="B70" s="39">
        <v>1</v>
      </c>
      <c r="C70" s="249"/>
      <c r="D70" s="95">
        <v>1</v>
      </c>
      <c r="E70" s="14">
        <v>2</v>
      </c>
      <c r="F70" s="107">
        <f t="shared" ref="F70" si="22">SUMPRODUCT($F$22:$H$24,B69:D71)</f>
        <v>-4.3374048465902932</v>
      </c>
      <c r="G70" s="74">
        <f t="shared" ref="G70" si="23">1/(1+EXP(-F70+$I$22))</f>
        <v>0.22827685149039842</v>
      </c>
      <c r="H70" s="79" t="s">
        <v>1</v>
      </c>
      <c r="I70" s="78">
        <f>SUMPRODUCT($K$28:$K$36,G69:G77)</f>
        <v>-17.028173793194881</v>
      </c>
      <c r="J70" s="169">
        <f>1/(1+EXP(-I70+$L$28))</f>
        <v>5.6243803017101321E-4</v>
      </c>
      <c r="K70" s="63"/>
    </row>
    <row r="71" spans="2:11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si="24">SUMPRODUCT($F$25:$H$27,B69:D71)</f>
        <v>2.6821843240828782</v>
      </c>
      <c r="G71" s="74">
        <f t="shared" ref="G71" si="25">1/(1+EXP(-F71+$I$25))</f>
        <v>0.8939930017745219</v>
      </c>
      <c r="H71" s="82"/>
      <c r="I71" s="83"/>
      <c r="J71" s="83"/>
      <c r="K71" s="84"/>
    </row>
    <row r="72" spans="2:11" x14ac:dyDescent="0.2">
      <c r="B72" s="13"/>
      <c r="C72" s="6"/>
      <c r="D72" s="114"/>
      <c r="E72" s="14">
        <v>4</v>
      </c>
      <c r="F72" s="107">
        <f t="shared" ref="F72" si="26">SUMPRODUCT($F$28:$H$30,B69:D71)</f>
        <v>-3.7441783684137966</v>
      </c>
      <c r="G72" s="74">
        <f t="shared" ref="G72" si="27">1/(1+EXP(-F72+$I$28))</f>
        <v>6.9874539709171872E-3</v>
      </c>
      <c r="H72" s="13"/>
      <c r="I72" s="76"/>
      <c r="J72" s="76"/>
      <c r="K72" s="7"/>
    </row>
    <row r="73" spans="2:11" x14ac:dyDescent="0.2">
      <c r="B73" s="299" t="s">
        <v>23</v>
      </c>
      <c r="C73" s="389"/>
      <c r="D73" s="115"/>
      <c r="E73" s="14">
        <v>5</v>
      </c>
      <c r="F73" s="107">
        <f t="shared" ref="F73" si="28">SUMPRODUCT($F$31:$H$33,B69:D71)</f>
        <v>14.718578763750987</v>
      </c>
      <c r="G73" s="74">
        <f t="shared" ref="G73" si="29">1/(1+EXP(-F73+$I$31))</f>
        <v>0.99999979156300733</v>
      </c>
      <c r="H73" s="80"/>
      <c r="I73" s="76"/>
      <c r="J73" s="76"/>
      <c r="K73" s="7"/>
    </row>
    <row r="74" spans="2:11" x14ac:dyDescent="0.2">
      <c r="B74" s="160" t="s">
        <v>0</v>
      </c>
      <c r="C74" s="159">
        <v>1</v>
      </c>
      <c r="D74" s="115"/>
      <c r="E74" s="14">
        <v>6</v>
      </c>
      <c r="F74" s="107">
        <f t="shared" ref="F74" si="30">SUMPRODUCT($F$34:$H$36,B69:D71)</f>
        <v>-0.70363490130727191</v>
      </c>
      <c r="G74" s="74">
        <f t="shared" ref="G74" si="31">1/(1+EXP(-F74+$I$34))</f>
        <v>0.40740872964585345</v>
      </c>
      <c r="H74" s="80"/>
      <c r="I74" s="76"/>
      <c r="J74" s="76"/>
      <c r="K74" s="7"/>
    </row>
    <row r="75" spans="2:11" x14ac:dyDescent="0.2">
      <c r="B75" s="161" t="s">
        <v>1</v>
      </c>
      <c r="C75" s="159">
        <v>0</v>
      </c>
      <c r="D75" s="115"/>
      <c r="E75" s="14">
        <v>7</v>
      </c>
      <c r="F75" s="107">
        <f t="shared" ref="F75" si="32">SUMPRODUCT($F$37:$H$39,B69:D71)</f>
        <v>18.923885133611357</v>
      </c>
      <c r="G75" s="74">
        <f t="shared" ref="G75" si="33">1/(1+EXP(-F75+$I$37))</f>
        <v>0.98310036350106467</v>
      </c>
      <c r="H75" s="80"/>
      <c r="I75" s="76"/>
      <c r="J75" s="6"/>
      <c r="K75" s="7"/>
    </row>
    <row r="76" spans="2:11" x14ac:dyDescent="0.2">
      <c r="B76" s="55"/>
      <c r="C76" s="56"/>
      <c r="D76" s="115"/>
      <c r="E76" s="14">
        <v>8</v>
      </c>
      <c r="F76" s="107">
        <f t="shared" ref="F76" si="34">SUMPRODUCT($F$40:$H$42,B69:D71)</f>
        <v>8.2644615096536107</v>
      </c>
      <c r="G76" s="74">
        <f t="shared" ref="G76" si="35">1/(1+EXP(-F76+$I$40))</f>
        <v>0.99931375655350774</v>
      </c>
      <c r="H76" s="80"/>
      <c r="I76" s="76"/>
      <c r="J76" s="6"/>
      <c r="K76" s="7"/>
    </row>
    <row r="77" spans="2:11" ht="13.8" thickBot="1" x14ac:dyDescent="0.25">
      <c r="B77" s="57"/>
      <c r="C77" s="58"/>
      <c r="D77" s="116"/>
      <c r="E77" s="15">
        <v>9</v>
      </c>
      <c r="F77" s="108">
        <f t="shared" ref="F77" si="36">SUMPRODUCT($F$43:$H$45,B69:D71)</f>
        <v>7.1878258652958671</v>
      </c>
      <c r="G77" s="75">
        <f t="shared" ref="G77" si="37">1/(1+EXP(-F77+$I$43))</f>
        <v>0.99894674052663657</v>
      </c>
      <c r="H77" s="81"/>
      <c r="I77" s="77"/>
      <c r="J77" s="8"/>
      <c r="K77" s="9"/>
    </row>
    <row r="78" spans="2:11" x14ac:dyDescent="0.2">
      <c r="B78" s="36">
        <v>1</v>
      </c>
      <c r="C78" s="24">
        <v>1</v>
      </c>
      <c r="D78" s="99"/>
      <c r="E78" s="111">
        <v>1</v>
      </c>
      <c r="F78" s="106">
        <f t="shared" ref="F78" si="38">SUMPRODUCT($F$19:$H$21,B78:D80)</f>
        <v>-5.9181661786083941</v>
      </c>
      <c r="G78" s="73">
        <f t="shared" ref="G78" si="39">1/(1+EXP(-F78+$I$19))</f>
        <v>0.98085752110933144</v>
      </c>
      <c r="H78" s="85" t="s">
        <v>0</v>
      </c>
      <c r="I78" s="86">
        <f>SUMPRODUCT($K$19:$K$27,G78:G86)</f>
        <v>5.9790020770746324</v>
      </c>
      <c r="J78" s="168">
        <f>1/(1+EXP(-I78+$L$19))</f>
        <v>0.9895039481604887</v>
      </c>
      <c r="K78" s="87">
        <f t="shared" ref="K78" si="40">(C83-J78)^2+(C84-J79)^2</f>
        <v>1.2030293109641387E-4</v>
      </c>
    </row>
    <row r="79" spans="2:11" x14ac:dyDescent="0.2">
      <c r="B79" s="39">
        <v>1</v>
      </c>
      <c r="C79" s="249"/>
      <c r="D79" s="95">
        <v>1</v>
      </c>
      <c r="E79" s="14">
        <v>2</v>
      </c>
      <c r="F79" s="107">
        <f t="shared" ref="F79" si="41">SUMPRODUCT($F$22:$H$24,B78:D80)</f>
        <v>-4.9039904771031768</v>
      </c>
      <c r="G79" s="74">
        <f t="shared" ref="G79" si="42">1/(1+EXP(-F79+$I$22))</f>
        <v>0.14372961360013756</v>
      </c>
      <c r="H79" s="79" t="s">
        <v>1</v>
      </c>
      <c r="I79" s="78">
        <f>SUMPRODUCT($K$28:$K$36,G78:G86)</f>
        <v>-15.292035128344294</v>
      </c>
      <c r="J79" s="169">
        <f>1/(1+EXP(-I79+$L$28))</f>
        <v>3.1836813406346605E-3</v>
      </c>
      <c r="K79" s="63"/>
    </row>
    <row r="80" spans="2:11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si="43">SUMPRODUCT($F$25:$H$27,B78:D80)</f>
        <v>4.0507035301686685</v>
      </c>
      <c r="G80" s="74">
        <f t="shared" ref="G80" si="44">1/(1+EXP(-F80+$I$25))</f>
        <v>0.97070802215994167</v>
      </c>
      <c r="H80" s="82"/>
      <c r="I80" s="83"/>
      <c r="J80" s="83"/>
      <c r="K80" s="84"/>
    </row>
    <row r="81" spans="2:12" x14ac:dyDescent="0.2">
      <c r="B81" s="13"/>
      <c r="C81" s="6"/>
      <c r="D81" s="114"/>
      <c r="E81" s="14">
        <v>4</v>
      </c>
      <c r="F81" s="107">
        <f t="shared" ref="F81" si="45">SUMPRODUCT($F$28:$H$30,B78:D80)</f>
        <v>-4.376652963759196</v>
      </c>
      <c r="G81" s="74">
        <f t="shared" ref="G81" si="46">1/(1+EXP(-F81+$I$28))</f>
        <v>3.724461292633503E-3</v>
      </c>
      <c r="H81" s="13"/>
      <c r="I81" s="76"/>
      <c r="J81" s="76"/>
      <c r="K81" s="7"/>
    </row>
    <row r="82" spans="2:12" x14ac:dyDescent="0.2">
      <c r="B82" s="299" t="s">
        <v>23</v>
      </c>
      <c r="C82" s="389"/>
      <c r="D82" s="115"/>
      <c r="E82" s="14">
        <v>5</v>
      </c>
      <c r="F82" s="107">
        <f t="shared" ref="F82" si="47">SUMPRODUCT($F$31:$H$33,B78:D80)</f>
        <v>16.40654181566088</v>
      </c>
      <c r="G82" s="74">
        <f t="shared" ref="G82" si="48">1/(1+EXP(-F82+$I$31))</f>
        <v>0.99999996146087644</v>
      </c>
      <c r="H82" s="80"/>
      <c r="I82" s="76"/>
      <c r="J82" s="76"/>
      <c r="K82" s="7"/>
    </row>
    <row r="83" spans="2:12" x14ac:dyDescent="0.2">
      <c r="B83" s="160" t="s">
        <v>0</v>
      </c>
      <c r="C83" s="159">
        <v>1</v>
      </c>
      <c r="D83" s="115"/>
      <c r="E83" s="14">
        <v>6</v>
      </c>
      <c r="F83" s="107">
        <f t="shared" ref="F83" si="49">SUMPRODUCT($F$34:$H$36,B78:D80)</f>
        <v>2.678452180695666</v>
      </c>
      <c r="G83" s="74">
        <f t="shared" ref="G83" si="50">1/(1+EXP(-F83+$I$34))</f>
        <v>0.95290727674608777</v>
      </c>
      <c r="H83" s="80"/>
      <c r="I83" s="76"/>
      <c r="J83" s="76"/>
      <c r="K83" s="7"/>
    </row>
    <row r="84" spans="2:12" x14ac:dyDescent="0.2">
      <c r="B84" s="161" t="s">
        <v>1</v>
      </c>
      <c r="C84" s="159">
        <v>0</v>
      </c>
      <c r="D84" s="115"/>
      <c r="E84" s="14">
        <v>7</v>
      </c>
      <c r="F84" s="107">
        <f t="shared" ref="F84" si="51">SUMPRODUCT($F$37:$H$39,B78:D80)</f>
        <v>21.087144624018617</v>
      </c>
      <c r="G84" s="74">
        <f t="shared" ref="G84" si="52">1/(1+EXP(-F84+$I$37))</f>
        <v>0.99802789276636394</v>
      </c>
      <c r="H84" s="80"/>
      <c r="I84" s="76"/>
      <c r="J84" s="6"/>
      <c r="K84" s="7"/>
    </row>
    <row r="85" spans="2:12" x14ac:dyDescent="0.2">
      <c r="B85" s="55"/>
      <c r="C85" s="56"/>
      <c r="D85" s="115"/>
      <c r="E85" s="14">
        <v>8</v>
      </c>
      <c r="F85" s="107">
        <f t="shared" ref="F85" si="53">SUMPRODUCT($F$40:$H$42,B78:D80)</f>
        <v>8.5380322451131914</v>
      </c>
      <c r="G85" s="74">
        <f t="shared" ref="G85" si="54">1/(1+EXP(-F85+$I$40))</f>
        <v>0.99947791731924729</v>
      </c>
      <c r="H85" s="80"/>
      <c r="I85" s="76"/>
      <c r="J85" s="6"/>
      <c r="K85" s="7"/>
      <c r="L85" s="17"/>
    </row>
    <row r="86" spans="2:12" ht="13.2" customHeight="1" thickBot="1" x14ac:dyDescent="0.25">
      <c r="B86" s="57"/>
      <c r="C86" s="58"/>
      <c r="D86" s="116"/>
      <c r="E86" s="15">
        <v>9</v>
      </c>
      <c r="F86" s="108">
        <f t="shared" ref="F86" si="55">SUMPRODUCT($F$43:$H$45,B78:D80)</f>
        <v>9.1050064526287713</v>
      </c>
      <c r="G86" s="75">
        <f t="shared" ref="G86" si="56">1/(1+EXP(-F86+$I$43))</f>
        <v>0.99984500960921929</v>
      </c>
      <c r="H86" s="81"/>
      <c r="I86" s="77"/>
      <c r="J86" s="8"/>
      <c r="K86" s="9"/>
      <c r="L86" s="17"/>
    </row>
    <row r="87" spans="2:12" x14ac:dyDescent="0.2">
      <c r="B87" s="36">
        <v>1</v>
      </c>
      <c r="C87" s="24">
        <v>1</v>
      </c>
      <c r="D87" s="94">
        <v>1</v>
      </c>
      <c r="E87" s="111">
        <v>1</v>
      </c>
      <c r="F87" s="106">
        <f t="shared" ref="F87" si="57">SUMPRODUCT($F$19:$H$21,B87:D89)</f>
        <v>-11.120919297870469</v>
      </c>
      <c r="G87" s="73">
        <f t="shared" ref="G87" si="58">1/(1+EXP(-F87+$I$19))</f>
        <v>0.21990230197638691</v>
      </c>
      <c r="H87" s="85" t="s">
        <v>0</v>
      </c>
      <c r="I87" s="86">
        <f>SUMPRODUCT($K$19:$K$27,G87:G95)</f>
        <v>6.4053247915393232</v>
      </c>
      <c r="J87" s="168">
        <f>1/(1+EXP(-I87+$L$19))</f>
        <v>0.9931220115703614</v>
      </c>
      <c r="K87" s="87">
        <f t="shared" ref="K87" si="59">(C92-J87)^2+(C93-J88)^2</f>
        <v>4.7323113831343962E-5</v>
      </c>
      <c r="L87" s="17"/>
    </row>
    <row r="88" spans="2:12" x14ac:dyDescent="0.2">
      <c r="B88" s="39">
        <v>1</v>
      </c>
      <c r="C88" s="249"/>
      <c r="D88" s="95">
        <v>1</v>
      </c>
      <c r="E88" s="14">
        <v>2</v>
      </c>
      <c r="F88" s="107">
        <f t="shared" ref="F88" si="60">SUMPRODUCT($F$22:$H$24,B87:D89)</f>
        <v>-2.6642406789795112</v>
      </c>
      <c r="G88" s="74">
        <f t="shared" ref="G88" si="61">1/(1+EXP(-F88+$I$22))</f>
        <v>0.61185051285932501</v>
      </c>
      <c r="H88" s="79" t="s">
        <v>1</v>
      </c>
      <c r="I88" s="78">
        <f>SUMPRODUCT($K$28:$K$36,G87:G95)</f>
        <v>-18.508706703110313</v>
      </c>
      <c r="J88" s="169">
        <f>1/(1+EXP(-I88+$L$28))</f>
        <v>1.2801950281675492E-4</v>
      </c>
      <c r="K88" s="63"/>
    </row>
    <row r="89" spans="2:12" ht="13.8" thickBot="1" x14ac:dyDescent="0.25">
      <c r="B89" s="23"/>
      <c r="C89" s="25">
        <v>1</v>
      </c>
      <c r="D89" s="98"/>
      <c r="E89" s="14">
        <v>3</v>
      </c>
      <c r="F89" s="107">
        <f t="shared" ref="F89" si="62">SUMPRODUCT($F$25:$H$27,B87:D89)</f>
        <v>4.3359606878874422</v>
      </c>
      <c r="G89" s="74">
        <f t="shared" ref="G89" si="63">1/(1+EXP(-F89+$I$25))</f>
        <v>0.97781641199136549</v>
      </c>
      <c r="H89" s="82"/>
      <c r="I89" s="83"/>
      <c r="J89" s="83"/>
      <c r="K89" s="84"/>
    </row>
    <row r="90" spans="2:12" x14ac:dyDescent="0.2">
      <c r="B90" s="13"/>
      <c r="C90" s="6"/>
      <c r="D90" s="114"/>
      <c r="E90" s="14">
        <v>4</v>
      </c>
      <c r="F90" s="107">
        <f t="shared" ref="F90" si="64">SUMPRODUCT($F$28:$H$30,B87:D89)</f>
        <v>-1.156737694425235</v>
      </c>
      <c r="G90" s="74">
        <f t="shared" ref="G90" si="65">1/(1+EXP(-F90+$I$28))</f>
        <v>8.5552770831532329E-2</v>
      </c>
      <c r="H90" s="13"/>
      <c r="I90" s="76"/>
      <c r="J90" s="76"/>
      <c r="K90" s="7"/>
    </row>
    <row r="91" spans="2:12" x14ac:dyDescent="0.2">
      <c r="B91" s="299" t="s">
        <v>23</v>
      </c>
      <c r="C91" s="389"/>
      <c r="D91" s="115"/>
      <c r="E91" s="14">
        <v>5</v>
      </c>
      <c r="F91" s="107">
        <f t="shared" ref="F91" si="66">SUMPRODUCT($F$31:$H$33,B87:D89)</f>
        <v>14.185120107876431</v>
      </c>
      <c r="G91" s="74">
        <f t="shared" ref="G91" si="67">1/(1+EXP(-F91+$I$31))</f>
        <v>0.99999964465281022</v>
      </c>
      <c r="H91" s="80"/>
      <c r="I91" s="76"/>
      <c r="J91" s="76"/>
      <c r="K91" s="7"/>
    </row>
    <row r="92" spans="2:12" x14ac:dyDescent="0.2">
      <c r="B92" s="160" t="s">
        <v>0</v>
      </c>
      <c r="C92" s="159">
        <v>1</v>
      </c>
      <c r="D92" s="115"/>
      <c r="E92" s="14">
        <v>6</v>
      </c>
      <c r="F92" s="107">
        <f t="shared" ref="F92" si="68">SUMPRODUCT($F$34:$H$36,B87:D89)</f>
        <v>-1.1430275636368714</v>
      </c>
      <c r="G92" s="74">
        <f t="shared" ref="G92" si="69">1/(1+EXP(-F92+$I$34))</f>
        <v>0.30702161945739015</v>
      </c>
      <c r="H92" s="80"/>
      <c r="I92" s="76"/>
      <c r="J92" s="76"/>
      <c r="K92" s="7"/>
    </row>
    <row r="93" spans="2:12" x14ac:dyDescent="0.2">
      <c r="B93" s="161" t="s">
        <v>1</v>
      </c>
      <c r="C93" s="159">
        <v>0</v>
      </c>
      <c r="D93" s="115"/>
      <c r="E93" s="14">
        <v>7</v>
      </c>
      <c r="F93" s="107">
        <f t="shared" ref="F93" si="70">SUMPRODUCT($F$37:$H$39,B87:D89)</f>
        <v>21.134821082802688</v>
      </c>
      <c r="G93" s="74">
        <f t="shared" ref="G93" si="71">1/(1+EXP(-F93+$I$37))</f>
        <v>0.99811953705251566</v>
      </c>
      <c r="H93" s="80"/>
      <c r="I93" s="76"/>
      <c r="J93" s="6"/>
      <c r="K93" s="7"/>
    </row>
    <row r="94" spans="2:12" x14ac:dyDescent="0.2">
      <c r="B94" s="55"/>
      <c r="C94" s="56"/>
      <c r="D94" s="115"/>
      <c r="E94" s="14">
        <v>8</v>
      </c>
      <c r="F94" s="107">
        <f t="shared" ref="F94" si="72">SUMPRODUCT($F$40:$H$42,B87:D89)</f>
        <v>4.8835765603727372</v>
      </c>
      <c r="G94" s="74">
        <f t="shared" ref="G94" si="73">1/(1+EXP(-F94+$I$40))</f>
        <v>0.98021226195083089</v>
      </c>
      <c r="H94" s="80"/>
      <c r="I94" s="76"/>
      <c r="J94" s="6"/>
      <c r="K94" s="7"/>
    </row>
    <row r="95" spans="2:12" ht="13.8" thickBot="1" x14ac:dyDescent="0.25">
      <c r="B95" s="57"/>
      <c r="C95" s="58"/>
      <c r="D95" s="116"/>
      <c r="E95" s="15">
        <v>9</v>
      </c>
      <c r="F95" s="108">
        <f t="shared" ref="F95" si="74">SUMPRODUCT($F$43:$H$45,B87:D89)</f>
        <v>8.9670129468374036</v>
      </c>
      <c r="G95" s="75">
        <f t="shared" ref="G95" si="75">1/(1+EXP(-F95+$I$43))</f>
        <v>0.99982208005668649</v>
      </c>
      <c r="H95" s="81"/>
      <c r="I95" s="77"/>
      <c r="J95" s="8"/>
      <c r="K95" s="9"/>
    </row>
    <row r="96" spans="2:12" x14ac:dyDescent="0.2">
      <c r="B96" s="38"/>
      <c r="C96" s="24">
        <v>1</v>
      </c>
      <c r="D96" s="94">
        <v>1</v>
      </c>
      <c r="E96" s="111">
        <v>1</v>
      </c>
      <c r="F96" s="106">
        <f t="shared" ref="F96" si="76">SUMPRODUCT($F$19:$H$21,B96:D98)</f>
        <v>-14.117951863425034</v>
      </c>
      <c r="G96" s="73">
        <f t="shared" ref="G96" si="77">1/(1+EXP(-F96+$I$19))</f>
        <v>1.3880831263812286E-2</v>
      </c>
      <c r="H96" s="85" t="s">
        <v>0</v>
      </c>
      <c r="I96" s="86">
        <f>SUMPRODUCT($K$19:$K$27,G96:G104)</f>
        <v>7.3778981048850003</v>
      </c>
      <c r="J96" s="168">
        <f>1/(1+EXP(-I96+$L$19))</f>
        <v>0.99738820049040233</v>
      </c>
      <c r="K96" s="87">
        <f t="shared" ref="K96" si="78">(C101-J96)^2+(C102-J97)^2</f>
        <v>6.8250242616468101E-6</v>
      </c>
    </row>
    <row r="97" spans="2:11" x14ac:dyDescent="0.2">
      <c r="B97" s="39">
        <v>1</v>
      </c>
      <c r="C97" s="249"/>
      <c r="D97" s="95">
        <v>1</v>
      </c>
      <c r="E97" s="14">
        <v>2</v>
      </c>
      <c r="F97" s="107">
        <f t="shared" ref="F97" si="79">SUMPRODUCT($F$22:$H$24,B96:D98)</f>
        <v>-2.0976550484666276</v>
      </c>
      <c r="G97" s="74">
        <f t="shared" ref="G97" si="80">1/(1+EXP(-F97+$I$22))</f>
        <v>0.73530031367709192</v>
      </c>
      <c r="H97" s="79" t="s">
        <v>1</v>
      </c>
      <c r="I97" s="78">
        <f>SUMPRODUCT($K$28:$K$36,G96:G104)</f>
        <v>-19.276773802970315</v>
      </c>
      <c r="J97" s="169">
        <f>1/(1+EXP(-I97+$L$28))</f>
        <v>5.9393461864026996E-5</v>
      </c>
      <c r="K97" s="63"/>
    </row>
    <row r="98" spans="2:11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si="81">SUMPRODUCT($F$25:$H$27,B96:D98)</f>
        <v>2.9674414818016506</v>
      </c>
      <c r="G98" s="74">
        <f t="shared" ref="G98" si="82">1/(1+EXP(-F98+$I$25))</f>
        <v>0.91814831058358437</v>
      </c>
      <c r="H98" s="82"/>
      <c r="I98" s="83"/>
      <c r="J98" s="83"/>
      <c r="K98" s="84"/>
    </row>
    <row r="99" spans="2:11" x14ac:dyDescent="0.2">
      <c r="B99" s="13"/>
      <c r="C99" s="6"/>
      <c r="D99" s="114"/>
      <c r="E99" s="14">
        <v>4</v>
      </c>
      <c r="F99" s="107">
        <f t="shared" ref="F99" si="83">SUMPRODUCT($F$28:$H$30,B96:D98)</f>
        <v>-0.52426309907983593</v>
      </c>
      <c r="G99" s="74">
        <f t="shared" ref="G99" si="84">1/(1+EXP(-F99+$I$28))</f>
        <v>0.14973108163249918</v>
      </c>
      <c r="H99" s="13"/>
      <c r="I99" s="76"/>
      <c r="J99" s="76"/>
      <c r="K99" s="7"/>
    </row>
    <row r="100" spans="2:11" x14ac:dyDescent="0.2">
      <c r="B100" s="299" t="s">
        <v>23</v>
      </c>
      <c r="C100" s="389"/>
      <c r="D100" s="115"/>
      <c r="E100" s="14">
        <v>5</v>
      </c>
      <c r="F100" s="107">
        <f t="shared" ref="F100" si="85">SUMPRODUCT($F$31:$H$33,B96:D98)</f>
        <v>12.497157055966536</v>
      </c>
      <c r="G100" s="74">
        <f t="shared" ref="G100" si="86">1/(1+EXP(-F100+$I$31))</f>
        <v>0.9999980781245289</v>
      </c>
      <c r="H100" s="80"/>
      <c r="I100" s="76"/>
      <c r="J100" s="76"/>
      <c r="K100" s="7"/>
    </row>
    <row r="101" spans="2:11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si="87">SUMPRODUCT($F$34:$H$36,B96:D98)</f>
        <v>-4.5251146456398095</v>
      </c>
      <c r="G101" s="74">
        <f t="shared" ref="G101" si="88">1/(1+EXP(-F101+$I$34))</f>
        <v>1.4829917335831258E-2</v>
      </c>
      <c r="H101" s="80"/>
      <c r="I101" s="76"/>
      <c r="J101" s="76"/>
      <c r="K101" s="7"/>
    </row>
    <row r="102" spans="2:11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si="89">SUMPRODUCT($F$37:$H$39,B96:D98)</f>
        <v>18.971561592395432</v>
      </c>
      <c r="G102" s="74">
        <f t="shared" ref="G102" si="90">1/(1+EXP(-F102+$I$37))</f>
        <v>0.98387448543284328</v>
      </c>
      <c r="H102" s="80"/>
      <c r="I102" s="76"/>
      <c r="J102" s="6"/>
      <c r="K102" s="7"/>
    </row>
    <row r="103" spans="2:11" x14ac:dyDescent="0.2">
      <c r="B103" s="55"/>
      <c r="C103" s="56"/>
      <c r="D103" s="115"/>
      <c r="E103" s="14">
        <v>8</v>
      </c>
      <c r="F103" s="107">
        <f t="shared" ref="F103" si="91">SUMPRODUCT($F$40:$H$42,B96:D98)</f>
        <v>4.6100058249131584</v>
      </c>
      <c r="G103" s="74">
        <f t="shared" ref="G103" si="92">1/(1+EXP(-F103+$I$40))</f>
        <v>0.97414700965236756</v>
      </c>
      <c r="H103" s="80"/>
      <c r="I103" s="76"/>
      <c r="J103" s="6"/>
      <c r="K103" s="7"/>
    </row>
    <row r="104" spans="2:11" ht="13.8" thickBot="1" x14ac:dyDescent="0.25">
      <c r="B104" s="57"/>
      <c r="C104" s="58"/>
      <c r="D104" s="116"/>
      <c r="E104" s="15">
        <v>9</v>
      </c>
      <c r="F104" s="108">
        <f t="shared" ref="F104" si="93">SUMPRODUCT($F$43:$H$45,B96:D98)</f>
        <v>7.0498323595044976</v>
      </c>
      <c r="G104" s="75">
        <f t="shared" ref="G104" si="94">1/(1+EXP(-F104+$I$43))</f>
        <v>0.99879108013741857</v>
      </c>
      <c r="H104" s="81"/>
      <c r="I104" s="77"/>
      <c r="J104" s="8"/>
      <c r="K104" s="9"/>
    </row>
    <row r="105" spans="2:11" x14ac:dyDescent="0.2">
      <c r="B105" s="41"/>
      <c r="C105" s="24">
        <v>1</v>
      </c>
      <c r="D105" s="94">
        <v>1</v>
      </c>
      <c r="E105" s="111">
        <v>1</v>
      </c>
      <c r="F105" s="106">
        <f t="shared" ref="F105" si="95">SUMPRODUCT($F$19:$H$21,B105:D107)</f>
        <v>-8.0342004568493337</v>
      </c>
      <c r="G105" s="73">
        <f t="shared" ref="G105" si="96">1/(1+EXP(-F105+$I$19))</f>
        <v>0.86062407804428498</v>
      </c>
      <c r="H105" s="85" t="s">
        <v>0</v>
      </c>
      <c r="I105" s="86">
        <f>SUMPRODUCT($K$19:$K$27,G105:G113)</f>
        <v>14.043280028475571</v>
      </c>
      <c r="J105" s="168">
        <f>1/(1+EXP(-I105+$L$19))</f>
        <v>0.99999666315855029</v>
      </c>
      <c r="K105" s="87">
        <f t="shared" ref="K105" si="97">(C110-J105)^2+(C111-J106)^2</f>
        <v>1.1494534967739015E-11</v>
      </c>
    </row>
    <row r="106" spans="2:11" x14ac:dyDescent="0.2">
      <c r="B106" s="39">
        <v>1</v>
      </c>
      <c r="C106" s="249"/>
      <c r="D106" s="95">
        <v>1</v>
      </c>
      <c r="E106" s="14">
        <v>2</v>
      </c>
      <c r="F106" s="107">
        <f t="shared" ref="F106" si="98">SUMPRODUCT($F$22:$H$24,B105:D107)</f>
        <v>-0.83493850598532937</v>
      </c>
      <c r="G106" s="74">
        <f t="shared" ref="G106" si="99">1/(1+EXP(-F106+$I$22))</f>
        <v>0.90757675493925061</v>
      </c>
      <c r="H106" s="79" t="s">
        <v>1</v>
      </c>
      <c r="I106" s="78">
        <f>SUMPRODUCT($K$28:$K$36,G105:G113)</f>
        <v>-23.871808891454229</v>
      </c>
      <c r="J106" s="169">
        <f>1/(1+EXP(-I106+$L$28))</f>
        <v>6.000200890376107E-7</v>
      </c>
      <c r="K106" s="63"/>
    </row>
    <row r="107" spans="2:11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si="100">SUMPRODUCT($F$25:$H$27,B105:D107)</f>
        <v>3.4860894897670276</v>
      </c>
      <c r="G107" s="74">
        <f t="shared" ref="G107" si="101">1/(1+EXP(-F107+$I$25))</f>
        <v>0.94960231309660659</v>
      </c>
      <c r="H107" s="82"/>
      <c r="I107" s="83"/>
      <c r="J107" s="83"/>
      <c r="K107" s="84"/>
    </row>
    <row r="108" spans="2:11" x14ac:dyDescent="0.2">
      <c r="B108" s="13"/>
      <c r="C108" s="6"/>
      <c r="D108" s="114"/>
      <c r="E108" s="14">
        <v>4</v>
      </c>
      <c r="F108" s="107">
        <f t="shared" ref="F108" si="102">SUMPRODUCT($F$28:$H$30,B105:D107)</f>
        <v>-2.2966121496187921</v>
      </c>
      <c r="G108" s="74">
        <f t="shared" ref="G108" si="103">1/(1+EXP(-F108+$I$28))</f>
        <v>2.9055519365345318E-2</v>
      </c>
      <c r="H108" s="13"/>
      <c r="I108" s="76"/>
      <c r="J108" s="76"/>
      <c r="K108" s="7"/>
    </row>
    <row r="109" spans="2:11" x14ac:dyDescent="0.2">
      <c r="B109" s="299" t="s">
        <v>23</v>
      </c>
      <c r="C109" s="389"/>
      <c r="D109" s="115"/>
      <c r="E109" s="14">
        <v>5</v>
      </c>
      <c r="F109" s="107">
        <f t="shared" ref="F109" si="104">SUMPRODUCT($F$31:$H$33,B105:D107)</f>
        <v>11.435975600842038</v>
      </c>
      <c r="G109" s="74">
        <f t="shared" ref="G109" si="105">1/(1+EXP(-F109+$I$31))</f>
        <v>0.99999444621687106</v>
      </c>
      <c r="H109" s="80"/>
      <c r="I109" s="76"/>
      <c r="J109" s="76"/>
      <c r="K109" s="7"/>
    </row>
    <row r="110" spans="2:11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si="106">SUMPRODUCT($F$34:$H$36,B105:D107)</f>
        <v>-2.4521472475000712</v>
      </c>
      <c r="G110" s="74">
        <f t="shared" ref="G110" si="107">1/(1+EXP(-F110+$I$34))</f>
        <v>0.10686223888470148</v>
      </c>
      <c r="H110" s="80"/>
      <c r="I110" s="76"/>
      <c r="J110" s="76"/>
      <c r="K110" s="7"/>
    </row>
    <row r="111" spans="2:11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si="108">SUMPRODUCT($F$37:$H$39,B105:D107)</f>
        <v>18.916570847680127</v>
      </c>
      <c r="G111" s="74">
        <f t="shared" ref="G111" si="109">1/(1+EXP(-F111+$I$37))</f>
        <v>0.98297841329939195</v>
      </c>
      <c r="H111" s="80"/>
      <c r="I111" s="76"/>
      <c r="J111" s="6"/>
      <c r="K111" s="7"/>
    </row>
    <row r="112" spans="2:11" x14ac:dyDescent="0.2">
      <c r="B112" s="55"/>
      <c r="C112" s="56"/>
      <c r="D112" s="115"/>
      <c r="E112" s="14">
        <v>8</v>
      </c>
      <c r="F112" s="107">
        <f t="shared" ref="F112" si="110">SUMPRODUCT($F$40:$H$42,B105:D107)</f>
        <v>4.2537978891224961</v>
      </c>
      <c r="G112" s="74">
        <f t="shared" ref="G112" si="111">1/(1+EXP(-F112+$I$40))</f>
        <v>0.96348831505608468</v>
      </c>
      <c r="H112" s="80"/>
      <c r="I112" s="76"/>
      <c r="J112" s="6"/>
      <c r="K112" s="7"/>
    </row>
    <row r="113" spans="2:11" ht="13.8" thickBot="1" x14ac:dyDescent="0.25">
      <c r="B113" s="57"/>
      <c r="C113" s="58"/>
      <c r="D113" s="116"/>
      <c r="E113" s="15">
        <v>9</v>
      </c>
      <c r="F113" s="108">
        <f t="shared" ref="F113" si="112">SUMPRODUCT($F$43:$H$45,B105:D107)</f>
        <v>7.942377435878246</v>
      </c>
      <c r="G113" s="75">
        <f t="shared" ref="G113" si="113">1/(1+EXP(-F113+$I$43))</f>
        <v>0.99950445831633439</v>
      </c>
      <c r="H113" s="81"/>
      <c r="I113" s="77"/>
      <c r="J113" s="8"/>
      <c r="K113" s="9"/>
    </row>
    <row r="114" spans="2:11" x14ac:dyDescent="0.2">
      <c r="B114" s="36">
        <v>1</v>
      </c>
      <c r="C114" s="24">
        <v>1</v>
      </c>
      <c r="D114" s="97"/>
      <c r="E114" s="111">
        <v>1</v>
      </c>
      <c r="F114" s="106">
        <f t="shared" ref="F114" si="114">SUMPRODUCT($F$19:$H$21,B114:D116)</f>
        <v>0.20555490700852808</v>
      </c>
      <c r="G114" s="73">
        <f t="shared" ref="G114" si="115">1/(1+EXP(-F114+$I$19))</f>
        <v>0.9999572559754899</v>
      </c>
      <c r="H114" s="85" t="s">
        <v>0</v>
      </c>
      <c r="I114" s="86">
        <f>SUMPRODUCT($K$19:$K$27,G114:G122)</f>
        <v>7.0632778108018766</v>
      </c>
      <c r="J114" s="168">
        <f>1/(1+EXP(-I114+$L$19))</f>
        <v>0.9964259674409901</v>
      </c>
      <c r="K114" s="87">
        <f t="shared" ref="K114" si="116">(C119-J114)^2+(C120-J115)^2</f>
        <v>1.277421345630447E-5</v>
      </c>
    </row>
    <row r="115" spans="2:11" x14ac:dyDescent="0.2">
      <c r="B115" s="39">
        <v>1</v>
      </c>
      <c r="C115" s="249"/>
      <c r="D115" s="95">
        <v>1</v>
      </c>
      <c r="E115" s="14">
        <v>2</v>
      </c>
      <c r="F115" s="107">
        <f t="shared" ref="F115" si="117">SUMPRODUCT($F$22:$H$24,B114:D116)</f>
        <v>-1.5705586887522767</v>
      </c>
      <c r="G115" s="74">
        <f t="shared" ref="G115" si="118">1/(1+EXP(-F115+$I$22))</f>
        <v>0.82473737532530655</v>
      </c>
      <c r="H115" s="79" t="s">
        <v>1</v>
      </c>
      <c r="I115" s="78">
        <f>SUMPRODUCT($K$28:$K$36,G114:G122)</f>
        <v>-20.248989563113856</v>
      </c>
      <c r="J115" s="169">
        <f>1/(1+EXP(-I115+$L$28))</f>
        <v>2.246605086849344E-5</v>
      </c>
      <c r="K115" s="63"/>
    </row>
    <row r="116" spans="2:11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si="119">SUMPRODUCT($F$25:$H$27,B114:D116)</f>
        <v>4.160585787793547</v>
      </c>
      <c r="G116" s="74">
        <f t="shared" ref="G116" si="120">1/(1+EXP(-F116+$I$25))</f>
        <v>0.97367591718839197</v>
      </c>
      <c r="H116" s="82"/>
      <c r="I116" s="83"/>
      <c r="J116" s="83"/>
      <c r="K116" s="84"/>
    </row>
    <row r="117" spans="2:11" x14ac:dyDescent="0.2">
      <c r="B117" s="13"/>
      <c r="C117" s="6"/>
      <c r="D117" s="114"/>
      <c r="E117" s="14">
        <v>4</v>
      </c>
      <c r="F117" s="107">
        <f t="shared" ref="F117" si="121">SUMPRODUCT($F$28:$H$30,B114:D116)</f>
        <v>-4.3418710338650497</v>
      </c>
      <c r="G117" s="74">
        <f t="shared" ref="G117" si="122">1/(1+EXP(-F117+$I$28))</f>
        <v>3.8557762065103388E-3</v>
      </c>
      <c r="H117" s="13"/>
      <c r="I117" s="76"/>
      <c r="J117" s="76"/>
      <c r="K117" s="7"/>
    </row>
    <row r="118" spans="2:11" x14ac:dyDescent="0.2">
      <c r="B118" s="299" t="s">
        <v>23</v>
      </c>
      <c r="C118" s="389"/>
      <c r="D118" s="115"/>
      <c r="E118" s="14">
        <v>5</v>
      </c>
      <c r="F118" s="107">
        <f t="shared" ref="F118" si="123">SUMPRODUCT($F$31:$H$33,B114:D116)</f>
        <v>11.531761427408682</v>
      </c>
      <c r="G118" s="74">
        <f t="shared" ref="G118" si="124">1/(1+EXP(-F118+$I$31))</f>
        <v>0.99999495350460543</v>
      </c>
      <c r="H118" s="80"/>
      <c r="I118" s="76"/>
      <c r="J118" s="76"/>
      <c r="K118" s="7"/>
    </row>
    <row r="119" spans="2:11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si="125">SUMPRODUCT($F$34:$H$36,B114:D116)</f>
        <v>3.1221070051895219</v>
      </c>
      <c r="G119" s="74">
        <f t="shared" ref="G119" si="126">1/(1+EXP(-F119+$I$34))</f>
        <v>0.96926255566253605</v>
      </c>
      <c r="H119" s="80"/>
      <c r="I119" s="76"/>
      <c r="J119" s="76"/>
      <c r="K119" s="7"/>
    </row>
    <row r="120" spans="2:11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si="127">SUMPRODUCT($F$37:$H$39,B114:D116)</f>
        <v>18.32596822068896</v>
      </c>
      <c r="G120" s="74">
        <f t="shared" ref="G120" si="128">1/(1+EXP(-F120+$I$37))</f>
        <v>0.96969010130347322</v>
      </c>
      <c r="H120" s="80"/>
      <c r="I120" s="76"/>
      <c r="J120" s="6"/>
      <c r="K120" s="7"/>
    </row>
    <row r="121" spans="2:11" x14ac:dyDescent="0.2">
      <c r="B121" s="55"/>
      <c r="C121" s="56"/>
      <c r="D121" s="115"/>
      <c r="E121" s="14">
        <v>8</v>
      </c>
      <c r="F121" s="107">
        <f t="shared" ref="F121" si="129">SUMPRODUCT($F$40:$H$42,B114:D116)</f>
        <v>8.326423002808637</v>
      </c>
      <c r="G121" s="74">
        <f t="shared" ref="G121" si="130">1/(1+EXP(-F121+$I$40))</f>
        <v>0.99935496009643587</v>
      </c>
      <c r="H121" s="80"/>
      <c r="I121" s="76"/>
      <c r="J121" s="6"/>
      <c r="K121" s="7"/>
    </row>
    <row r="122" spans="2:11" ht="13.8" thickBot="1" x14ac:dyDescent="0.25">
      <c r="B122" s="57"/>
      <c r="C122" s="58"/>
      <c r="D122" s="116"/>
      <c r="E122" s="15">
        <v>9</v>
      </c>
      <c r="F122" s="108">
        <f t="shared" ref="F122" si="131">SUMPRODUCT($F$43:$H$45,B114:D116)</f>
        <v>10.764895346275603</v>
      </c>
      <c r="G122" s="75">
        <f t="shared" ref="G122" si="132">1/(1+EXP(-F122+$I$43))</f>
        <v>0.99997052331087966</v>
      </c>
      <c r="H122" s="81"/>
      <c r="I122" s="77"/>
      <c r="J122" s="8"/>
      <c r="K122" s="9"/>
    </row>
    <row r="123" spans="2:11" x14ac:dyDescent="0.2">
      <c r="B123" s="36">
        <v>1</v>
      </c>
      <c r="C123" s="24">
        <v>1</v>
      </c>
      <c r="D123" s="94">
        <v>1</v>
      </c>
      <c r="E123" s="111">
        <v>1</v>
      </c>
      <c r="F123" s="106">
        <f t="shared" ref="F123" si="133">SUMPRODUCT($F$19:$H$21,B123:D125)</f>
        <v>-5.0371678912947688</v>
      </c>
      <c r="G123" s="73">
        <f t="shared" ref="G123" si="134">1/(1+EXP(-F123+$I$19))</f>
        <v>0.99197801945149733</v>
      </c>
      <c r="H123" s="85" t="s">
        <v>0</v>
      </c>
      <c r="I123" s="86">
        <f>SUMPRODUCT($K$19:$K$27,G123:G131)</f>
        <v>9.0646547492540837</v>
      </c>
      <c r="J123" s="168">
        <f>1/(1+EXP(-I123+$L$19))</f>
        <v>0.99951547517925776</v>
      </c>
      <c r="K123" s="87">
        <f t="shared" ref="K123" si="135">(C128-J123)^2+(C129-J124)^2</f>
        <v>2.3480323259728108E-7</v>
      </c>
    </row>
    <row r="124" spans="2:11" x14ac:dyDescent="0.2">
      <c r="B124" s="39">
        <v>1</v>
      </c>
      <c r="C124" s="249"/>
      <c r="D124" s="95">
        <v>1</v>
      </c>
      <c r="E124" s="14">
        <v>2</v>
      </c>
      <c r="F124" s="107">
        <f t="shared" ref="F124" si="136">SUMPRODUCT($F$22:$H$24,B123:D125)</f>
        <v>-1.4015241364982134</v>
      </c>
      <c r="G124" s="74">
        <f t="shared" ref="G124" si="137">1/(1+EXP(-F124+$I$22))</f>
        <v>0.84784705058339171</v>
      </c>
      <c r="H124" s="79" t="s">
        <v>1</v>
      </c>
      <c r="I124" s="78">
        <f>SUMPRODUCT($K$28:$K$36,G123:G131)</f>
        <v>-21.530119769583347</v>
      </c>
      <c r="J124" s="169">
        <f>1/(1+EXP(-I124+$L$28))</f>
        <v>6.2394456470982143E-6</v>
      </c>
      <c r="K124" s="63"/>
    </row>
    <row r="125" spans="2:11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si="138">SUMPRODUCT($F$25:$H$27,B123:D125)</f>
        <v>4.8546086958528187</v>
      </c>
      <c r="G125" s="74">
        <f t="shared" ref="G125" si="139">1/(1+EXP(-F125+$I$25))</f>
        <v>0.98667392806583809</v>
      </c>
      <c r="H125" s="82"/>
      <c r="I125" s="83"/>
      <c r="J125" s="83"/>
      <c r="K125" s="84"/>
    </row>
    <row r="126" spans="2:11" x14ac:dyDescent="0.2">
      <c r="B126" s="13"/>
      <c r="C126" s="6"/>
      <c r="D126" s="114"/>
      <c r="E126" s="14">
        <v>4</v>
      </c>
      <c r="F126" s="107">
        <f t="shared" ref="F126" si="140">SUMPRODUCT($F$28:$H$30,B123:D125)</f>
        <v>-2.9290867449641911</v>
      </c>
      <c r="G126" s="74">
        <f t="shared" ref="G126" si="141">1/(1+EXP(-F126+$I$28))</f>
        <v>1.5649617712298787E-2</v>
      </c>
      <c r="H126" s="13"/>
      <c r="I126" s="76"/>
      <c r="J126" s="76"/>
      <c r="K126" s="7"/>
    </row>
    <row r="127" spans="2:11" x14ac:dyDescent="0.2">
      <c r="B127" s="299" t="s">
        <v>23</v>
      </c>
      <c r="C127" s="389"/>
      <c r="D127" s="115"/>
      <c r="E127" s="14">
        <v>5</v>
      </c>
      <c r="F127" s="107">
        <f t="shared" ref="F127" si="142">SUMPRODUCT($F$31:$H$33,B123:D125)</f>
        <v>13.123938652751931</v>
      </c>
      <c r="G127" s="74">
        <f t="shared" ref="G127" si="143">1/(1+EXP(-F127+$I$31))</f>
        <v>0.99999897312437813</v>
      </c>
      <c r="H127" s="80"/>
      <c r="I127" s="76"/>
      <c r="J127" s="76"/>
      <c r="K127" s="7"/>
    </row>
    <row r="128" spans="2:11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si="144">SUMPRODUCT($F$34:$H$36,B123:D125)</f>
        <v>0.92993983450286732</v>
      </c>
      <c r="G128" s="74">
        <f t="shared" ref="G128" si="145">1/(1+EXP(-F128+$I$34))</f>
        <v>0.77883441072783277</v>
      </c>
      <c r="H128" s="80"/>
      <c r="I128" s="76"/>
      <c r="J128" s="76"/>
      <c r="K128" s="7"/>
    </row>
    <row r="129" spans="2:11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si="146">SUMPRODUCT($F$37:$H$39,B123:D125)</f>
        <v>21.079830338087383</v>
      </c>
      <c r="G129" s="74">
        <f t="shared" ref="G129" si="147">1/(1+EXP(-F129+$I$37))</f>
        <v>0.99801344408889359</v>
      </c>
      <c r="H129" s="80"/>
      <c r="I129" s="76"/>
      <c r="J129" s="6"/>
      <c r="K129" s="7"/>
    </row>
    <row r="130" spans="2:11" x14ac:dyDescent="0.2">
      <c r="B130" s="55"/>
      <c r="C130" s="56"/>
      <c r="D130" s="115"/>
      <c r="E130" s="14">
        <v>8</v>
      </c>
      <c r="F130" s="107">
        <f t="shared" ref="F130" si="148">SUMPRODUCT($F$40:$H$42,B123:D125)</f>
        <v>4.527368624582075</v>
      </c>
      <c r="G130" s="74">
        <f t="shared" ref="G130" si="149">1/(1+EXP(-F130+$I$40))</f>
        <v>0.97198223490638547</v>
      </c>
      <c r="H130" s="80"/>
      <c r="I130" s="76"/>
      <c r="J130" s="6"/>
      <c r="K130" s="7"/>
    </row>
    <row r="131" spans="2:11" ht="13.8" thickBot="1" x14ac:dyDescent="0.25">
      <c r="B131" s="57"/>
      <c r="C131" s="58"/>
      <c r="D131" s="116"/>
      <c r="E131" s="15">
        <v>9</v>
      </c>
      <c r="F131" s="108">
        <f t="shared" ref="F131" si="150">SUMPRODUCT($F$43:$H$45,B123:D125)</f>
        <v>9.8595580232111519</v>
      </c>
      <c r="G131" s="75">
        <f t="shared" ref="G131" si="151">1/(1+EXP(-F131+$I$43))</f>
        <v>0.99992711421233593</v>
      </c>
      <c r="H131" s="81"/>
      <c r="I131" s="77"/>
      <c r="J131" s="8"/>
      <c r="K131" s="9"/>
    </row>
    <row r="132" spans="2:11" x14ac:dyDescent="0.2">
      <c r="B132" s="36">
        <v>1</v>
      </c>
      <c r="C132" s="24">
        <v>1</v>
      </c>
      <c r="D132" s="94">
        <v>1</v>
      </c>
      <c r="E132" s="111">
        <v>1</v>
      </c>
      <c r="F132" s="106">
        <f t="shared" ref="F132" si="152">SUMPRODUCT($F$19:$H$21,B132:D134)</f>
        <v>-4.9971982122535463</v>
      </c>
      <c r="G132" s="73">
        <f t="shared" ref="G132" si="153">1/(1+EXP(-F132+$I$19))</f>
        <v>0.99228990872830947</v>
      </c>
      <c r="H132" s="85" t="s">
        <v>0</v>
      </c>
      <c r="I132" s="86">
        <f>SUMPRODUCT($K$19:$K$27,G132:G140)</f>
        <v>12.292986785759785</v>
      </c>
      <c r="J132" s="168">
        <f>1/(1+EXP(-I132+$L$19))</f>
        <v>0.99998079247637695</v>
      </c>
      <c r="K132" s="87">
        <f t="shared" ref="K132" si="154">(C137-J132)^2+(C138-J133)^2</f>
        <v>3.7095594151587117E-10</v>
      </c>
    </row>
    <row r="133" spans="2:11" x14ac:dyDescent="0.2">
      <c r="B133" s="39">
        <v>1</v>
      </c>
      <c r="C133" s="249"/>
      <c r="D133" s="95">
        <v>1</v>
      </c>
      <c r="E133" s="14">
        <v>2</v>
      </c>
      <c r="F133" s="107">
        <f t="shared" ref="F133" si="155">SUMPRODUCT($F$22:$H$24,B132:D134)</f>
        <v>0.66919110937138893</v>
      </c>
      <c r="G133" s="74">
        <f t="shared" ref="G133" si="156">1/(1+EXP(-F133+$I$22))</f>
        <v>0.97787187519467478</v>
      </c>
      <c r="H133" s="79" t="s">
        <v>1</v>
      </c>
      <c r="I133" s="78">
        <f>SUMPRODUCT($K$28:$K$36,G132:G140)</f>
        <v>-23.007742971062111</v>
      </c>
      <c r="J133" s="169">
        <f>1/(1+EXP(-I133+$L$28))</f>
        <v>1.4237197005237903E-6</v>
      </c>
      <c r="K133" s="63"/>
    </row>
    <row r="134" spans="2:11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si="157">SUMPRODUCT($F$25:$H$27,B132:D134)</f>
        <v>4.4458429455123207</v>
      </c>
      <c r="G134" s="74">
        <f t="shared" ref="G134" si="158">1/(1+EXP(-F134+$I$25))</f>
        <v>0.98007885799429861</v>
      </c>
      <c r="H134" s="82"/>
      <c r="I134" s="83"/>
      <c r="J134" s="83"/>
      <c r="K134" s="84"/>
    </row>
    <row r="135" spans="2:11" x14ac:dyDescent="0.2">
      <c r="B135" s="13"/>
      <c r="C135" s="6"/>
      <c r="D135" s="114"/>
      <c r="E135" s="14">
        <v>4</v>
      </c>
      <c r="F135" s="107">
        <f t="shared" ref="F135" si="159">SUMPRODUCT($F$28:$H$30,B132:D134)</f>
        <v>-1.1219557645310885</v>
      </c>
      <c r="G135" s="74">
        <f t="shared" ref="G135" si="160">1/(1+EXP(-F135+$I$28))</f>
        <v>8.8313399657821035E-2</v>
      </c>
      <c r="H135" s="13"/>
      <c r="I135" s="76"/>
      <c r="J135" s="76"/>
      <c r="K135" s="7"/>
    </row>
    <row r="136" spans="2:11" x14ac:dyDescent="0.2">
      <c r="B136" s="299" t="s">
        <v>23</v>
      </c>
      <c r="C136" s="389"/>
      <c r="D136" s="115"/>
      <c r="E136" s="14">
        <v>5</v>
      </c>
      <c r="F136" s="107">
        <f t="shared" ref="F136" si="161">SUMPRODUCT($F$31:$H$33,B132:D134)</f>
        <v>9.3103397196242312</v>
      </c>
      <c r="G136" s="74">
        <f t="shared" ref="G136" si="162">1/(1+EXP(-F136+$I$31))</f>
        <v>0.99995347107113042</v>
      </c>
      <c r="H136" s="80"/>
      <c r="I136" s="76"/>
      <c r="J136" s="76"/>
      <c r="K136" s="7"/>
    </row>
    <row r="137" spans="2:11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si="163">SUMPRODUCT($F$34:$H$36,B132:D134)</f>
        <v>-0.69937273914301568</v>
      </c>
      <c r="G137" s="74">
        <f t="shared" ref="G137" si="164">1/(1+EXP(-F137+$I$34))</f>
        <v>0.40843813474477919</v>
      </c>
      <c r="H137" s="80"/>
      <c r="I137" s="76"/>
      <c r="J137" s="76"/>
      <c r="K137" s="7"/>
    </row>
    <row r="138" spans="2:11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si="165">SUMPRODUCT($F$37:$H$39,B132:D134)</f>
        <v>18.373644679473031</v>
      </c>
      <c r="G138" s="74">
        <f t="shared" ref="G138" si="166">1/(1+EXP(-F138+$I$37))</f>
        <v>0.97106042462762643</v>
      </c>
      <c r="H138" s="80"/>
      <c r="I138" s="76"/>
      <c r="J138" s="6"/>
      <c r="K138" s="7"/>
    </row>
    <row r="139" spans="2:11" x14ac:dyDescent="0.2">
      <c r="B139" s="55"/>
      <c r="C139" s="56"/>
      <c r="D139" s="115"/>
      <c r="E139" s="14">
        <v>8</v>
      </c>
      <c r="F139" s="107">
        <f t="shared" ref="F139" si="167">SUMPRODUCT($F$40:$H$42,B132:D134)</f>
        <v>4.6719673180681838</v>
      </c>
      <c r="G139" s="74">
        <f t="shared" ref="G139" si="168">1/(1+EXP(-F139+$I$40))</f>
        <v>0.97566247833458153</v>
      </c>
      <c r="H139" s="80"/>
      <c r="I139" s="76"/>
      <c r="J139" s="6"/>
      <c r="K139" s="7"/>
    </row>
    <row r="140" spans="2:11" ht="13.8" thickBot="1" x14ac:dyDescent="0.25">
      <c r="B140" s="57"/>
      <c r="C140" s="58"/>
      <c r="D140" s="116"/>
      <c r="E140" s="15">
        <v>9</v>
      </c>
      <c r="F140" s="108">
        <f t="shared" ref="F140" si="169">SUMPRODUCT($F$43:$H$45,B132:D134)</f>
        <v>10.626901840484235</v>
      </c>
      <c r="G140" s="75">
        <f t="shared" ref="G140" si="170">1/(1+EXP(-F140+$I$43))</f>
        <v>0.99996616184892917</v>
      </c>
      <c r="H140" s="81"/>
      <c r="I140" s="77"/>
      <c r="J140" s="8"/>
      <c r="K140" s="9"/>
    </row>
    <row r="141" spans="2:11" x14ac:dyDescent="0.2">
      <c r="B141" s="219">
        <v>1</v>
      </c>
      <c r="C141" s="220"/>
      <c r="D141" s="221">
        <v>1</v>
      </c>
      <c r="E141" s="222">
        <v>1</v>
      </c>
      <c r="F141" s="223">
        <f t="shared" ref="F141" si="171">SUMPRODUCT($F$19:$H$21,B141:D143)</f>
        <v>22.703112452472027</v>
      </c>
      <c r="G141" s="224">
        <f t="shared" ref="G141" si="172">1/(1+EXP(-F141+$I$19))</f>
        <v>0.99999999999999267</v>
      </c>
      <c r="H141" s="225" t="s">
        <v>0</v>
      </c>
      <c r="I141" s="78">
        <f>SUMPRODUCT($K$19:$K$27,G141:G149)</f>
        <v>-11.636183908514351</v>
      </c>
      <c r="J141" s="169">
        <f>1/(1+EXP(-I141+$L$19))</f>
        <v>2.1096605265136811E-6</v>
      </c>
      <c r="K141" s="62">
        <f t="shared" ref="K141" si="173">(C146-J141)^2+(C147-J142)^2</f>
        <v>5.7540514121316713E-12</v>
      </c>
    </row>
    <row r="142" spans="2:11" x14ac:dyDescent="0.2">
      <c r="B142" s="22"/>
      <c r="C142" s="18">
        <v>1</v>
      </c>
      <c r="D142" s="88"/>
      <c r="E142" s="14">
        <v>2</v>
      </c>
      <c r="F142" s="107">
        <f t="shared" ref="F142" si="174">SUMPRODUCT($F$22:$H$24,B141:D143)</f>
        <v>10.991139293263958</v>
      </c>
      <c r="G142" s="74">
        <f t="shared" ref="G142" si="175">1/(1+EXP(-F142+$I$22))</f>
        <v>0.99999925544429658</v>
      </c>
      <c r="H142" s="79" t="s">
        <v>1</v>
      </c>
      <c r="I142" s="78">
        <f>SUMPRODUCT($K$28:$K$36,G141:G149)</f>
        <v>4.1375206937695443</v>
      </c>
      <c r="J142" s="169">
        <f>1/(1+EXP(-I142+$L$28))</f>
        <v>0.99999885834161195</v>
      </c>
      <c r="K142" s="63"/>
    </row>
    <row r="143" spans="2:11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si="176">SUMPRODUCT($F$25:$H$27,B141:D143)</f>
        <v>2.7799667972501467</v>
      </c>
      <c r="G143" s="74">
        <f t="shared" ref="G143" si="177">1/(1+EXP(-F143+$I$25))</f>
        <v>0.90290919437756612</v>
      </c>
      <c r="H143" s="82"/>
      <c r="I143" s="83"/>
      <c r="J143" s="83"/>
      <c r="K143" s="84"/>
    </row>
    <row r="144" spans="2:11" x14ac:dyDescent="0.2">
      <c r="B144" s="13"/>
      <c r="C144" s="6"/>
      <c r="D144" s="114"/>
      <c r="E144" s="14">
        <v>4</v>
      </c>
      <c r="F144" s="107">
        <f t="shared" ref="F144" si="178">SUMPRODUCT($F$28:$H$30,B141:D143)</f>
        <v>5.4917843619800308</v>
      </c>
      <c r="G144" s="74">
        <f t="shared" ref="G144" si="179">1/(1+EXP(-F144+$I$28))</f>
        <v>0.98633739149821476</v>
      </c>
      <c r="H144" s="13"/>
      <c r="I144" s="76"/>
      <c r="J144" s="76"/>
      <c r="K144" s="7"/>
    </row>
    <row r="145" spans="2:11" x14ac:dyDescent="0.2">
      <c r="B145" s="299" t="s">
        <v>23</v>
      </c>
      <c r="C145" s="389"/>
      <c r="D145" s="115"/>
      <c r="E145" s="14">
        <v>5</v>
      </c>
      <c r="F145" s="107">
        <f t="shared" ref="F145" si="180">SUMPRODUCT($F$31:$H$33,B141:D143)</f>
        <v>-12.288297638335393</v>
      </c>
      <c r="G145" s="74">
        <f t="shared" ref="G145" si="181">1/(1+EXP(-F145+$I$31))</f>
        <v>8.9553760430973481E-6</v>
      </c>
      <c r="H145" s="80"/>
      <c r="I145" s="76"/>
      <c r="J145" s="76"/>
      <c r="K145" s="7"/>
    </row>
    <row r="146" spans="2:11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si="182">SUMPRODUCT($F$34:$H$36,B141:D143)</f>
        <v>11.51618188895012</v>
      </c>
      <c r="G146" s="74">
        <f t="shared" ref="G146" si="183">1/(1+EXP(-F146+$I$34))</f>
        <v>0.99999282663710987</v>
      </c>
      <c r="H146" s="80"/>
      <c r="I146" s="76"/>
      <c r="J146" s="76"/>
      <c r="K146" s="7"/>
    </row>
    <row r="147" spans="2:11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si="184">SUMPRODUCT($F$37:$H$39,B141:D143)</f>
        <v>6.1092440728328015</v>
      </c>
      <c r="G147" s="74">
        <f t="shared" ref="G147" si="185">1/(1+EXP(-F147+$I$37))</f>
        <v>1.582427653295524E-4</v>
      </c>
      <c r="H147" s="80"/>
      <c r="I147" s="76"/>
      <c r="J147" s="6"/>
      <c r="K147" s="7"/>
    </row>
    <row r="148" spans="2:11" x14ac:dyDescent="0.2">
      <c r="B148" s="55"/>
      <c r="C148" s="56"/>
      <c r="D148" s="115"/>
      <c r="E148" s="14">
        <v>8</v>
      </c>
      <c r="F148" s="107">
        <f t="shared" ref="F148" si="186">SUMPRODUCT($F$40:$H$42,B141:D143)</f>
        <v>-3.3393424663608471</v>
      </c>
      <c r="G148" s="74">
        <f t="shared" ref="G148" si="187">1/(1+EXP(-F148+$I$40))</f>
        <v>1.312256817057564E-2</v>
      </c>
      <c r="H148" s="80"/>
      <c r="I148" s="76"/>
      <c r="J148" s="6"/>
      <c r="K148" s="7"/>
    </row>
    <row r="149" spans="2:11" ht="13.8" thickBot="1" x14ac:dyDescent="0.25">
      <c r="B149" s="57"/>
      <c r="C149" s="58"/>
      <c r="D149" s="116"/>
      <c r="E149" s="15">
        <v>9</v>
      </c>
      <c r="F149" s="108">
        <f t="shared" ref="F149" si="188">SUMPRODUCT($F$43:$H$45,B141:D143)</f>
        <v>5.1776745391869934</v>
      </c>
      <c r="G149" s="75">
        <f t="shared" ref="G149" si="189">1/(1+EXP(-F149+$I$43))</f>
        <v>0.99219116896460569</v>
      </c>
      <c r="H149" s="81"/>
      <c r="I149" s="77"/>
      <c r="J149" s="8"/>
      <c r="K149" s="9"/>
    </row>
    <row r="150" spans="2:11" x14ac:dyDescent="0.2">
      <c r="B150" s="38"/>
      <c r="C150" s="24">
        <v>1</v>
      </c>
      <c r="D150" s="99"/>
      <c r="E150" s="111">
        <v>1</v>
      </c>
      <c r="F150" s="106">
        <f t="shared" ref="F150" si="190">SUMPRODUCT($F$19:$H$21,B150:D152)</f>
        <v>-20.628783214561288</v>
      </c>
      <c r="G150" s="73">
        <f t="shared" ref="G150" si="191">1/(1+EXP(-F150+$I$19))</f>
        <v>2.0934319777219508E-5</v>
      </c>
      <c r="H150" s="85" t="s">
        <v>0</v>
      </c>
      <c r="I150" s="86">
        <f>SUMPRODUCT($K$19:$K$27,G150:G158)</f>
        <v>-3.3517258866272535</v>
      </c>
      <c r="J150" s="168">
        <f>1/(1+EXP(-I150+$L$19))</f>
        <v>8.2888275384547933E-3</v>
      </c>
      <c r="K150" s="87">
        <f t="shared" ref="K150" si="192">(C155-J150)^2+(C156-J151)^2</f>
        <v>8.4257959193862538E-5</v>
      </c>
    </row>
    <row r="151" spans="2:11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si="193">SUMPRODUCT($F$22:$H$24,B150:D152)</f>
        <v>-8.8078747134337121</v>
      </c>
      <c r="G151" s="74">
        <f t="shared" ref="G151" si="194">1/(1+EXP(-F151+$I$22))</f>
        <v>3.3731258552569111E-3</v>
      </c>
      <c r="H151" s="79" t="s">
        <v>1</v>
      </c>
      <c r="I151" s="78">
        <f>SUMPRODUCT($K$28:$K$36,G150:G158)</f>
        <v>-4.0138394043530656</v>
      </c>
      <c r="J151" s="169">
        <f>1/(1+EXP(-I151+$L$28))</f>
        <v>0.99605623311647151</v>
      </c>
      <c r="K151" s="63"/>
    </row>
    <row r="152" spans="2:11" ht="13.8" thickBot="1" x14ac:dyDescent="0.25">
      <c r="B152" s="40"/>
      <c r="C152" s="25">
        <v>1</v>
      </c>
      <c r="D152" s="100"/>
      <c r="E152" s="14">
        <v>3</v>
      </c>
      <c r="F152" s="107">
        <f t="shared" ref="F152" si="195">SUMPRODUCT($F$25:$H$27,B150:D152)</f>
        <v>1.9227839607576938</v>
      </c>
      <c r="G152" s="74">
        <f t="shared" ref="G152" si="196">1/(1+EXP(-F152+$I$25))</f>
        <v>0.79783094461169091</v>
      </c>
      <c r="H152" s="82"/>
      <c r="I152" s="83"/>
      <c r="J152" s="83"/>
      <c r="K152" s="84"/>
    </row>
    <row r="153" spans="2:11" x14ac:dyDescent="0.2">
      <c r="B153" s="13"/>
      <c r="C153" s="6"/>
      <c r="D153" s="114"/>
      <c r="E153" s="14">
        <v>4</v>
      </c>
      <c r="F153" s="107">
        <f t="shared" ref="F153" si="197">SUMPRODUCT($F$28:$H$30,B150:D152)</f>
        <v>4.372866681512102</v>
      </c>
      <c r="G153" s="74">
        <f t="shared" ref="G153" si="198">1/(1+EXP(-F153+$I$28))</f>
        <v>0.95931726322106625</v>
      </c>
      <c r="H153" s="13"/>
      <c r="I153" s="76"/>
      <c r="J153" s="76"/>
      <c r="K153" s="7"/>
    </row>
    <row r="154" spans="2:11" x14ac:dyDescent="0.2">
      <c r="B154" s="299" t="s">
        <v>23</v>
      </c>
      <c r="C154" s="389"/>
      <c r="D154" s="115"/>
      <c r="E154" s="14">
        <v>5</v>
      </c>
      <c r="F154" s="107">
        <f t="shared" ref="F154" si="199">SUMPRODUCT($F$31:$H$33,B150:D152)</f>
        <v>20.771625311420241</v>
      </c>
      <c r="G154" s="74">
        <f t="shared" ref="G154" si="200">1/(1+EXP(-F154+$I$31))</f>
        <v>0.99999999951002927</v>
      </c>
      <c r="H154" s="80"/>
      <c r="I154" s="76"/>
      <c r="J154" s="76"/>
      <c r="K154" s="7"/>
    </row>
    <row r="155" spans="2:11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si="201">SUMPRODUCT($F$34:$H$36,B150:D152)</f>
        <v>3.7020729820716656</v>
      </c>
      <c r="G155" s="74">
        <f t="shared" ref="G155" si="202">1/(1+EXP(-F155+$I$34))</f>
        <v>0.98255357149937028</v>
      </c>
      <c r="H155" s="80"/>
      <c r="I155" s="76"/>
      <c r="J155" s="76"/>
      <c r="K155" s="7"/>
    </row>
    <row r="156" spans="2:11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si="203">SUMPRODUCT($F$37:$H$39,B150:D152)</f>
        <v>31.270694701387711</v>
      </c>
      <c r="G156" s="74">
        <f t="shared" ref="G156" si="204">1/(1+EXP(-F156+$I$37))</f>
        <v>0.99999992533308468</v>
      </c>
      <c r="H156" s="80"/>
      <c r="I156" s="76"/>
      <c r="J156" s="6"/>
      <c r="K156" s="7"/>
    </row>
    <row r="157" spans="2:11" x14ac:dyDescent="0.2">
      <c r="B157" s="55"/>
      <c r="C157" s="56"/>
      <c r="D157" s="115"/>
      <c r="E157" s="14">
        <v>8</v>
      </c>
      <c r="F157" s="107">
        <f t="shared" ref="F157" si="205">SUMPRODUCT($F$40:$H$42,B150:D152)</f>
        <v>10.009455526859288</v>
      </c>
      <c r="G157" s="74">
        <f t="shared" ref="G157" si="206">1/(1+EXP(-F157+$I$40))</f>
        <v>0.99988008238323622</v>
      </c>
      <c r="H157" s="80"/>
      <c r="I157" s="76"/>
      <c r="J157" s="6"/>
      <c r="K157" s="7"/>
    </row>
    <row r="158" spans="2:11" ht="13.8" thickBot="1" x14ac:dyDescent="0.25">
      <c r="B158" s="57"/>
      <c r="C158" s="58"/>
      <c r="D158" s="116"/>
      <c r="E158" s="15">
        <v>9</v>
      </c>
      <c r="F158" s="108">
        <f t="shared" ref="F158" si="207">SUMPRODUCT($F$43:$H$45,B150:D152)</f>
        <v>2.9290114128795848</v>
      </c>
      <c r="G158" s="75">
        <f t="shared" ref="G158" si="208">1/(1+EXP(-F158+$I$43))</f>
        <v>0.93060353418406505</v>
      </c>
      <c r="H158" s="81"/>
      <c r="I158" s="77"/>
      <c r="J158" s="8"/>
      <c r="K158" s="9"/>
    </row>
    <row r="159" spans="2:11" x14ac:dyDescent="0.2">
      <c r="B159" s="36">
        <v>1</v>
      </c>
      <c r="C159" s="91"/>
      <c r="D159" s="94">
        <v>1</v>
      </c>
      <c r="E159" s="111">
        <v>1</v>
      </c>
      <c r="F159" s="106">
        <f t="shared" ref="F159" si="209">SUMPRODUCT($F$19:$H$21,B159:D161)</f>
        <v>16.858179053521848</v>
      </c>
      <c r="G159" s="73">
        <f t="shared" ref="G159" si="210">1/(1+EXP(-F159+$I$19))</f>
        <v>0.99999999999749534</v>
      </c>
      <c r="H159" s="85" t="s">
        <v>0</v>
      </c>
      <c r="I159" s="86">
        <f>SUMPRODUCT($K$19:$K$27,G159:G167)</f>
        <v>-5.6594222817798716</v>
      </c>
      <c r="J159" s="168">
        <f>1/(1+EXP(-I159+$L$19))</f>
        <v>8.3085856275837394E-4</v>
      </c>
      <c r="K159" s="87">
        <f t="shared" ref="K159" si="211">(C164-J159)^2+(C165-J160)^2</f>
        <v>1.051739779806308E-6</v>
      </c>
    </row>
    <row r="160" spans="2:11" x14ac:dyDescent="0.2">
      <c r="B160" s="39">
        <v>1</v>
      </c>
      <c r="C160" s="18">
        <v>1</v>
      </c>
      <c r="D160" s="88"/>
      <c r="E160" s="14">
        <v>2</v>
      </c>
      <c r="F160" s="107">
        <f t="shared" ref="F160" si="212">SUMPRODUCT($F$22:$H$24,B159:D161)</f>
        <v>6.0740340742556871</v>
      </c>
      <c r="G160" s="74">
        <f t="shared" ref="G160" si="213">1/(1+EXP(-F160+$I$22))</f>
        <v>0.99989829904966299</v>
      </c>
      <c r="H160" s="79" t="s">
        <v>1</v>
      </c>
      <c r="I160" s="78">
        <f>SUMPRODUCT($K$28:$K$36,G159:G167)</f>
        <v>-2.1294870508127972</v>
      </c>
      <c r="J160" s="169">
        <f>1/(1+EXP(-I160+$L$28))</f>
        <v>0.99939882296409677</v>
      </c>
      <c r="K160" s="63"/>
    </row>
    <row r="161" spans="1:12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si="214">SUMPRODUCT($F$25:$H$27,B159:D161)</f>
        <v>2.8919135736695707</v>
      </c>
      <c r="G161" s="74">
        <f t="shared" ref="G161" si="215">1/(1+EXP(-F161+$I$25))</f>
        <v>0.91229000638435542</v>
      </c>
      <c r="H161" s="82"/>
      <c r="I161" s="83"/>
      <c r="J161" s="83"/>
      <c r="K161" s="84"/>
    </row>
    <row r="162" spans="1:12" x14ac:dyDescent="0.2">
      <c r="B162" s="13"/>
      <c r="C162" s="6"/>
      <c r="D162" s="114"/>
      <c r="E162" s="14">
        <v>4</v>
      </c>
      <c r="F162" s="107">
        <f t="shared" ref="F162" si="216">SUMPRODUCT($F$28:$H$30,B159:D161)</f>
        <v>0.24943592211648258</v>
      </c>
      <c r="G162" s="74">
        <f t="shared" ref="G162" si="217">1/(1+EXP(-F162+$I$28))</f>
        <v>0.27627539643716154</v>
      </c>
      <c r="H162" s="13"/>
      <c r="I162" s="76"/>
      <c r="J162" s="76"/>
      <c r="K162" s="7"/>
    </row>
    <row r="163" spans="1:12" x14ac:dyDescent="0.2">
      <c r="B163" s="299" t="s">
        <v>23</v>
      </c>
      <c r="C163" s="389"/>
      <c r="D163" s="115"/>
      <c r="E163" s="14">
        <v>5</v>
      </c>
      <c r="F163" s="107">
        <f t="shared" ref="F163" si="218">SUMPRODUCT($F$31:$H$33,B159:D161)</f>
        <v>0.75555791052728605</v>
      </c>
      <c r="G163" s="74">
        <f t="shared" ref="G163" si="219">1/(1+EXP(-F163+$I$31))</f>
        <v>0.80543370977559092</v>
      </c>
      <c r="H163" s="80"/>
      <c r="I163" s="76"/>
      <c r="J163" s="76"/>
      <c r="K163" s="7"/>
    </row>
    <row r="164" spans="1:12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si="220">SUMPRODUCT($F$34:$H$36,B159:D161)</f>
        <v>15.119555956924891</v>
      </c>
      <c r="G164" s="74">
        <f t="shared" ref="G164" si="221">1/(1+EXP(-F164+$I$34))</f>
        <v>0.99999980465587313</v>
      </c>
      <c r="H164" s="80"/>
      <c r="I164" s="76"/>
      <c r="J164" s="76"/>
      <c r="K164" s="7"/>
    </row>
    <row r="165" spans="1:12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si="222">SUMPRODUCT($F$37:$H$39,B159:D161)</f>
        <v>9.3246488275525579</v>
      </c>
      <c r="G165" s="74">
        <f t="shared" ref="G165" si="223">1/(1+EXP(-F165+$I$37))</f>
        <v>3.927499022988187E-3</v>
      </c>
      <c r="H165" s="80"/>
      <c r="I165" s="76"/>
      <c r="J165" s="6"/>
      <c r="K165" s="7"/>
    </row>
    <row r="166" spans="1:12" x14ac:dyDescent="0.2">
      <c r="B166" s="55"/>
      <c r="C166" s="56"/>
      <c r="D166" s="115"/>
      <c r="E166" s="14">
        <v>8</v>
      </c>
      <c r="F166" s="107">
        <f t="shared" ref="F166" si="224">SUMPRODUCT($F$40:$H$42,B159:D161)</f>
        <v>1.1348774717584216</v>
      </c>
      <c r="G166" s="74">
        <f t="shared" ref="G166" si="225">1/(1+EXP(-F166+$I$40))</f>
        <v>0.53842597947101101</v>
      </c>
      <c r="H166" s="80"/>
      <c r="I166" s="76"/>
      <c r="J166" s="6"/>
      <c r="K166" s="7"/>
    </row>
    <row r="167" spans="1:12" ht="13.8" thickBot="1" x14ac:dyDescent="0.25">
      <c r="B167" s="57"/>
      <c r="C167" s="58"/>
      <c r="D167" s="116"/>
      <c r="E167" s="15">
        <v>9</v>
      </c>
      <c r="F167" s="108">
        <f t="shared" ref="F167" si="226">SUMPRODUCT($F$43:$H$45,B159:D161)</f>
        <v>5.5423601634892297</v>
      </c>
      <c r="G167" s="75">
        <f t="shared" ref="G167" si="227">1/(1+EXP(-F167+$I$43))</f>
        <v>0.9945644605696099</v>
      </c>
      <c r="H167" s="81"/>
      <c r="I167" s="77"/>
      <c r="J167" s="8"/>
      <c r="K167" s="9"/>
    </row>
    <row r="168" spans="1:12" x14ac:dyDescent="0.2">
      <c r="B168" s="36">
        <v>1</v>
      </c>
      <c r="C168" s="24">
        <v>1</v>
      </c>
      <c r="D168" s="94">
        <v>1</v>
      </c>
      <c r="E168" s="111">
        <v>1</v>
      </c>
      <c r="F168" s="106">
        <f t="shared" ref="F168" si="228">SUMPRODUCT($F$19:$H$21,B168:D170)</f>
        <v>22.526005091441743</v>
      </c>
      <c r="G168" s="73">
        <f t="shared" ref="G168" si="229">1/(1+EXP(-F168+$I$19))</f>
        <v>0.99999999999999134</v>
      </c>
      <c r="H168" s="85" t="s">
        <v>0</v>
      </c>
      <c r="I168" s="86">
        <f>SUMPRODUCT($K$19:$K$27,G168:G176)</f>
        <v>-11.169963029954854</v>
      </c>
      <c r="J168" s="168">
        <f>1/(1+EXP(-I168+$L$19))</f>
        <v>3.3627082367125692E-6</v>
      </c>
      <c r="K168" s="87">
        <f t="shared" ref="K168" si="230">(C173-J168)^2+(C174-J169)^2</f>
        <v>1.7186163913420475E-11</v>
      </c>
    </row>
    <row r="169" spans="1:12" x14ac:dyDescent="0.2">
      <c r="B169" s="22"/>
      <c r="C169" s="18">
        <v>1</v>
      </c>
      <c r="D169" s="88"/>
      <c r="E169" s="14">
        <v>2</v>
      </c>
      <c r="F169" s="107">
        <f t="shared" ref="F169" si="231">SUMPRODUCT($F$22:$H$24,B168:D170)</f>
        <v>11.025047468631318</v>
      </c>
      <c r="G169" s="74">
        <f t="shared" ref="G169" si="232">1/(1+EXP(-F169+$I$22))</f>
        <v>0.99999928026756968</v>
      </c>
      <c r="H169" s="79" t="s">
        <v>1</v>
      </c>
      <c r="I169" s="78">
        <f>SUMPRODUCT($K$28:$K$36,G168:G176)</f>
        <v>3.3843626725002567</v>
      </c>
      <c r="J169" s="169">
        <f>1/(1+EXP(-I169+$L$28))</f>
        <v>0.99999757546762691</v>
      </c>
      <c r="K169" s="63"/>
    </row>
    <row r="170" spans="1:12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si="233">SUMPRODUCT($F$25:$H$27,B168:D170)</f>
        <v>3.4031610691951979</v>
      </c>
      <c r="G170" s="74">
        <f t="shared" ref="G170" si="234">1/(1+EXP(-F170+$I$25))</f>
        <v>0.9454822913016937</v>
      </c>
      <c r="H170" s="82"/>
      <c r="I170" s="83"/>
      <c r="J170" s="83"/>
      <c r="K170" s="84"/>
    </row>
    <row r="171" spans="1:12" x14ac:dyDescent="0.2">
      <c r="B171" s="13"/>
      <c r="C171" s="6"/>
      <c r="D171" s="114"/>
      <c r="E171" s="14">
        <v>4</v>
      </c>
      <c r="F171" s="107">
        <f t="shared" ref="F171" si="235">SUMPRODUCT($F$28:$H$30,B168:D170)</f>
        <v>5.7866655110283389</v>
      </c>
      <c r="G171" s="74">
        <f t="shared" ref="G171" si="236">1/(1+EXP(-F171+$I$28))</f>
        <v>0.98979092630131849</v>
      </c>
      <c r="H171" s="13"/>
      <c r="I171" s="76"/>
      <c r="J171" s="76"/>
      <c r="K171" s="7"/>
    </row>
    <row r="172" spans="1:12" x14ac:dyDescent="0.2">
      <c r="B172" s="299" t="s">
        <v>23</v>
      </c>
      <c r="C172" s="389"/>
      <c r="D172" s="115"/>
      <c r="E172" s="14">
        <v>5</v>
      </c>
      <c r="F172" s="107">
        <f t="shared" ref="F172" si="237">SUMPRODUCT($F$31:$H$33,B168:D170)</f>
        <v>-10.485827171443312</v>
      </c>
      <c r="G172" s="74">
        <f t="shared" ref="G172" si="238">1/(1+EXP(-F172+$I$31))</f>
        <v>5.4308412407994632E-5</v>
      </c>
      <c r="H172" s="80"/>
      <c r="I172" s="76"/>
      <c r="J172" s="76"/>
      <c r="K172" s="7"/>
    </row>
    <row r="173" spans="1:12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si="239">SUMPRODUCT($F$34:$H$36,B168:D170)</f>
        <v>5.2930198610702535</v>
      </c>
      <c r="G173" s="74">
        <f t="shared" ref="G173" si="240">1/(1+EXP(-F173+$I$34))</f>
        <v>0.99639552006730714</v>
      </c>
      <c r="H173" s="80"/>
      <c r="I173" s="76"/>
      <c r="J173" s="76"/>
      <c r="K173" s="7"/>
    </row>
    <row r="174" spans="1:12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si="241">SUMPRODUCT($F$37:$H$39,B168:D170)</f>
        <v>11.843068599180814</v>
      </c>
      <c r="G174" s="74">
        <f t="shared" ref="G174" si="242">1/(1+EXP(-F174+$I$37))</f>
        <v>4.6646074774724287E-2</v>
      </c>
      <c r="H174" s="80"/>
      <c r="I174" s="76"/>
      <c r="J174" s="6"/>
      <c r="K174" s="7"/>
    </row>
    <row r="175" spans="1:12" x14ac:dyDescent="0.2">
      <c r="B175" s="55"/>
      <c r="C175" s="56"/>
      <c r="D175" s="115"/>
      <c r="E175" s="14">
        <v>8</v>
      </c>
      <c r="F175" s="107">
        <f t="shared" ref="F175" si="243">SUMPRODUCT($F$40:$H$42,B168:D170)</f>
        <v>-3.3721995086812688</v>
      </c>
      <c r="G175" s="74">
        <f t="shared" ref="G175" si="244">1/(1+EXP(-F175+$I$40))</f>
        <v>1.2703794380892001E-2</v>
      </c>
      <c r="H175" s="80"/>
      <c r="I175" s="76"/>
      <c r="J175" s="6"/>
      <c r="K175" s="7"/>
    </row>
    <row r="176" spans="1:12" ht="13.8" thickBot="1" x14ac:dyDescent="0.25">
      <c r="A176" s="6"/>
      <c r="B176" s="57"/>
      <c r="C176" s="58"/>
      <c r="D176" s="116"/>
      <c r="E176" s="15">
        <v>9</v>
      </c>
      <c r="F176" s="108">
        <f t="shared" ref="F176" si="245">SUMPRODUCT($F$43:$H$45,B168:D170)</f>
        <v>8.3426126202523907</v>
      </c>
      <c r="G176" s="75">
        <f t="shared" ref="G176" si="246">1/(1+EXP(-F176+$I$43))</f>
        <v>0.99966785229919131</v>
      </c>
      <c r="H176" s="81"/>
      <c r="I176" s="77"/>
      <c r="J176" s="8"/>
      <c r="K176" s="9"/>
      <c r="L176" s="6"/>
    </row>
    <row r="177" spans="1:12" x14ac:dyDescent="0.2">
      <c r="A177" s="6"/>
      <c r="B177" s="36">
        <v>1</v>
      </c>
      <c r="C177" s="91"/>
      <c r="D177" s="94">
        <v>1</v>
      </c>
      <c r="E177" s="111">
        <v>1</v>
      </c>
      <c r="F177" s="106">
        <f t="shared" ref="F177" si="247">SUMPRODUCT($F$19:$H$21,B177:D179)</f>
        <v>12.499447360845952</v>
      </c>
      <c r="G177" s="73">
        <f t="shared" ref="G177" si="248">1/(1+EXP(-F177+$I$19))</f>
        <v>0.99999999980423993</v>
      </c>
      <c r="H177" s="85" t="s">
        <v>0</v>
      </c>
      <c r="I177" s="86">
        <f>SUMPRODUCT($K$19:$K$27,G177:G185)</f>
        <v>-9.7170050042100087</v>
      </c>
      <c r="J177" s="168">
        <f>1/(1+EXP(-I177+$L$19))</f>
        <v>1.4377919800000928E-5</v>
      </c>
      <c r="K177" s="87">
        <f t="shared" ref="K177" si="249">(C182-J177)^2+(C183-J178)^2</f>
        <v>5.8724527849196276E-10</v>
      </c>
      <c r="L177" s="6"/>
    </row>
    <row r="178" spans="1:12" x14ac:dyDescent="0.2">
      <c r="A178" s="6"/>
      <c r="B178" s="22"/>
      <c r="C178" s="18">
        <v>1</v>
      </c>
      <c r="D178" s="95">
        <v>1</v>
      </c>
      <c r="E178" s="14">
        <v>2</v>
      </c>
      <c r="F178" s="107">
        <f t="shared" ref="F178" si="250">SUMPRODUCT($F$22:$H$24,B177:D179)</f>
        <v>10.629501614053943</v>
      </c>
      <c r="G178" s="74">
        <f t="shared" ref="G178" si="251">1/(1+EXP(-F178+$I$22))</f>
        <v>0.99999893105760385</v>
      </c>
      <c r="H178" s="79" t="s">
        <v>1</v>
      </c>
      <c r="I178" s="78">
        <f>SUMPRODUCT($K$28:$K$36,G177:G185)</f>
        <v>1.2992139700141245</v>
      </c>
      <c r="J178" s="169">
        <f>1/(1+EXP(-I178+$L$28))</f>
        <v>0.99998049306019088</v>
      </c>
      <c r="K178" s="63"/>
      <c r="L178" s="6"/>
    </row>
    <row r="179" spans="1:12" ht="13.8" thickBot="1" x14ac:dyDescent="0.25">
      <c r="A179" s="6"/>
      <c r="B179" s="37">
        <v>1</v>
      </c>
      <c r="C179" s="92"/>
      <c r="D179" s="96">
        <v>1</v>
      </c>
      <c r="E179" s="14">
        <v>3</v>
      </c>
      <c r="F179" s="107">
        <f t="shared" ref="F179" si="252">SUMPRODUCT($F$25:$H$27,B177:D179)</f>
        <v>3.9021085818917935</v>
      </c>
      <c r="G179" s="74">
        <f t="shared" ref="G179" si="253">1/(1+EXP(-F179+$I$25))</f>
        <v>0.96617409436424129</v>
      </c>
      <c r="H179" s="82"/>
      <c r="I179" s="83"/>
      <c r="J179" s="83"/>
      <c r="K179" s="84"/>
      <c r="L179" s="6"/>
    </row>
    <row r="180" spans="1:12" x14ac:dyDescent="0.2">
      <c r="A180" s="6"/>
      <c r="B180" s="13"/>
      <c r="C180" s="6"/>
      <c r="D180" s="114"/>
      <c r="E180" s="14">
        <v>4</v>
      </c>
      <c r="F180" s="107">
        <f t="shared" ref="F180" si="254">SUMPRODUCT($F$28:$H$30,B177:D179)</f>
        <v>8.4035502183208237</v>
      </c>
      <c r="G180" s="74">
        <f t="shared" ref="G180" si="255">1/(1+EXP(-F180+$I$28))</f>
        <v>0.99924730805298134</v>
      </c>
      <c r="H180" s="13"/>
      <c r="I180" s="76"/>
      <c r="J180" s="76"/>
      <c r="K180" s="7"/>
      <c r="L180" s="6"/>
    </row>
    <row r="181" spans="1:12" x14ac:dyDescent="0.2">
      <c r="A181" s="6"/>
      <c r="B181" s="299" t="s">
        <v>23</v>
      </c>
      <c r="C181" s="389"/>
      <c r="D181" s="115"/>
      <c r="E181" s="14">
        <v>5</v>
      </c>
      <c r="F181" s="107">
        <f t="shared" ref="F181" si="256">SUMPRODUCT($F$31:$H$33,B177:D179)</f>
        <v>-13.3419297510357</v>
      </c>
      <c r="G181" s="74">
        <f t="shared" ref="G181" si="257">1/(1+EXP(-F181+$I$31))</f>
        <v>3.1224805917643991E-6</v>
      </c>
      <c r="H181" s="80"/>
      <c r="I181" s="76"/>
      <c r="J181" s="76"/>
      <c r="K181" s="7"/>
      <c r="L181" s="6"/>
    </row>
    <row r="182" spans="1:12" x14ac:dyDescent="0.2">
      <c r="A182" s="6"/>
      <c r="B182" s="160" t="s">
        <v>0</v>
      </c>
      <c r="C182" s="159">
        <v>0</v>
      </c>
      <c r="D182" s="115"/>
      <c r="E182" s="14">
        <v>6</v>
      </c>
      <c r="F182" s="107">
        <f t="shared" ref="F182" si="258">SUMPRODUCT($F$34:$H$36,B177:D179)</f>
        <v>11.096134316790888</v>
      </c>
      <c r="G182" s="74">
        <f t="shared" ref="G182" si="259">1/(1+EXP(-F182+$I$34))</f>
        <v>0.99998908193895653</v>
      </c>
      <c r="H182" s="80"/>
      <c r="I182" s="76"/>
      <c r="J182" s="76"/>
      <c r="K182" s="7"/>
      <c r="L182" s="6"/>
    </row>
    <row r="183" spans="1:12" x14ac:dyDescent="0.2">
      <c r="A183" s="6"/>
      <c r="B183" s="161" t="s">
        <v>1</v>
      </c>
      <c r="C183" s="159">
        <v>1</v>
      </c>
      <c r="D183" s="115"/>
      <c r="E183" s="14">
        <v>7</v>
      </c>
      <c r="F183" s="107">
        <f t="shared" ref="F183" si="260">SUMPRODUCT($F$37:$H$39,B177:D179)</f>
        <v>13.267461156550407</v>
      </c>
      <c r="G183" s="74">
        <f t="shared" ref="G183" si="261">1/(1+EXP(-F183+$I$37))</f>
        <v>0.16896155188122786</v>
      </c>
      <c r="H183" s="80"/>
      <c r="I183" s="76"/>
      <c r="J183" s="6"/>
      <c r="K183" s="7"/>
      <c r="L183" s="6"/>
    </row>
    <row r="184" spans="1:12" x14ac:dyDescent="0.2">
      <c r="A184" s="6"/>
      <c r="B184" s="55"/>
      <c r="C184" s="56"/>
      <c r="D184" s="115"/>
      <c r="E184" s="14">
        <v>8</v>
      </c>
      <c r="F184" s="107">
        <f t="shared" ref="F184" si="262">SUMPRODUCT($F$40:$H$42,B177:D179)</f>
        <v>-2.6210980955158663</v>
      </c>
      <c r="G184" s="74">
        <f t="shared" ref="G184" si="263">1/(1+EXP(-F184+$I$40))</f>
        <v>2.6546091091915903E-2</v>
      </c>
      <c r="H184" s="80"/>
      <c r="I184" s="76"/>
      <c r="J184" s="6"/>
      <c r="K184" s="7"/>
      <c r="L184" s="6"/>
    </row>
    <row r="185" spans="1:12" ht="13.8" thickBot="1" x14ac:dyDescent="0.25">
      <c r="A185" s="6"/>
      <c r="B185" s="57"/>
      <c r="C185" s="58"/>
      <c r="D185" s="116"/>
      <c r="E185" s="15">
        <v>9</v>
      </c>
      <c r="F185" s="108">
        <f t="shared" ref="F185" si="264">SUMPRODUCT($F$43:$H$45,B177:D179)</f>
        <v>5.0321535945424083</v>
      </c>
      <c r="G185" s="75">
        <f t="shared" ref="G185" si="265">1/(1+EXP(-F185+$I$43))</f>
        <v>0.99097901275437983</v>
      </c>
      <c r="H185" s="81"/>
      <c r="I185" s="77"/>
      <c r="J185" s="8"/>
      <c r="K185" s="9"/>
      <c r="L185" s="6"/>
    </row>
    <row r="186" spans="1:12" x14ac:dyDescent="0.2">
      <c r="B186" s="36">
        <v>1</v>
      </c>
      <c r="C186" s="91"/>
      <c r="D186" s="94">
        <v>1</v>
      </c>
      <c r="E186" s="111">
        <v>1</v>
      </c>
      <c r="F186" s="106">
        <f t="shared" ref="F186" si="266">SUMPRODUCT($F$19:$H$21,B186:D188)</f>
        <v>17.806147067722989</v>
      </c>
      <c r="G186" s="73">
        <f t="shared" ref="G186" si="267">1/(1+EXP(-F186+$I$19))</f>
        <v>0.99999999999902944</v>
      </c>
      <c r="H186" s="85" t="s">
        <v>0</v>
      </c>
      <c r="I186" s="86">
        <f>SUMPRODUCT($K$19:$K$27,G186:G194)</f>
        <v>-10.93627034916018</v>
      </c>
      <c r="J186" s="168">
        <f>1/(1+EXP(-I186+$L$19))</f>
        <v>4.2479583007571744E-6</v>
      </c>
      <c r="K186" s="87">
        <f t="shared" ref="K186" si="268">(C191-J186)^2+(C192-J187)^2</f>
        <v>2.7805227294135409E-11</v>
      </c>
    </row>
    <row r="187" spans="1:12" x14ac:dyDescent="0.2">
      <c r="B187" s="22"/>
      <c r="C187" s="18">
        <v>1</v>
      </c>
      <c r="D187" s="88"/>
      <c r="E187" s="14">
        <v>2</v>
      </c>
      <c r="F187" s="107">
        <f t="shared" ref="F187" si="269">SUMPRODUCT($F$22:$H$24,B186:D188)</f>
        <v>7.3024208386923899</v>
      </c>
      <c r="G187" s="74">
        <f t="shared" ref="G187" si="270">1/(1+EXP(-F187+$I$22))</f>
        <v>0.99997022343090691</v>
      </c>
      <c r="H187" s="79" t="s">
        <v>1</v>
      </c>
      <c r="I187" s="78">
        <f>SUMPRODUCT($K$28:$K$36,G186:G194)</f>
        <v>3.1308504689100518</v>
      </c>
      <c r="J187" s="169">
        <f>1/(1+EXP(-I187+$L$28))</f>
        <v>0.99999687588771502</v>
      </c>
      <c r="K187" s="63"/>
    </row>
    <row r="188" spans="1:12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si="271">SUMPRODUCT($F$25:$H$27,B186:D188)</f>
        <v>2.9763380227366469</v>
      </c>
      <c r="G188" s="74">
        <f t="shared" ref="G188" si="272">1/(1+EXP(-F188+$I$25))</f>
        <v>0.91881442096903876</v>
      </c>
      <c r="H188" s="82"/>
      <c r="I188" s="83"/>
      <c r="J188" s="83"/>
      <c r="K188" s="84"/>
    </row>
    <row r="189" spans="1:12" x14ac:dyDescent="0.2">
      <c r="B189" s="13"/>
      <c r="C189" s="6"/>
      <c r="D189" s="114"/>
      <c r="E189" s="14">
        <v>4</v>
      </c>
      <c r="F189" s="107">
        <f t="shared" ref="F189" si="273">SUMPRODUCT($F$28:$H$30,B186:D188)</f>
        <v>5.5208745486854891</v>
      </c>
      <c r="G189" s="74">
        <f t="shared" ref="G189" si="274">1/(1+EXP(-F189+$I$28))</f>
        <v>0.98672391352258226</v>
      </c>
      <c r="H189" s="13"/>
      <c r="I189" s="76"/>
      <c r="J189" s="76"/>
      <c r="K189" s="7"/>
    </row>
    <row r="190" spans="1:12" x14ac:dyDescent="0.2">
      <c r="B190" s="299" t="s">
        <v>23</v>
      </c>
      <c r="C190" s="389"/>
      <c r="D190" s="115"/>
      <c r="E190" s="14">
        <v>5</v>
      </c>
      <c r="F190" s="107">
        <f t="shared" ref="F190" si="275">SUMPRODUCT($F$31:$H$33,B186:D188)</f>
        <v>-5.4264509342621636</v>
      </c>
      <c r="G190" s="74">
        <f t="shared" ref="G190" si="276">1/(1+EXP(-F190+$I$31))</f>
        <v>8.4810746053346556E-3</v>
      </c>
      <c r="H190" s="80"/>
      <c r="I190" s="76"/>
      <c r="J190" s="76"/>
      <c r="K190" s="7"/>
    </row>
    <row r="191" spans="1:12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si="277">SUMPRODUCT($F$34:$H$36,B186:D188)</f>
        <v>11.335760297073584</v>
      </c>
      <c r="G191" s="74">
        <f t="shared" ref="G191" si="278">1/(1+EXP(-F191+$I$34))</f>
        <v>0.99999140831615585</v>
      </c>
      <c r="H191" s="80"/>
      <c r="I191" s="76"/>
      <c r="J191" s="76"/>
      <c r="K191" s="7"/>
    </row>
    <row r="192" spans="1:12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si="279">SUMPRODUCT($F$37:$H$39,B186:D188)</f>
        <v>11.741849989703748</v>
      </c>
      <c r="G192" s="74">
        <f t="shared" ref="G192" si="280">1/(1+EXP(-F192+$I$37))</f>
        <v>4.234585950310979E-2</v>
      </c>
      <c r="H192" s="80"/>
      <c r="I192" s="76"/>
      <c r="J192" s="6"/>
      <c r="K192" s="7"/>
    </row>
    <row r="193" spans="2:11" x14ac:dyDescent="0.2">
      <c r="B193" s="55"/>
      <c r="C193" s="56"/>
      <c r="D193" s="115"/>
      <c r="E193" s="14">
        <v>8</v>
      </c>
      <c r="F193" s="107">
        <f t="shared" ref="F193" si="281">SUMPRODUCT($F$40:$H$42,B186:D188)</f>
        <v>0.33332895474415275</v>
      </c>
      <c r="G193" s="74">
        <f t="shared" ref="G193" si="282">1/(1+EXP(-F193+$I$40))</f>
        <v>0.34354389936948981</v>
      </c>
      <c r="H193" s="80"/>
      <c r="I193" s="76"/>
      <c r="J193" s="6"/>
      <c r="K193" s="7"/>
    </row>
    <row r="194" spans="2:11" ht="13.8" thickBot="1" x14ac:dyDescent="0.25">
      <c r="B194" s="57"/>
      <c r="C194" s="58"/>
      <c r="D194" s="116"/>
      <c r="E194" s="15">
        <v>9</v>
      </c>
      <c r="F194" s="108">
        <f t="shared" ref="F194" si="283">SUMPRODUCT($F$43:$H$45,B186:D188)</f>
        <v>6.4289636737392302</v>
      </c>
      <c r="G194" s="75">
        <f t="shared" ref="G194" si="284">1/(1+EXP(-F194+$I$43))</f>
        <v>0.99775308945016417</v>
      </c>
      <c r="H194" s="81"/>
      <c r="I194" s="77"/>
      <c r="J194" s="8"/>
      <c r="K194" s="9"/>
    </row>
    <row r="195" spans="2:11" x14ac:dyDescent="0.2">
      <c r="B195" s="38"/>
      <c r="C195" s="24">
        <v>1</v>
      </c>
      <c r="D195" s="99"/>
      <c r="E195" s="111">
        <v>1</v>
      </c>
      <c r="F195" s="106">
        <f t="shared" ref="F195" si="285">SUMPRODUCT($F$19:$H$21,B195:D197)</f>
        <v>-14.545031807985588</v>
      </c>
      <c r="G195" s="73">
        <f t="shared" ref="G195" si="286">1/(1+EXP(-F195+$I$19))</f>
        <v>9.099917921428554E-3</v>
      </c>
      <c r="H195" s="85" t="s">
        <v>0</v>
      </c>
      <c r="I195" s="86">
        <f>SUMPRODUCT($K$19:$K$27,G195:G203)</f>
        <v>-3.6072135219028967</v>
      </c>
      <c r="J195" s="168">
        <f>1/(1+EXP(-I195+$L$19))</f>
        <v>6.4320380729933294E-3</v>
      </c>
      <c r="K195" s="87">
        <f t="shared" ref="K195" si="287">(C200-J195)^2+(C201-J196)^2</f>
        <v>1.7231830012220026E-4</v>
      </c>
    </row>
    <row r="196" spans="2:11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si="288">SUMPRODUCT($F$22:$H$24,B195:D197)</f>
        <v>-7.5451581709524138</v>
      </c>
      <c r="G196" s="74">
        <f t="shared" ref="G196" si="289">1/(1+EXP(-F196+$I$22))</f>
        <v>1.182294162762706E-2</v>
      </c>
      <c r="H196" s="79" t="s">
        <v>1</v>
      </c>
      <c r="I196" s="78">
        <f>SUMPRODUCT($K$28:$K$36,G195:G203)</f>
        <v>-5.086657747208756</v>
      </c>
      <c r="J196" s="169">
        <f>1/(1+EXP(-I196+$L$28))</f>
        <v>0.98855678426534899</v>
      </c>
      <c r="K196" s="63"/>
    </row>
    <row r="197" spans="2:11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si="290">SUMPRODUCT($F$25:$H$27,B195:D197)</f>
        <v>2.4414319687230708</v>
      </c>
      <c r="G197" s="74">
        <f t="shared" ref="G197" si="291">1/(1+EXP(-F197+$I$25))</f>
        <v>0.86891968581245504</v>
      </c>
      <c r="H197" s="82"/>
      <c r="I197" s="83"/>
      <c r="J197" s="83"/>
      <c r="K197" s="84"/>
    </row>
    <row r="198" spans="2:11" x14ac:dyDescent="0.2">
      <c r="B198" s="13"/>
      <c r="C198" s="6"/>
      <c r="D198" s="114"/>
      <c r="E198" s="14">
        <v>4</v>
      </c>
      <c r="F198" s="107">
        <f t="shared" ref="F198" si="292">SUMPRODUCT($F$28:$H$30,B195:D197)</f>
        <v>2.6005176309731457</v>
      </c>
      <c r="G198" s="74">
        <f t="shared" ref="G198" si="293">1/(1+EXP(-F198+$I$28))</f>
        <v>0.80028378339680628</v>
      </c>
      <c r="H198" s="13"/>
      <c r="I198" s="76"/>
      <c r="J198" s="76"/>
      <c r="K198" s="7"/>
    </row>
    <row r="199" spans="2:11" x14ac:dyDescent="0.2">
      <c r="B199" s="299" t="s">
        <v>23</v>
      </c>
      <c r="C199" s="389"/>
      <c r="D199" s="115"/>
      <c r="E199" s="14">
        <v>5</v>
      </c>
      <c r="F199" s="107">
        <f t="shared" ref="F199" si="294">SUMPRODUCT($F$31:$H$33,B195:D197)</f>
        <v>19.710443856295743</v>
      </c>
      <c r="G199" s="74">
        <f t="shared" ref="G199" si="295">1/(1+EXP(-F199+$I$31))</f>
        <v>0.99999999858409083</v>
      </c>
      <c r="H199" s="80"/>
      <c r="I199" s="76"/>
      <c r="J199" s="76"/>
      <c r="K199" s="7"/>
    </row>
    <row r="200" spans="2:11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si="296">SUMPRODUCT($F$34:$H$36,B195:D197)</f>
        <v>5.7750403802114043</v>
      </c>
      <c r="G200" s="74">
        <f t="shared" ref="G200" si="297">1/(1+EXP(-F200+$I$34))</f>
        <v>0.99777103685676083</v>
      </c>
      <c r="H200" s="80"/>
      <c r="I200" s="76"/>
      <c r="J200" s="76"/>
      <c r="K200" s="7"/>
    </row>
    <row r="201" spans="2:11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si="298">SUMPRODUCT($F$37:$H$39,B195:D197)</f>
        <v>31.215703956672407</v>
      </c>
      <c r="G201" s="74">
        <f t="shared" ref="G201" si="299">1/(1+EXP(-F201+$I$37))</f>
        <v>0.99999992111210179</v>
      </c>
      <c r="H201" s="80"/>
      <c r="I201" s="76"/>
      <c r="J201" s="6"/>
      <c r="K201" s="7"/>
    </row>
    <row r="202" spans="2:11" x14ac:dyDescent="0.2">
      <c r="B202" s="55"/>
      <c r="C202" s="56"/>
      <c r="D202" s="115"/>
      <c r="E202" s="14">
        <v>8</v>
      </c>
      <c r="F202" s="107">
        <f t="shared" ref="F202" si="300">SUMPRODUCT($F$40:$H$42,B195:D197)</f>
        <v>9.6532475910686255</v>
      </c>
      <c r="G202" s="74">
        <f t="shared" ref="G202" si="301">1/(1+EXP(-F202+$I$40))</f>
        <v>0.99982877788977575</v>
      </c>
      <c r="H202" s="80"/>
      <c r="I202" s="76"/>
      <c r="J202" s="6"/>
      <c r="K202" s="7"/>
    </row>
    <row r="203" spans="2:11" ht="13.8" thickBot="1" x14ac:dyDescent="0.25">
      <c r="B203" s="57"/>
      <c r="C203" s="58"/>
      <c r="D203" s="116"/>
      <c r="E203" s="15">
        <v>9</v>
      </c>
      <c r="F203" s="108">
        <f t="shared" ref="F203" si="302">SUMPRODUCT($F$43:$H$45,B195:D197)</f>
        <v>3.8215564892533336</v>
      </c>
      <c r="G203" s="75">
        <f t="shared" ref="G203" si="303">1/(1+EXP(-F203+$I$43))</f>
        <v>0.97036000390909405</v>
      </c>
      <c r="H203" s="81"/>
      <c r="I203" s="77"/>
      <c r="J203" s="8"/>
      <c r="K203" s="9"/>
    </row>
    <row r="204" spans="2:11" x14ac:dyDescent="0.2">
      <c r="B204" s="36">
        <v>1</v>
      </c>
      <c r="C204" s="24">
        <v>1</v>
      </c>
      <c r="D204" s="99"/>
      <c r="E204" s="111">
        <v>1</v>
      </c>
      <c r="F204" s="106">
        <f t="shared" ref="F204" si="304">SUMPRODUCT($F$19:$H$21,B204:D206)</f>
        <v>-11.508029563389801</v>
      </c>
      <c r="G204" s="73">
        <f t="shared" ref="G204" si="305">1/(1+EXP(-F204+$I$19))</f>
        <v>0.16065723192328574</v>
      </c>
      <c r="H204" s="85" t="s">
        <v>0</v>
      </c>
      <c r="I204" s="86">
        <f>SUMPRODUCT($K$19:$K$27,G204:G212)</f>
        <v>-2.8176269219300156</v>
      </c>
      <c r="J204" s="168">
        <f>1/(1+EXP(-I204+$L$19))</f>
        <v>1.4057743384551473E-2</v>
      </c>
      <c r="K204" s="87">
        <f t="shared" ref="K204" si="306">(C209-J204)^2+(C210-J205)^2</f>
        <v>2.6730803565284717E-4</v>
      </c>
    </row>
    <row r="205" spans="2:11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si="307">SUMPRODUCT($F$22:$H$24,B204:D206)</f>
        <v>-6.0410285555956946</v>
      </c>
      <c r="G205" s="74">
        <f t="shared" ref="G205" si="308">1/(1+EXP(-F205+$I$22))</f>
        <v>5.1091684630247963E-2</v>
      </c>
      <c r="H205" s="79" t="s">
        <v>1</v>
      </c>
      <c r="I205" s="78">
        <f>SUMPRODUCT($K$28:$K$36,G204:G212)</f>
        <v>-4.7681477326337376</v>
      </c>
      <c r="J205" s="169">
        <f>1/(1+EXP(-I205+$L$28))</f>
        <v>0.99165207291676871</v>
      </c>
      <c r="K205" s="63"/>
    </row>
    <row r="206" spans="2:11" ht="13.8" thickBot="1" x14ac:dyDescent="0.25">
      <c r="B206" s="40"/>
      <c r="C206" s="25">
        <v>1</v>
      </c>
      <c r="D206" s="100"/>
      <c r="E206" s="14">
        <v>3</v>
      </c>
      <c r="F206" s="107">
        <f t="shared" ref="F206" si="309">SUMPRODUCT($F$25:$H$27,B204:D206)</f>
        <v>3.401185424468363</v>
      </c>
      <c r="G206" s="74">
        <f t="shared" ref="G206" si="310">1/(1+EXP(-F206+$I$25))</f>
        <v>0.94538036597801156</v>
      </c>
      <c r="H206" s="82"/>
      <c r="I206" s="83"/>
      <c r="J206" s="83"/>
      <c r="K206" s="84"/>
    </row>
    <row r="207" spans="2:11" x14ac:dyDescent="0.2">
      <c r="B207" s="13"/>
      <c r="C207" s="6"/>
      <c r="D207" s="114"/>
      <c r="E207" s="14">
        <v>4</v>
      </c>
      <c r="F207" s="107">
        <f t="shared" ref="F207" si="311">SUMPRODUCT($F$28:$H$30,B204:D206)</f>
        <v>3.7751740160608476</v>
      </c>
      <c r="G207" s="74">
        <f t="shared" ref="G207" si="312">1/(1+EXP(-F207+$I$28))</f>
        <v>0.9284237763462011</v>
      </c>
      <c r="H207" s="13"/>
      <c r="I207" s="76"/>
      <c r="J207" s="76"/>
      <c r="K207" s="7"/>
    </row>
    <row r="208" spans="2:11" x14ac:dyDescent="0.2">
      <c r="B208" s="299" t="s">
        <v>23</v>
      </c>
      <c r="C208" s="389"/>
      <c r="D208" s="115"/>
      <c r="E208" s="14">
        <v>5</v>
      </c>
      <c r="F208" s="107">
        <f t="shared" ref="F208" si="313">SUMPRODUCT($F$31:$H$33,B204:D206)</f>
        <v>17.58480797507794</v>
      </c>
      <c r="G208" s="74">
        <f t="shared" ref="G208" si="314">1/(1+EXP(-F208+$I$31))</f>
        <v>0.99999998813719604</v>
      </c>
      <c r="H208" s="80"/>
      <c r="I208" s="76"/>
      <c r="J208" s="76"/>
      <c r="K208" s="7"/>
    </row>
    <row r="209" spans="2:11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si="315">SUMPRODUCT($F$34:$H$36,B204:D206)</f>
        <v>7.5278148885684608</v>
      </c>
      <c r="G209" s="74">
        <f t="shared" ref="G209" si="316">1/(1+EXP(-F209+$I$34))</f>
        <v>0.9996130243813085</v>
      </c>
      <c r="H209" s="80"/>
      <c r="I209" s="76"/>
      <c r="J209" s="76"/>
      <c r="K209" s="7"/>
    </row>
    <row r="210" spans="2:11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si="317">SUMPRODUCT($F$37:$H$39,B204:D206)</f>
        <v>30.672777788465314</v>
      </c>
      <c r="G210" s="74">
        <f t="shared" ref="G210" si="318">1/(1+EXP(-F210+$I$37))</f>
        <v>0.99999986423113141</v>
      </c>
      <c r="H210" s="80"/>
      <c r="I210" s="76"/>
      <c r="J210" s="6"/>
      <c r="K210" s="7"/>
    </row>
    <row r="211" spans="2:11" x14ac:dyDescent="0.2">
      <c r="B211" s="55"/>
      <c r="C211" s="56"/>
      <c r="D211" s="115"/>
      <c r="E211" s="14">
        <v>8</v>
      </c>
      <c r="F211" s="107">
        <f t="shared" ref="F211" si="319">SUMPRODUCT($F$40:$H$42,B204:D206)</f>
        <v>10.071417020014312</v>
      </c>
      <c r="G211" s="74">
        <f t="shared" ref="G211" si="320">1/(1+EXP(-F211+$I$40))</f>
        <v>0.99988728633197099</v>
      </c>
      <c r="H211" s="80"/>
      <c r="I211" s="76"/>
      <c r="J211" s="6"/>
      <c r="K211" s="7"/>
    </row>
    <row r="212" spans="2:11" ht="13.8" thickBot="1" x14ac:dyDescent="0.25">
      <c r="B212" s="57"/>
      <c r="C212" s="58"/>
      <c r="D212" s="116"/>
      <c r="E212" s="15">
        <v>9</v>
      </c>
      <c r="F212" s="108">
        <f t="shared" ref="F212" si="321">SUMPRODUCT($F$43:$H$45,B204:D206)</f>
        <v>6.5060808938593206</v>
      </c>
      <c r="G212" s="75">
        <f t="shared" ref="G212" si="322">1/(1+EXP(-F212+$I$43))</f>
        <v>0.99791950522044903</v>
      </c>
      <c r="H212" s="81"/>
      <c r="I212" s="77"/>
      <c r="J212" s="8"/>
      <c r="K212" s="9"/>
    </row>
    <row r="213" spans="2:11" x14ac:dyDescent="0.2">
      <c r="B213" s="38"/>
      <c r="C213" s="24">
        <v>1</v>
      </c>
      <c r="D213" s="94">
        <v>1</v>
      </c>
      <c r="E213" s="111">
        <v>1</v>
      </c>
      <c r="F213" s="106">
        <f t="shared" ref="F213" si="323">SUMPRODUCT($F$19:$H$21,B213:D215)</f>
        <v>-19.747784927247661</v>
      </c>
      <c r="G213" s="73">
        <f t="shared" ref="G213" si="324">1/(1+EXP(-F213+$I$19))</f>
        <v>5.0519459966592431E-5</v>
      </c>
      <c r="H213" s="85" t="s">
        <v>0</v>
      </c>
      <c r="I213" s="86">
        <f>SUMPRODUCT($K$19:$K$27,G213:G221)</f>
        <v>-2.93668682980885</v>
      </c>
      <c r="J213" s="168">
        <f>1/(1+EXP(-I213+$L$19))</f>
        <v>1.2499549825354915E-2</v>
      </c>
      <c r="K213" s="87">
        <f>(C218-J213)^2+(C219-J214)^2</f>
        <v>2.1441308296924448E-4</v>
      </c>
    </row>
    <row r="214" spans="2:11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si="325">SUMPRODUCT($F$22:$H$24,B213:D215)</f>
        <v>-5.3054083728287473</v>
      </c>
      <c r="G214" s="74">
        <f t="shared" ref="G214" si="326">1/(1+EXP(-F214+$I$22))</f>
        <v>0.1010083787738652</v>
      </c>
      <c r="H214" s="79" t="s">
        <v>1</v>
      </c>
      <c r="I214" s="78">
        <f>SUMPRODUCT($K$28:$K$36,G213:G221)</f>
        <v>-4.6771301155430285</v>
      </c>
      <c r="J214" s="169">
        <f>1/(1+EXP(-I214+$L$28))</f>
        <v>0.99237278968870568</v>
      </c>
      <c r="K214" s="63"/>
    </row>
    <row r="215" spans="2:11" ht="13.8" thickBot="1" x14ac:dyDescent="0.25">
      <c r="B215" s="40"/>
      <c r="C215" s="25">
        <v>1</v>
      </c>
      <c r="D215" s="100"/>
      <c r="E215" s="14">
        <v>3</v>
      </c>
      <c r="F215" s="107">
        <f t="shared" ref="F215" si="327">SUMPRODUCT($F$25:$H$27,B213:D215)</f>
        <v>2.7266891264418431</v>
      </c>
      <c r="G215" s="74">
        <f t="shared" ref="G215" si="328">1/(1+EXP(-F215+$I$25))</f>
        <v>0.89813734690695013</v>
      </c>
      <c r="H215" s="82"/>
      <c r="I215" s="83"/>
      <c r="J215" s="83"/>
      <c r="K215" s="84"/>
    </row>
    <row r="216" spans="2:11" x14ac:dyDescent="0.2">
      <c r="B216" s="13"/>
      <c r="C216" s="6"/>
      <c r="D216" s="114"/>
      <c r="E216" s="14">
        <v>4</v>
      </c>
      <c r="F216" s="107">
        <f t="shared" ref="F216" si="329">SUMPRODUCT($F$28:$H$30,B213:D215)</f>
        <v>5.8204329003071056</v>
      </c>
      <c r="G216" s="74">
        <f t="shared" ref="G216" si="330">1/(1+EXP(-F216+$I$28))</f>
        <v>0.99012655776796155</v>
      </c>
      <c r="H216" s="13"/>
      <c r="I216" s="76"/>
      <c r="J216" s="76"/>
      <c r="K216" s="7"/>
    </row>
    <row r="217" spans="2:11" x14ac:dyDescent="0.2">
      <c r="B217" s="299" t="s">
        <v>23</v>
      </c>
      <c r="C217" s="389"/>
      <c r="D217" s="115"/>
      <c r="E217" s="14">
        <v>5</v>
      </c>
      <c r="F217" s="107">
        <f t="shared" ref="F217" si="331">SUMPRODUCT($F$31:$H$33,B213:D215)</f>
        <v>17.489022148511292</v>
      </c>
      <c r="G217" s="74">
        <f t="shared" ref="G217" si="332">1/(1+EXP(-F217+$I$31))</f>
        <v>0.99999998694470738</v>
      </c>
      <c r="H217" s="80"/>
      <c r="I217" s="76"/>
      <c r="J217" s="76"/>
      <c r="K217" s="7"/>
    </row>
    <row r="218" spans="2:11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si="333">SUMPRODUCT($F$34:$H$36,B213:D215)</f>
        <v>1.9535606358788671</v>
      </c>
      <c r="G218" s="74">
        <f t="shared" ref="G218" si="334">1/(1+EXP(-F218+$I$34))</f>
        <v>0.90741792429735058</v>
      </c>
      <c r="H218" s="80"/>
      <c r="I218" s="76"/>
      <c r="J218" s="76"/>
      <c r="K218" s="7"/>
    </row>
    <row r="219" spans="2:11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si="335">SUMPRODUCT($F$37:$H$39,B213:D215)</f>
        <v>31.263380415456481</v>
      </c>
      <c r="G219" s="74">
        <f t="shared" ref="G219" si="336">1/(1+EXP(-F219+$I$37))</f>
        <v>0.99999992478494748</v>
      </c>
      <c r="H219" s="80"/>
      <c r="I219" s="76"/>
      <c r="J219" s="6"/>
      <c r="K219" s="7"/>
    </row>
    <row r="220" spans="2:11" x14ac:dyDescent="0.2">
      <c r="B220" s="55"/>
      <c r="C220" s="56"/>
      <c r="D220" s="115"/>
      <c r="E220" s="14">
        <v>8</v>
      </c>
      <c r="F220" s="107">
        <f t="shared" ref="F220" si="337">SUMPRODUCT($F$40:$H$42,B213:D215)</f>
        <v>5.9987919063281723</v>
      </c>
      <c r="G220" s="74">
        <f t="shared" ref="G220" si="338">1/(1+EXP(-F220+$I$40))</f>
        <v>0.99342524847815028</v>
      </c>
      <c r="H220" s="80"/>
      <c r="I220" s="76"/>
      <c r="J220" s="6"/>
      <c r="K220" s="7"/>
    </row>
    <row r="221" spans="2:11" ht="13.8" thickBot="1" x14ac:dyDescent="0.25">
      <c r="B221" s="57"/>
      <c r="C221" s="58"/>
      <c r="D221" s="116"/>
      <c r="E221" s="15">
        <v>9</v>
      </c>
      <c r="F221" s="108">
        <f t="shared" ref="F221" si="339">SUMPRODUCT($F$43:$H$45,B213:D215)</f>
        <v>3.6835629834619645</v>
      </c>
      <c r="G221" s="75">
        <f t="shared" ref="G221" si="340">1/(1+EXP(-F221+$I$43))</f>
        <v>0.96612280784899895</v>
      </c>
      <c r="H221" s="81"/>
      <c r="I221" s="77"/>
      <c r="J221" s="8"/>
      <c r="K221" s="9"/>
    </row>
    <row r="222" spans="2:11" x14ac:dyDescent="0.2">
      <c r="B222" s="38"/>
      <c r="C222" s="24">
        <v>1</v>
      </c>
      <c r="D222" s="99"/>
      <c r="E222" s="111">
        <v>1</v>
      </c>
      <c r="F222" s="106">
        <f t="shared" ref="F222" si="341">SUMPRODUCT($F$19:$H$21,B222:D224)</f>
        <v>-14.505062128944367</v>
      </c>
      <c r="G222" s="73">
        <f t="shared" ref="G222" si="342">1/(1+EXP(-F222+$I$19))</f>
        <v>9.4674921743675283E-3</v>
      </c>
      <c r="H222" s="85" t="s">
        <v>0</v>
      </c>
      <c r="I222" s="86">
        <f>SUMPRODUCT($K$19:$K$27,G222:G230)</f>
        <v>-3.7846161845941708</v>
      </c>
      <c r="J222" s="168">
        <f>1/(1+EXP(-I222+$L$19))</f>
        <v>5.3920999568983843E-3</v>
      </c>
      <c r="K222" s="87">
        <f t="shared" ref="K222" si="343">(C227-J222)^2+(C228-J223)^2</f>
        <v>6.7926135809459815E-5</v>
      </c>
    </row>
    <row r="223" spans="2:11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si="344">SUMPRODUCT($F$22:$H$24,B222:D224)</f>
        <v>-5.4744429250828119</v>
      </c>
      <c r="G223" s="74">
        <f t="shared" ref="G223" si="345">1/(1+EXP(-F223+$I$22))</f>
        <v>8.666087054564145E-2</v>
      </c>
      <c r="H223" s="79" t="s">
        <v>1</v>
      </c>
      <c r="I223" s="78">
        <f>SUMPRODUCT($K$28:$K$36,G222:G230)</f>
        <v>-4.4738760844943126</v>
      </c>
      <c r="J223" s="169">
        <f>1/(1+EXP(-I223+$L$28))</f>
        <v>0.99376691137041384</v>
      </c>
      <c r="K223" s="63"/>
    </row>
    <row r="224" spans="2:11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si="346">SUMPRODUCT($F$25:$H$27,B222:D224)</f>
        <v>2.0326662183825728</v>
      </c>
      <c r="G224" s="74">
        <f t="shared" ref="G224" si="347">1/(1+EXP(-F224+$I$25))</f>
        <v>0.81497624276614677</v>
      </c>
      <c r="H224" s="82"/>
      <c r="I224" s="83"/>
      <c r="J224" s="83"/>
      <c r="K224" s="84"/>
    </row>
    <row r="225" spans="2:11" x14ac:dyDescent="0.2">
      <c r="B225" s="13"/>
      <c r="C225" s="6"/>
      <c r="D225" s="114"/>
      <c r="E225" s="14">
        <v>4</v>
      </c>
      <c r="F225" s="107">
        <f t="shared" ref="F225" si="348">SUMPRODUCT($F$28:$H$30,B222:D224)</f>
        <v>4.4076486114062483</v>
      </c>
      <c r="G225" s="74">
        <f t="shared" ref="G225" si="349">1/(1+EXP(-F225+$I$28))</f>
        <v>0.96065324206342972</v>
      </c>
      <c r="H225" s="13"/>
      <c r="I225" s="76"/>
      <c r="J225" s="76"/>
      <c r="K225" s="7"/>
    </row>
    <row r="226" spans="2:11" x14ac:dyDescent="0.2">
      <c r="B226" s="299" t="s">
        <v>23</v>
      </c>
      <c r="C226" s="389"/>
      <c r="D226" s="115"/>
      <c r="E226" s="14">
        <v>5</v>
      </c>
      <c r="F226" s="107">
        <f t="shared" ref="F226" si="350">SUMPRODUCT($F$31:$H$33,B222:D224)</f>
        <v>15.896844923168043</v>
      </c>
      <c r="G226" s="74">
        <f t="shared" ref="G226" si="351">1/(1+EXP(-F226+$I$31))</f>
        <v>0.99999993584058877</v>
      </c>
      <c r="H226" s="80"/>
      <c r="I226" s="76"/>
      <c r="J226" s="76"/>
      <c r="K226" s="7"/>
    </row>
    <row r="227" spans="2:11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si="352">SUMPRODUCT($F$34:$H$36,B222:D224)</f>
        <v>4.145727806565521</v>
      </c>
      <c r="G227" s="74">
        <f t="shared" ref="G227" si="353">1/(1+EXP(-F227+$I$34))</f>
        <v>0.9887344315059815</v>
      </c>
      <c r="H227" s="80"/>
      <c r="I227" s="76"/>
      <c r="J227" s="76"/>
      <c r="K227" s="7"/>
    </row>
    <row r="228" spans="2:11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si="354">SUMPRODUCT($F$37:$H$39,B222:D224)</f>
        <v>28.509518298058055</v>
      </c>
      <c r="G228" s="74">
        <f t="shared" ref="G228" si="355">1/(1+EXP(-F228+$I$37))</f>
        <v>0.99999881888712194</v>
      </c>
      <c r="H228" s="80"/>
      <c r="I228" s="76"/>
      <c r="J228" s="6"/>
      <c r="K228" s="7"/>
    </row>
    <row r="229" spans="2:11" x14ac:dyDescent="0.2">
      <c r="B229" s="55"/>
      <c r="C229" s="56"/>
      <c r="D229" s="115"/>
      <c r="E229" s="14">
        <v>8</v>
      </c>
      <c r="F229" s="107">
        <f t="shared" ref="F229" si="356">SUMPRODUCT($F$40:$H$42,B222:D224)</f>
        <v>9.7978462845547334</v>
      </c>
      <c r="G229" s="74">
        <f t="shared" ref="G229" si="357">1/(1+EXP(-F229+$I$40))</f>
        <v>0.99985182619210788</v>
      </c>
      <c r="H229" s="80"/>
      <c r="I229" s="76"/>
      <c r="J229" s="6"/>
      <c r="K229" s="7"/>
    </row>
    <row r="230" spans="2:11" ht="13.8" thickBot="1" x14ac:dyDescent="0.25">
      <c r="B230" s="57"/>
      <c r="C230" s="58"/>
      <c r="D230" s="116"/>
      <c r="E230" s="15">
        <v>9</v>
      </c>
      <c r="F230" s="108">
        <f t="shared" ref="F230" si="358">SUMPRODUCT($F$43:$H$45,B222:D224)</f>
        <v>4.5889003065264156</v>
      </c>
      <c r="G230" s="75">
        <f t="shared" ref="G230" si="359">1/(1+EXP(-F230+$I$43))</f>
        <v>0.98601775828606486</v>
      </c>
      <c r="H230" s="81"/>
      <c r="I230" s="77"/>
      <c r="J230" s="8"/>
      <c r="K230" s="9"/>
    </row>
    <row r="231" spans="2:11" x14ac:dyDescent="0.2">
      <c r="B231" s="36">
        <v>1</v>
      </c>
      <c r="C231" s="24">
        <v>1</v>
      </c>
      <c r="D231" s="99"/>
      <c r="E231" s="111">
        <v>1</v>
      </c>
      <c r="F231" s="106">
        <f t="shared" ref="F231" si="360">SUMPRODUCT($F$19:$H$21,B231:D233)</f>
        <v>3.5926009129853149</v>
      </c>
      <c r="G231" s="73">
        <f t="shared" ref="G231" si="361">1/(1+EXP(-F231+$I$19))</f>
        <v>0.99999855483326594</v>
      </c>
      <c r="H231" s="85" t="s">
        <v>0</v>
      </c>
      <c r="I231" s="86">
        <f>SUMPRODUCT($K$19:$K$27,G231:G239)</f>
        <v>5.9185663283569578</v>
      </c>
      <c r="J231" s="168">
        <f>1/(1+EXP(-I231+$L$19))</f>
        <v>0.98885733719988433</v>
      </c>
      <c r="K231" s="87">
        <f t="shared" ref="K231" si="362">(C236-J231)^2+(C237-J232)^2</f>
        <v>1.2547166989139376E-4</v>
      </c>
    </row>
    <row r="232" spans="2:11" x14ac:dyDescent="0.2">
      <c r="B232" s="39">
        <v>1</v>
      </c>
      <c r="C232" s="18">
        <v>1</v>
      </c>
      <c r="D232" s="88"/>
      <c r="E232" s="14">
        <v>2</v>
      </c>
      <c r="F232" s="107">
        <f t="shared" ref="F232" si="363">SUMPRODUCT($F$22:$H$24,B231:D233)</f>
        <v>-1.9906724218141145</v>
      </c>
      <c r="G232" s="74">
        <f t="shared" ref="G232" si="364">1/(1+EXP(-F232+$I$22))</f>
        <v>0.75559257622933196</v>
      </c>
      <c r="H232" s="79" t="s">
        <v>1</v>
      </c>
      <c r="I232" s="78">
        <f>SUMPRODUCT($K$28:$K$36,G231:G239)</f>
        <v>-16.316059058756419</v>
      </c>
      <c r="J232" s="169">
        <f>1/(1+EXP(-I232+$L$28))</f>
        <v>1.1457467496407252E-3</v>
      </c>
      <c r="K232" s="63"/>
    </row>
    <row r="233" spans="2:11" ht="13.8" thickBot="1" x14ac:dyDescent="0.25">
      <c r="B233" s="40"/>
      <c r="C233" s="92"/>
      <c r="D233" s="100"/>
      <c r="E233" s="14">
        <v>3</v>
      </c>
      <c r="F233" s="107">
        <f t="shared" ref="F233" si="365">SUMPRODUCT($F$25:$H$27,B231:D233)</f>
        <v>2.082672414340216</v>
      </c>
      <c r="G233" s="74">
        <f t="shared" ref="G233" si="366">1/(1+EXP(-F233+$I$25))</f>
        <v>0.82239822689522279</v>
      </c>
      <c r="H233" s="82"/>
      <c r="I233" s="83"/>
      <c r="J233" s="83"/>
      <c r="K233" s="84"/>
    </row>
    <row r="234" spans="2:11" x14ac:dyDescent="0.2">
      <c r="B234" s="13"/>
      <c r="C234" s="6"/>
      <c r="D234" s="114"/>
      <c r="E234" s="14">
        <v>4</v>
      </c>
      <c r="F234" s="107">
        <f t="shared" ref="F234" si="367">SUMPRODUCT($F$28:$H$30,B231:D233)</f>
        <v>0.83431797301459643</v>
      </c>
      <c r="G234" s="74">
        <f t="shared" ref="G234" si="368">1/(1+EXP(-F234+$I$28))</f>
        <v>0.40657782707086582</v>
      </c>
      <c r="H234" s="13"/>
      <c r="I234" s="76"/>
      <c r="J234" s="76"/>
      <c r="K234" s="7"/>
    </row>
    <row r="235" spans="2:11" x14ac:dyDescent="0.2">
      <c r="B235" s="299" t="s">
        <v>23</v>
      </c>
      <c r="C235" s="389"/>
      <c r="D235" s="115"/>
      <c r="E235" s="14">
        <v>5</v>
      </c>
      <c r="F235" s="107">
        <f t="shared" ref="F235" si="369">SUMPRODUCT($F$31:$H$33,B231:D233)</f>
        <v>11.776593383705016</v>
      </c>
      <c r="G235" s="74">
        <f t="shared" ref="G235" si="370">1/(1+EXP(-F235+$I$31))</f>
        <v>0.99999604941700893</v>
      </c>
      <c r="H235" s="80"/>
      <c r="I235" s="76"/>
      <c r="J235" s="76"/>
      <c r="K235" s="7"/>
    </row>
    <row r="236" spans="2:11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si="371">SUMPRODUCT($F$34:$H$36,B231:D233)</f>
        <v>8.1282840526042293</v>
      </c>
      <c r="G236" s="74">
        <f t="shared" ref="G236" si="372">1/(1+EXP(-F236+$I$34))</f>
        <v>0.99978768580275323</v>
      </c>
      <c r="H236" s="80"/>
      <c r="I236" s="76"/>
      <c r="J236" s="76"/>
      <c r="K236" s="7"/>
    </row>
    <row r="237" spans="2:11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si="373">SUMPRODUCT($F$37:$H$39,B231:D233)</f>
        <v>17.881954787876762</v>
      </c>
      <c r="G237" s="74">
        <f t="shared" ref="G237" si="374">1/(1+EXP(-F237+$I$37))</f>
        <v>0.95353553013627634</v>
      </c>
      <c r="H237" s="80"/>
      <c r="I237" s="76"/>
      <c r="J237" s="6"/>
      <c r="K237" s="7"/>
    </row>
    <row r="238" spans="2:11" x14ac:dyDescent="0.2">
      <c r="B238" s="55"/>
      <c r="C238" s="56"/>
      <c r="D238" s="115"/>
      <c r="E238" s="14">
        <v>8</v>
      </c>
      <c r="F238" s="107">
        <f t="shared" ref="F238" si="375">SUMPRODUCT($F$40:$H$42,B231:D233)</f>
        <v>5.6805012280643323</v>
      </c>
      <c r="G238" s="74">
        <f t="shared" ref="G238" si="376">1/(1+EXP(-F238+$I$40))</f>
        <v>0.99098340798605045</v>
      </c>
      <c r="H238" s="80"/>
      <c r="I238" s="76"/>
      <c r="J238" s="6"/>
      <c r="K238" s="7"/>
    </row>
    <row r="239" spans="2:11" ht="13.8" thickBot="1" x14ac:dyDescent="0.25">
      <c r="B239" s="57"/>
      <c r="C239" s="58"/>
      <c r="D239" s="116"/>
      <c r="E239" s="15">
        <v>9</v>
      </c>
      <c r="F239" s="108">
        <f t="shared" ref="F239" si="377">SUMPRODUCT($F$43:$H$45,B231:D233)</f>
        <v>5.4003127039516681</v>
      </c>
      <c r="G239" s="75">
        <f t="shared" ref="G239" si="378">1/(1+EXP(-F239+$I$43))</f>
        <v>0.99374002033540942</v>
      </c>
      <c r="H239" s="81"/>
      <c r="I239" s="77"/>
      <c r="J239" s="8"/>
      <c r="K239" s="9"/>
    </row>
    <row r="240" spans="2:11" x14ac:dyDescent="0.2">
      <c r="B240" s="52"/>
      <c r="C240" s="24">
        <v>1</v>
      </c>
      <c r="D240" s="94">
        <v>1</v>
      </c>
      <c r="E240" s="111">
        <v>1</v>
      </c>
      <c r="F240" s="106">
        <f t="shared" ref="F240" si="379">SUMPRODUCT($F$19:$H$21,B240:D242)</f>
        <v>-9.0058861435484445</v>
      </c>
      <c r="G240" s="73">
        <f t="shared" ref="G240" si="380">1/(1+EXP(-F240+$I$19))</f>
        <v>0.70031479927553253</v>
      </c>
      <c r="H240" s="85" t="s">
        <v>0</v>
      </c>
      <c r="I240" s="86">
        <f>SUMPRODUCT($K$19:$K$27,G240:G248)</f>
        <v>6.6346903567318076</v>
      </c>
      <c r="J240" s="168">
        <f>1/(1+EXP(-I240+$L$19))</f>
        <v>0.99452401928034551</v>
      </c>
      <c r="K240" s="87">
        <f t="shared" ref="K240" si="381">(C245-J240)^2+(C246-J241)^2</f>
        <v>3.33975229526203E-5</v>
      </c>
    </row>
    <row r="241" spans="2:11" x14ac:dyDescent="0.2">
      <c r="B241" s="60"/>
      <c r="C241" s="18">
        <v>1</v>
      </c>
      <c r="D241" s="95">
        <v>1</v>
      </c>
      <c r="E241" s="14">
        <v>2</v>
      </c>
      <c r="F241" s="107">
        <f t="shared" ref="F241" si="382">SUMPRODUCT($F$22:$H$24,B240:D242)</f>
        <v>3.3004153007510904</v>
      </c>
      <c r="G241" s="74">
        <f t="shared" ref="G241" si="383">1/(1+EXP(-F241+$I$22))</f>
        <v>0.99837359165255979</v>
      </c>
      <c r="H241" s="79" t="s">
        <v>1</v>
      </c>
      <c r="I241" s="78">
        <f>SUMPRODUCT($K$28:$K$36,G240:G248)</f>
        <v>-15.837887502376718</v>
      </c>
      <c r="J241" s="169">
        <f>1/(1+EXP(-I241+$L$28))</f>
        <v>1.8469320806658125E-3</v>
      </c>
      <c r="K241" s="63"/>
    </row>
    <row r="242" spans="2:11" ht="13.8" thickBot="1" x14ac:dyDescent="0.25">
      <c r="B242" s="40"/>
      <c r="C242" s="92"/>
      <c r="D242" s="100"/>
      <c r="E242" s="14">
        <v>3</v>
      </c>
      <c r="F242" s="107">
        <f t="shared" ref="F242" si="384">SUMPRODUCT($F$25:$H$27,B240:D242)</f>
        <v>2.418371124535919</v>
      </c>
      <c r="G242" s="74">
        <f t="shared" ref="G242" si="385">1/(1+EXP(-F242+$I$25))</f>
        <v>0.86627067634386068</v>
      </c>
      <c r="H242" s="82"/>
      <c r="I242" s="83"/>
      <c r="J242" s="83"/>
      <c r="K242" s="84"/>
    </row>
    <row r="243" spans="2:11" x14ac:dyDescent="0.2">
      <c r="B243" s="13"/>
      <c r="C243" s="6"/>
      <c r="D243" s="114"/>
      <c r="E243" s="14">
        <v>4</v>
      </c>
      <c r="F243" s="107">
        <f t="shared" ref="F243" si="386">SUMPRODUCT($F$28:$H$30,B240:D242)</f>
        <v>11.033691153465195</v>
      </c>
      <c r="G243" s="74">
        <f t="shared" ref="G243" si="387">1/(1+EXP(-F243+$I$28))</f>
        <v>0.99994571685363254</v>
      </c>
      <c r="H243" s="13"/>
      <c r="I243" s="76"/>
      <c r="J243" s="76"/>
      <c r="K243" s="7"/>
    </row>
    <row r="244" spans="2:11" x14ac:dyDescent="0.2">
      <c r="B244" s="299" t="s">
        <v>23</v>
      </c>
      <c r="C244" s="389"/>
      <c r="D244" s="115"/>
      <c r="E244" s="14">
        <v>5</v>
      </c>
      <c r="F244" s="107">
        <f t="shared" ref="F244" si="388">SUMPRODUCT($F$31:$H$33,B240:D242)</f>
        <v>-2.4166801044246142</v>
      </c>
      <c r="G244" s="74">
        <f t="shared" ref="G244" si="389">1/(1+EXP(-F244+$I$31))</f>
        <v>0.14784172009084462</v>
      </c>
      <c r="H244" s="80"/>
      <c r="I244" s="76"/>
      <c r="J244" s="76"/>
      <c r="K244" s="7"/>
    </row>
    <row r="245" spans="2:11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si="390">SUMPRODUCT($F$34:$H$36,B240:D242)</f>
        <v>-1.469391840219368</v>
      </c>
      <c r="G245" s="74">
        <f t="shared" ref="G245" si="391">1/(1+EXP(-F245+$I$34))</f>
        <v>0.2422386840590309</v>
      </c>
      <c r="H245" s="80"/>
      <c r="I245" s="76"/>
      <c r="J245" s="76"/>
      <c r="K245" s="7"/>
    </row>
    <row r="246" spans="2:11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si="392">SUMPRODUCT($F$37:$H$39,B240:D242)</f>
        <v>22.415369743865778</v>
      </c>
      <c r="G246" s="74">
        <f t="shared" ref="G246" si="393">1/(1+EXP(-F246+$I$37))</f>
        <v>0.99947673739712728</v>
      </c>
      <c r="H246" s="80"/>
      <c r="I246" s="76"/>
      <c r="J246" s="6"/>
      <c r="K246" s="7"/>
    </row>
    <row r="247" spans="2:11" x14ac:dyDescent="0.2">
      <c r="B247" s="55"/>
      <c r="C247" s="56"/>
      <c r="D247" s="115"/>
      <c r="E247" s="14">
        <v>8</v>
      </c>
      <c r="F247" s="107">
        <f t="shared" ref="F247" si="394">SUMPRODUCT($F$40:$H$42,B240:D242)</f>
        <v>-2.1480994528960977</v>
      </c>
      <c r="G247" s="74">
        <f t="shared" ref="G247" si="395">1/(1+EXP(-F247+$I$40))</f>
        <v>4.1927989699528129E-2</v>
      </c>
      <c r="H247" s="80"/>
      <c r="I247" s="76"/>
      <c r="J247" s="6"/>
      <c r="K247" s="7"/>
    </row>
    <row r="248" spans="2:11" ht="13.8" thickBot="1" x14ac:dyDescent="0.25">
      <c r="B248" s="57"/>
      <c r="C248" s="58"/>
      <c r="D248" s="116"/>
      <c r="E248" s="15">
        <v>9</v>
      </c>
      <c r="F248" s="108">
        <f t="shared" ref="F248" si="396">SUMPRODUCT($F$43:$H$45,B240:D242)</f>
        <v>2.0675882246074906</v>
      </c>
      <c r="G248" s="75">
        <f t="shared" ref="G248" si="397">1/(1+EXP(-F248+$I$43))</f>
        <v>0.84999657686278773</v>
      </c>
      <c r="H248" s="81"/>
      <c r="I248" s="77"/>
      <c r="J248" s="8"/>
      <c r="K248" s="9"/>
    </row>
    <row r="249" spans="2:11" x14ac:dyDescent="0.2">
      <c r="B249" s="52"/>
      <c r="C249" s="29"/>
      <c r="D249" s="99"/>
      <c r="E249" s="111">
        <v>1</v>
      </c>
      <c r="F249" s="106">
        <f t="shared" ref="F249" si="398">SUMPRODUCT($F$19:$H$21,B249:D251)</f>
        <v>-8.4830213689639002</v>
      </c>
      <c r="G249" s="73">
        <f t="shared" ref="G249" si="399">1/(1+EXP(-F249+$I$19))</f>
        <v>0.79764856277942286</v>
      </c>
      <c r="H249" s="85" t="s">
        <v>0</v>
      </c>
      <c r="I249" s="86">
        <f>SUMPRODUCT($K$19:$K$27,G249:G257)</f>
        <v>6.8589070893910815</v>
      </c>
      <c r="J249" s="168">
        <f>1/(1+EXP(-I249+$L$19))</f>
        <v>0.99561909574406782</v>
      </c>
      <c r="K249" s="87">
        <f t="shared" ref="K249" si="400">(C254-J249)^2+(C255-J250)^2</f>
        <v>9.0997972524935457E-5</v>
      </c>
    </row>
    <row r="250" spans="2:11" x14ac:dyDescent="0.2">
      <c r="B250" s="60"/>
      <c r="C250" s="18">
        <v>1</v>
      </c>
      <c r="D250" s="95">
        <v>1</v>
      </c>
      <c r="E250" s="14">
        <v>2</v>
      </c>
      <c r="F250" s="107">
        <f t="shared" ref="F250" si="401">SUMPRODUCT($F$22:$H$24,B249:D251)</f>
        <v>-0.5912458814419006</v>
      </c>
      <c r="G250" s="74">
        <f t="shared" ref="G250" si="402">1/(1+EXP(-F250+$I$22))</f>
        <v>0.92608787559112793</v>
      </c>
      <c r="H250" s="79" t="s">
        <v>1</v>
      </c>
      <c r="I250" s="78">
        <f>SUMPRODUCT($K$28:$K$36,G249:G257)</f>
        <v>-14.307770556627958</v>
      </c>
      <c r="J250" s="169">
        <f>1/(1+EXP(-I250+$L$28))</f>
        <v>8.4738214770722388E-3</v>
      </c>
      <c r="K250" s="63"/>
    </row>
    <row r="251" spans="2:11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si="403">SUMPRODUCT($F$25:$H$27,B249:D251)</f>
        <v>1.2975251700180981</v>
      </c>
      <c r="G251" s="74">
        <f t="shared" ref="G251" si="404">1/(1+EXP(-F251+$I$25))</f>
        <v>0.67864106311341232</v>
      </c>
      <c r="H251" s="82"/>
      <c r="I251" s="83"/>
      <c r="J251" s="83"/>
      <c r="K251" s="84"/>
    </row>
    <row r="252" spans="2:11" x14ac:dyDescent="0.2">
      <c r="B252" s="13"/>
      <c r="C252" s="6"/>
      <c r="D252" s="114"/>
      <c r="E252" s="14">
        <v>4</v>
      </c>
      <c r="F252" s="107">
        <f t="shared" ref="F252" si="405">SUMPRODUCT($F$28:$H$30,B249:D251)</f>
        <v>9.3551159022214865</v>
      </c>
      <c r="G252" s="74">
        <f t="shared" ref="G252" si="406">1/(1+EXP(-F252+$I$28))</f>
        <v>0.99970922420201203</v>
      </c>
      <c r="H252" s="13"/>
      <c r="I252" s="76"/>
      <c r="J252" s="76"/>
      <c r="K252" s="7"/>
    </row>
    <row r="253" spans="2:11" x14ac:dyDescent="0.2">
      <c r="B253" s="299" t="s">
        <v>23</v>
      </c>
      <c r="C253" s="389"/>
      <c r="D253" s="115"/>
      <c r="E253" s="14">
        <v>5</v>
      </c>
      <c r="F253" s="107">
        <f t="shared" ref="F253" si="407">SUMPRODUCT($F$31:$H$33,B249:D251)</f>
        <v>1.0505189074132826</v>
      </c>
      <c r="G253" s="74">
        <f t="shared" ref="G253" si="408">1/(1+EXP(-F253+$I$31))</f>
        <v>0.8475572109148356</v>
      </c>
      <c r="H253" s="80"/>
      <c r="I253" s="76"/>
      <c r="J253" s="76"/>
      <c r="K253" s="7"/>
    </row>
    <row r="254" spans="2:11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si="409">SUMPRODUCT($F$34:$H$36,B249:D251)</f>
        <v>6.76551576647062</v>
      </c>
      <c r="G254" s="74">
        <f t="shared" ref="G254" si="410">1/(1+EXP(-F254+$I$34))</f>
        <v>0.99917100135519066</v>
      </c>
      <c r="H254" s="80"/>
      <c r="I254" s="76"/>
      <c r="J254" s="76"/>
      <c r="K254" s="7"/>
    </row>
    <row r="255" spans="2:11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si="411">SUMPRODUCT($F$37:$H$39,B249:D251)</f>
        <v>19.560289016990289</v>
      </c>
      <c r="G255" s="74">
        <f t="shared" ref="G255" si="412">1/(1+EXP(-F255+$I$37))</f>
        <v>0.99098512009898598</v>
      </c>
      <c r="H255" s="80"/>
      <c r="I255" s="76"/>
      <c r="J255" s="6"/>
      <c r="K255" s="7"/>
    </row>
    <row r="256" spans="2:11" x14ac:dyDescent="0.2">
      <c r="B256" s="55"/>
      <c r="C256" s="56"/>
      <c r="D256" s="115"/>
      <c r="E256" s="14">
        <v>8</v>
      </c>
      <c r="F256" s="107">
        <f t="shared" ref="F256" si="413">SUMPRODUCT($F$40:$H$42,B249:D251)</f>
        <v>5.3564833887558878</v>
      </c>
      <c r="G256" s="74">
        <f t="shared" ref="G256" si="414">1/(1+EXP(-F256+$I$40))</f>
        <v>0.98757587908225131</v>
      </c>
      <c r="H256" s="80"/>
      <c r="I256" s="76"/>
      <c r="J256" s="6"/>
      <c r="K256" s="7"/>
    </row>
    <row r="257" spans="2:11" ht="13.8" thickBot="1" x14ac:dyDescent="0.25">
      <c r="B257" s="57"/>
      <c r="C257" s="58"/>
      <c r="D257" s="116"/>
      <c r="E257" s="15">
        <v>9</v>
      </c>
      <c r="F257" s="108">
        <f t="shared" ref="F257" si="415">SUMPRODUCT($F$43:$H$45,B249:D251)</f>
        <v>1.0592766011587809</v>
      </c>
      <c r="G257" s="75">
        <f t="shared" ref="G257" si="416">1/(1+EXP(-F257+$I$43))</f>
        <v>0.67398458716448106</v>
      </c>
      <c r="H257" s="81"/>
      <c r="I257" s="77"/>
      <c r="J257" s="8"/>
      <c r="K257" s="9"/>
    </row>
    <row r="258" spans="2:11" x14ac:dyDescent="0.2">
      <c r="B258" s="52"/>
      <c r="C258" s="29"/>
      <c r="D258" s="99"/>
      <c r="E258" s="111">
        <v>1</v>
      </c>
      <c r="F258" s="106">
        <f t="shared" ref="F258" si="417">SUMPRODUCT($F$19:$H$21,B258:D260)</f>
        <v>-4.1642593553292224</v>
      </c>
      <c r="G258" s="73">
        <f t="shared" ref="G258" si="418">1/(1+EXP(-F258+$I$19))</f>
        <v>0.99663321369837432</v>
      </c>
      <c r="H258" s="85" t="s">
        <v>0</v>
      </c>
      <c r="I258" s="86">
        <f>SUMPRODUCT($K$19:$K$27,G258:G266)</f>
        <v>9.2740813938813904</v>
      </c>
      <c r="J258" s="168">
        <f>1/(1+EXP(-I258+$L$19))</f>
        <v>0.99960699058411795</v>
      </c>
      <c r="K258" s="87">
        <f t="shared" ref="K258" si="419">(C263-J258)^2+(C264-J259)^2</f>
        <v>9.4459689221129358E-5</v>
      </c>
    </row>
    <row r="259" spans="2:11" x14ac:dyDescent="0.2">
      <c r="B259" s="39">
        <v>1</v>
      </c>
      <c r="C259" s="18">
        <v>1</v>
      </c>
      <c r="D259" s="88"/>
      <c r="E259" s="14">
        <v>2</v>
      </c>
      <c r="F259" s="107">
        <f t="shared" ref="F259" si="420">SUMPRODUCT($F$22:$H$24,B258:D260)</f>
        <v>-7.2174286671097603</v>
      </c>
      <c r="G259" s="74">
        <f t="shared" ref="G259" si="421">1/(1+EXP(-F259+$I$22))</f>
        <v>1.6333149208173355E-2</v>
      </c>
      <c r="H259" s="79" t="s">
        <v>1</v>
      </c>
      <c r="I259" s="78">
        <f>SUMPRODUCT($K$28:$K$36,G258:G266)</f>
        <v>-14.170235181981514</v>
      </c>
      <c r="J259" s="169">
        <f>1/(1+EXP(-I259+$L$28))</f>
        <v>9.7110881378019327E-3</v>
      </c>
      <c r="K259" s="63"/>
    </row>
    <row r="260" spans="2:11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si="422">SUMPRODUCT($F$25:$H$27,B258:D260)</f>
        <v>0.6960959121363729</v>
      </c>
      <c r="G260" s="74">
        <f t="shared" ref="G260" si="423">1/(1+EXP(-F260+$I$25))</f>
        <v>0.5364612685869482</v>
      </c>
      <c r="H260" s="82"/>
      <c r="I260" s="83"/>
      <c r="J260" s="83"/>
      <c r="K260" s="84"/>
    </row>
    <row r="261" spans="2:11" x14ac:dyDescent="0.2">
      <c r="B261" s="13"/>
      <c r="C261" s="6"/>
      <c r="D261" s="114"/>
      <c r="E261" s="14">
        <v>4</v>
      </c>
      <c r="F261" s="107">
        <f t="shared" ref="F261" si="424">SUMPRODUCT($F$28:$H$30,B258:D260)</f>
        <v>-0.60612937441595782</v>
      </c>
      <c r="G261" s="74">
        <f t="shared" ref="G261" si="425">1/(1+EXP(-F261+$I$28))</f>
        <v>0.13960458277899593</v>
      </c>
      <c r="H261" s="13"/>
      <c r="I261" s="76"/>
      <c r="J261" s="76"/>
      <c r="K261" s="7"/>
    </row>
    <row r="262" spans="2:11" x14ac:dyDescent="0.2">
      <c r="B262" s="299" t="s">
        <v>23</v>
      </c>
      <c r="C262" s="389"/>
      <c r="D262" s="115"/>
      <c r="E262" s="14">
        <v>5</v>
      </c>
      <c r="F262" s="107">
        <f t="shared" ref="F262" si="426">SUMPRODUCT($F$31:$H$33,B258:D260)</f>
        <v>18.961605502103968</v>
      </c>
      <c r="G262" s="74">
        <f t="shared" ref="G262" si="427">1/(1+EXP(-F262+$I$31))</f>
        <v>0.99999999700600006</v>
      </c>
      <c r="H262" s="80"/>
      <c r="I262" s="76"/>
      <c r="J262" s="76"/>
      <c r="K262" s="7"/>
    </row>
    <row r="263" spans="2:11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si="428">SUMPRODUCT($F$34:$H$36,B258:D260)</f>
        <v>12.418249980250506</v>
      </c>
      <c r="G263" s="74">
        <f t="shared" ref="G263" si="429">1/(1+EXP(-F263+$I$34))</f>
        <v>0.99999708954118072</v>
      </c>
      <c r="H263" s="80"/>
      <c r="I263" s="76"/>
      <c r="J263" s="76"/>
      <c r="K263" s="7"/>
    </row>
    <row r="264" spans="2:11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si="430">SUMPRODUCT($F$37:$H$39,B258:D260)</f>
        <v>18.323662346606792</v>
      </c>
      <c r="G264" s="74">
        <f t="shared" ref="G264" si="431">1/(1+EXP(-F264+$I$37))</f>
        <v>0.96962225542684244</v>
      </c>
      <c r="H264" s="80"/>
      <c r="I264" s="76"/>
      <c r="J264" s="6"/>
      <c r="K264" s="7"/>
    </row>
    <row r="265" spans="2:11" x14ac:dyDescent="0.2">
      <c r="B265" s="55"/>
      <c r="C265" s="56"/>
      <c r="D265" s="115"/>
      <c r="E265" s="14">
        <v>8</v>
      </c>
      <c r="F265" s="107">
        <f t="shared" ref="F265" si="432">SUMPRODUCT($F$40:$H$42,B258:D260)</f>
        <v>8.9678602625440664</v>
      </c>
      <c r="G265" s="74">
        <f t="shared" ref="G265" si="433">1/(1+EXP(-F265+$I$40))</f>
        <v>0.99966026008414088</v>
      </c>
      <c r="H265" s="80"/>
      <c r="I265" s="76"/>
      <c r="J265" s="6"/>
      <c r="K265" s="7"/>
    </row>
    <row r="266" spans="2:11" ht="13.8" thickBot="1" x14ac:dyDescent="0.25">
      <c r="B266" s="55"/>
      <c r="C266" s="56"/>
      <c r="D266" s="115"/>
      <c r="E266" s="15">
        <v>9</v>
      </c>
      <c r="F266" s="108">
        <f t="shared" ref="F266" si="434">SUMPRODUCT($F$43:$H$45,B258:D260)</f>
        <v>0.80213935283252058</v>
      </c>
      <c r="G266" s="75">
        <f t="shared" ref="G266" si="435">1/(1+EXP(-F266+$I$43))</f>
        <v>0.61517671420698283</v>
      </c>
      <c r="H266" s="80"/>
      <c r="I266" s="76"/>
      <c r="J266" s="8"/>
      <c r="K266" s="9"/>
    </row>
    <row r="267" spans="2:11" x14ac:dyDescent="0.2">
      <c r="B267" s="36">
        <v>1</v>
      </c>
      <c r="C267" s="24">
        <v>1</v>
      </c>
      <c r="D267" s="99"/>
      <c r="E267" s="111">
        <v>1</v>
      </c>
      <c r="F267" s="106">
        <f t="shared" ref="F267" si="436">SUMPRODUCT($F$19:$H$21,B267:D269)</f>
        <v>3.0987128911910204</v>
      </c>
      <c r="G267" s="73">
        <f t="shared" ref="G267" si="437">1/(1+EXP(-F267+$I$19))</f>
        <v>0.99999763184350865</v>
      </c>
      <c r="H267" s="85" t="s">
        <v>0</v>
      </c>
      <c r="I267" s="86">
        <f>SUMPRODUCT($K$19:$K$27,G267:G275)</f>
        <v>-2.8336279844505263</v>
      </c>
      <c r="J267" s="168">
        <f>1/(1+EXP(-I267+$L$19))</f>
        <v>1.3837682485217389E-2</v>
      </c>
      <c r="K267" s="87">
        <f>(C272-J267)^2+(C273-J268)^2</f>
        <v>1.9464409542907534E-4</v>
      </c>
    </row>
    <row r="268" spans="2:11" x14ac:dyDescent="0.2">
      <c r="B268" s="39">
        <v>1</v>
      </c>
      <c r="C268" s="204"/>
      <c r="D268" s="88"/>
      <c r="E268" s="14">
        <v>2</v>
      </c>
      <c r="F268" s="107">
        <f t="shared" ref="F268" si="438">SUMPRODUCT($F$22:$H$24,B267:D269)</f>
        <v>-2.1163508858028943</v>
      </c>
      <c r="G268" s="74">
        <f t="shared" ref="G268" si="439">1/(1+EXP(-F268+$I$22))</f>
        <v>0.7316455009520263</v>
      </c>
      <c r="H268" s="79" t="s">
        <v>1</v>
      </c>
      <c r="I268" s="78">
        <f>SUMPRODUCT($K$28:$K$36,G267:G275)</f>
        <v>-3.215234857957959</v>
      </c>
      <c r="J268" s="169">
        <f>1/(1+EXP(-I268+$L$28))</f>
        <v>0.99822161903198914</v>
      </c>
      <c r="K268" s="63"/>
    </row>
    <row r="269" spans="2:11" ht="13.8" thickBot="1" x14ac:dyDescent="0.25">
      <c r="B269" s="40"/>
      <c r="C269" s="92"/>
      <c r="D269" s="100"/>
      <c r="E269" s="14">
        <v>3</v>
      </c>
      <c r="F269" s="107">
        <f t="shared" ref="F269" si="440">SUMPRODUCT($F$25:$H$27,B267:D269)</f>
        <v>2.2135425120751444</v>
      </c>
      <c r="G269" s="74">
        <f t="shared" ref="G269" si="441">1/(1+EXP(-F269+$I$25))</f>
        <v>0.84071410980700334</v>
      </c>
      <c r="H269" s="82"/>
      <c r="I269" s="83"/>
      <c r="J269" s="83"/>
      <c r="K269" s="84"/>
    </row>
    <row r="270" spans="2:11" x14ac:dyDescent="0.2">
      <c r="B270" s="13"/>
      <c r="C270" s="6"/>
      <c r="D270" s="114"/>
      <c r="E270" s="14">
        <v>4</v>
      </c>
      <c r="F270" s="107">
        <f t="shared" ref="F270" si="442">SUMPRODUCT($F$28:$H$30,B267:D269)</f>
        <v>-5.5451599562664917</v>
      </c>
      <c r="G270" s="74">
        <f t="shared" ref="G270" si="443">1/(1+EXP(-F270+$I$28))</f>
        <v>1.1606559434361643E-3</v>
      </c>
      <c r="H270" s="13"/>
      <c r="I270" s="76"/>
      <c r="J270" s="76"/>
      <c r="K270" s="7"/>
    </row>
    <row r="271" spans="2:11" x14ac:dyDescent="0.2">
      <c r="B271" s="299" t="s">
        <v>23</v>
      </c>
      <c r="C271" s="389"/>
      <c r="D271" s="115"/>
      <c r="E271" s="14">
        <v>5</v>
      </c>
      <c r="F271" s="107">
        <f t="shared" ref="F271" si="444">SUMPRODUCT($F$31:$H$33,B267:D269)</f>
        <v>11.659508679412458</v>
      </c>
      <c r="G271" s="74">
        <f t="shared" ref="G271" si="445">1/(1+EXP(-F271+$I$31))</f>
        <v>0.999995558698899</v>
      </c>
      <c r="H271" s="80"/>
      <c r="I271" s="76"/>
      <c r="J271" s="76"/>
      <c r="K271" s="7"/>
    </row>
    <row r="272" spans="2:11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si="446">SUMPRODUCT($F$34:$H$36,B267:D269)</f>
        <v>1.2059539465916962</v>
      </c>
      <c r="G272" s="74">
        <f t="shared" ref="G272" si="447">1/(1+EXP(-F272+$I$34))</f>
        <v>0.82272223950071588</v>
      </c>
      <c r="H272" s="80"/>
      <c r="I272" s="76"/>
      <c r="J272" s="76"/>
      <c r="K272" s="7"/>
    </row>
    <row r="273" spans="2:11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si="448">SUMPRODUCT($F$37:$H$39,B267:D269)</f>
        <v>8.3513123681453685</v>
      </c>
      <c r="G273" s="74">
        <f t="shared" ref="G273" si="449">1/(1+EXP(-F273+$I$37))</f>
        <v>1.4875239861217564E-3</v>
      </c>
      <c r="H273" s="80"/>
      <c r="I273" s="76"/>
      <c r="J273" s="6"/>
      <c r="K273" s="7"/>
    </row>
    <row r="274" spans="2:11" x14ac:dyDescent="0.2">
      <c r="B274" s="55"/>
      <c r="C274" s="56"/>
      <c r="D274" s="115"/>
      <c r="E274" s="14">
        <v>8</v>
      </c>
      <c r="F274" s="107">
        <f t="shared" ref="F274" si="450">SUMPRODUCT($F$40:$H$42,B267:D269)</f>
        <v>4.5033243889538728</v>
      </c>
      <c r="G274" s="74">
        <f t="shared" ref="G274" si="451">1/(1+EXP(-F274+$I$40))</f>
        <v>0.97131995987909636</v>
      </c>
      <c r="H274" s="80"/>
      <c r="I274" s="76"/>
      <c r="J274" s="6"/>
      <c r="K274" s="7"/>
    </row>
    <row r="275" spans="2:11" ht="13.8" thickBot="1" x14ac:dyDescent="0.25">
      <c r="B275" s="57"/>
      <c r="C275" s="58"/>
      <c r="D275" s="116"/>
      <c r="E275" s="15">
        <v>9</v>
      </c>
      <c r="F275" s="108">
        <f t="shared" ref="F275" si="452">SUMPRODUCT($F$43:$H$45,B267:D269)</f>
        <v>7.1066931863473704</v>
      </c>
      <c r="G275" s="75">
        <f t="shared" ref="G275" si="453">1/(1+EXP(-F275+$I$43))</f>
        <v>0.99885782620643082</v>
      </c>
      <c r="H275" s="81"/>
      <c r="I275" s="77"/>
      <c r="J275" s="8"/>
      <c r="K275" s="9"/>
    </row>
    <row r="276" spans="2:11" x14ac:dyDescent="0.2">
      <c r="B276" s="52"/>
      <c r="C276" s="24">
        <v>1</v>
      </c>
      <c r="D276" s="94">
        <v>1</v>
      </c>
      <c r="E276" s="111">
        <v>1</v>
      </c>
      <c r="F276" s="106">
        <f t="shared" ref="F276" si="454">SUMPRODUCT($F$19:$H$21,B276:D278)</f>
        <v>-9.499774165342739</v>
      </c>
      <c r="G276" s="73">
        <f t="shared" ref="G276" si="455">1/(1+EXP(-F276+$I$19))</f>
        <v>0.58780757086954016</v>
      </c>
      <c r="H276" s="85" t="s">
        <v>0</v>
      </c>
      <c r="I276" s="86">
        <f>SUMPRODUCT($K$19:$K$27,G276:G284)</f>
        <v>-3.5051072584346707</v>
      </c>
      <c r="J276" s="168">
        <f>1/(1+EXP(-I276+$L$19))</f>
        <v>7.1185674338825108E-3</v>
      </c>
      <c r="K276" s="87">
        <f t="shared" ref="K276" si="456">(C281-J276)^2+(C282-J277)^2</f>
        <v>5.0702582628050037E-5</v>
      </c>
    </row>
    <row r="277" spans="2:11" x14ac:dyDescent="0.2">
      <c r="B277" s="60"/>
      <c r="C277" s="204"/>
      <c r="D277" s="95">
        <v>1</v>
      </c>
      <c r="E277" s="14">
        <v>2</v>
      </c>
      <c r="F277" s="107">
        <f t="shared" ref="F277" si="457">SUMPRODUCT($F$22:$H$24,B276:D278)</f>
        <v>3.1747368367623103</v>
      </c>
      <c r="G277" s="74">
        <f t="shared" ref="G277" si="458">1/(1+EXP(-F277+$I$22))</f>
        <v>0.99815618867987688</v>
      </c>
      <c r="H277" s="79" t="s">
        <v>1</v>
      </c>
      <c r="I277" s="78">
        <f>SUMPRODUCT($K$28:$K$36,G276:G284)</f>
        <v>-0.86040208148254882</v>
      </c>
      <c r="J277" s="169">
        <f>1/(1+EXP(-I277+$L$28))</f>
        <v>0.9998309428578338</v>
      </c>
      <c r="K277" s="63"/>
    </row>
    <row r="278" spans="2:11" ht="13.8" thickBot="1" x14ac:dyDescent="0.25">
      <c r="B278" s="40"/>
      <c r="C278" s="92"/>
      <c r="D278" s="100"/>
      <c r="E278" s="14">
        <v>3</v>
      </c>
      <c r="F278" s="107">
        <f t="shared" ref="F278" si="459">SUMPRODUCT($F$25:$H$27,B276:D278)</f>
        <v>2.5492412222708474</v>
      </c>
      <c r="G278" s="74">
        <f t="shared" ref="G278" si="460">1/(1+EXP(-F278+$I$25))</f>
        <v>0.88071828218538772</v>
      </c>
      <c r="H278" s="82"/>
      <c r="I278" s="83"/>
      <c r="J278" s="83"/>
      <c r="K278" s="84"/>
    </row>
    <row r="279" spans="2:11" x14ac:dyDescent="0.2">
      <c r="B279" s="13"/>
      <c r="C279" s="6"/>
      <c r="D279" s="114"/>
      <c r="E279" s="14">
        <v>4</v>
      </c>
      <c r="F279" s="107">
        <f t="shared" ref="F279" si="461">SUMPRODUCT($F$28:$H$30,B276:D278)</f>
        <v>4.6542132241841081</v>
      </c>
      <c r="G279" s="74">
        <f t="shared" ref="G279" si="462">1/(1+EXP(-F279+$I$28))</f>
        <v>0.9689845904283052</v>
      </c>
      <c r="H279" s="13"/>
      <c r="I279" s="76"/>
      <c r="J279" s="76"/>
      <c r="K279" s="7"/>
    </row>
    <row r="280" spans="2:11" x14ac:dyDescent="0.2">
      <c r="B280" s="299" t="s">
        <v>23</v>
      </c>
      <c r="C280" s="389"/>
      <c r="D280" s="115"/>
      <c r="E280" s="14">
        <v>5</v>
      </c>
      <c r="F280" s="107">
        <f t="shared" ref="F280" si="463">SUMPRODUCT($F$31:$H$33,B276:D278)</f>
        <v>-2.5337648087171729</v>
      </c>
      <c r="G280" s="74">
        <f t="shared" ref="G280" si="464">1/(1+EXP(-F280+$I$31))</f>
        <v>0.13369050721085043</v>
      </c>
      <c r="H280" s="80"/>
      <c r="I280" s="76"/>
      <c r="J280" s="76"/>
      <c r="K280" s="7"/>
    </row>
    <row r="281" spans="2:11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si="465">SUMPRODUCT($F$34:$H$36,B276:D278)</f>
        <v>-8.3917219462319004</v>
      </c>
      <c r="G281" s="74">
        <f t="shared" ref="G281" si="466">1/(1+EXP(-F281+$I$34))</f>
        <v>3.1495209209361227E-4</v>
      </c>
      <c r="H281" s="80"/>
      <c r="I281" s="76"/>
      <c r="J281" s="76"/>
      <c r="K281" s="7"/>
    </row>
    <row r="282" spans="2:11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si="467">SUMPRODUCT($F$37:$H$39,B276:D278)</f>
        <v>12.884727324134385</v>
      </c>
      <c r="G282" s="74">
        <f t="shared" ref="G282" si="468">1/(1+EXP(-F282+$I$37))</f>
        <v>0.12177382758275852</v>
      </c>
      <c r="H282" s="80"/>
      <c r="I282" s="76"/>
      <c r="J282" s="6"/>
      <c r="K282" s="7"/>
    </row>
    <row r="283" spans="2:11" x14ac:dyDescent="0.2">
      <c r="B283" s="55"/>
      <c r="C283" s="56"/>
      <c r="D283" s="115"/>
      <c r="E283" s="14">
        <v>8</v>
      </c>
      <c r="F283" s="107">
        <f t="shared" ref="F283" si="469">SUMPRODUCT($F$40:$H$42,B276:D278)</f>
        <v>-3.3252762920065573</v>
      </c>
      <c r="G283" s="74">
        <f t="shared" ref="G283" si="470">1/(1+EXP(-F283+$I$40))</f>
        <v>1.3305983377367273E-2</v>
      </c>
      <c r="H283" s="80"/>
      <c r="I283" s="76"/>
      <c r="J283" s="6"/>
      <c r="K283" s="7"/>
    </row>
    <row r="284" spans="2:11" ht="13.8" thickBot="1" x14ac:dyDescent="0.25">
      <c r="B284" s="57"/>
      <c r="C284" s="58"/>
      <c r="D284" s="116"/>
      <c r="E284" s="15">
        <v>9</v>
      </c>
      <c r="F284" s="108">
        <f t="shared" ref="F284" si="471">SUMPRODUCT($F$43:$H$45,B276:D278)</f>
        <v>3.7739687070031929</v>
      </c>
      <c r="G284" s="75">
        <f t="shared" ref="G284" si="472">1/(1+EXP(-F284+$I$43))</f>
        <v>0.96896024223076671</v>
      </c>
      <c r="H284" s="81"/>
      <c r="I284" s="77"/>
      <c r="J284" s="8"/>
      <c r="K284" s="9"/>
    </row>
    <row r="285" spans="2:11" x14ac:dyDescent="0.2">
      <c r="B285" s="52"/>
      <c r="C285" s="29"/>
      <c r="D285" s="99"/>
      <c r="E285" s="111">
        <v>1</v>
      </c>
      <c r="F285" s="106">
        <f t="shared" ref="F285" si="473">SUMPRODUCT($F$19:$H$21,B285:D287)</f>
        <v>-8.9769093907581947</v>
      </c>
      <c r="G285" s="73">
        <f t="shared" ref="G285" si="474">1/(1+EXP(-F285+$I$19))</f>
        <v>0.70636074916091884</v>
      </c>
      <c r="H285" s="85" t="s">
        <v>0</v>
      </c>
      <c r="I285" s="86">
        <f>SUMPRODUCT($K$19:$K$27,G285:G293)</f>
        <v>-3.6171431722711889</v>
      </c>
      <c r="J285" s="168">
        <f>1/(1+EXP(-I285+$L$19))</f>
        <v>6.3688909844990494E-3</v>
      </c>
      <c r="K285" s="87">
        <f t="shared" ref="K285" si="475">(C290-J285)^2+(C291-J286)^2</f>
        <v>4.0563193587789629E-5</v>
      </c>
    </row>
    <row r="286" spans="2:11" x14ac:dyDescent="0.2">
      <c r="B286" s="60"/>
      <c r="C286" s="204"/>
      <c r="D286" s="95">
        <v>1</v>
      </c>
      <c r="E286" s="14">
        <v>2</v>
      </c>
      <c r="F286" s="107">
        <f t="shared" ref="F286" si="476">SUMPRODUCT($F$22:$H$24,B285:D287)</f>
        <v>-0.71692434543068018</v>
      </c>
      <c r="G286" s="74">
        <f t="shared" ref="G286" si="477">1/(1+EXP(-F286+$I$22))</f>
        <v>0.91701118155613937</v>
      </c>
      <c r="H286" s="79" t="s">
        <v>1</v>
      </c>
      <c r="I286" s="78">
        <f>SUMPRODUCT($K$28:$K$36,G285:G293)</f>
        <v>1.2484111242102647</v>
      </c>
      <c r="J286" s="169">
        <f>1/(1+EXP(-I286+$L$28))</f>
        <v>0.99997947646822893</v>
      </c>
      <c r="K286" s="63"/>
    </row>
    <row r="287" spans="2:11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si="478">SUMPRODUCT($F$25:$H$27,B285:D287)</f>
        <v>1.4283952677530265</v>
      </c>
      <c r="G287" s="74">
        <f t="shared" ref="G287" si="479">1/(1+EXP(-F287+$I$25))</f>
        <v>0.70649133548912701</v>
      </c>
      <c r="H287" s="82"/>
      <c r="I287" s="83"/>
      <c r="J287" s="83"/>
      <c r="K287" s="84"/>
    </row>
    <row r="288" spans="2:11" x14ac:dyDescent="0.2">
      <c r="B288" s="13"/>
      <c r="C288" s="6"/>
      <c r="D288" s="114"/>
      <c r="E288" s="14">
        <v>4</v>
      </c>
      <c r="F288" s="107">
        <f t="shared" ref="F288" si="480">SUMPRODUCT($F$28:$H$30,B285:D287)</f>
        <v>2.9756379729403974</v>
      </c>
      <c r="G288" s="74">
        <f t="shared" ref="G288" si="481">1/(1+EXP(-F288+$I$28))</f>
        <v>0.85360864695414951</v>
      </c>
      <c r="H288" s="13"/>
      <c r="I288" s="76"/>
      <c r="J288" s="76"/>
      <c r="K288" s="7"/>
    </row>
    <row r="289" spans="2:11" x14ac:dyDescent="0.2">
      <c r="B289" s="299" t="s">
        <v>23</v>
      </c>
      <c r="C289" s="389"/>
      <c r="D289" s="115"/>
      <c r="E289" s="14">
        <v>5</v>
      </c>
      <c r="F289" s="107">
        <f t="shared" ref="F289" si="482">SUMPRODUCT($F$31:$H$33,B285:D287)</f>
        <v>0.93343420312072301</v>
      </c>
      <c r="G289" s="74">
        <f t="shared" ref="G289" si="483">1/(1+EXP(-F289+$I$31))</f>
        <v>0.83180643378776808</v>
      </c>
      <c r="H289" s="80"/>
      <c r="I289" s="76"/>
      <c r="J289" s="76"/>
      <c r="K289" s="7"/>
    </row>
    <row r="290" spans="2:11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si="484">SUMPRODUCT($F$34:$H$36,B285:D287)</f>
        <v>-0.15681433954191315</v>
      </c>
      <c r="G290" s="74">
        <f t="shared" ref="G290" si="485">1/(1+EXP(-F290+$I$34))</f>
        <v>0.54292720648119042</v>
      </c>
      <c r="H290" s="80"/>
      <c r="I290" s="76"/>
      <c r="J290" s="76"/>
      <c r="K290" s="7"/>
    </row>
    <row r="291" spans="2:11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si="486">SUMPRODUCT($F$37:$H$39,B285:D287)</f>
        <v>10.029646597258896</v>
      </c>
      <c r="G291" s="74">
        <f t="shared" ref="G291" si="487">1/(1+EXP(-F291+$I$37))</f>
        <v>7.9168035812527491E-3</v>
      </c>
      <c r="H291" s="80"/>
      <c r="I291" s="76"/>
      <c r="J291" s="6"/>
      <c r="K291" s="7"/>
    </row>
    <row r="292" spans="2:11" x14ac:dyDescent="0.2">
      <c r="B292" s="55"/>
      <c r="C292" s="56"/>
      <c r="D292" s="115"/>
      <c r="E292" s="14">
        <v>8</v>
      </c>
      <c r="F292" s="107">
        <f t="shared" ref="F292" si="488">SUMPRODUCT($F$40:$H$42,B285:D287)</f>
        <v>4.1793065496454274</v>
      </c>
      <c r="G292" s="74">
        <f t="shared" ref="G292" si="489">1/(1+EXP(-F292+$I$40))</f>
        <v>0.96077540414965878</v>
      </c>
      <c r="H292" s="80"/>
      <c r="I292" s="76"/>
      <c r="J292" s="6"/>
      <c r="K292" s="7"/>
    </row>
    <row r="293" spans="2:11" ht="13.8" thickBot="1" x14ac:dyDescent="0.25">
      <c r="B293" s="57"/>
      <c r="C293" s="58"/>
      <c r="D293" s="116"/>
      <c r="E293" s="15">
        <v>9</v>
      </c>
      <c r="F293" s="108">
        <f t="shared" ref="F293" si="490">SUMPRODUCT($F$43:$H$45,B285:D287)</f>
        <v>2.7656570835544834</v>
      </c>
      <c r="G293" s="75">
        <f t="shared" ref="G293" si="491">1/(1+EXP(-F293+$I$43))</f>
        <v>0.91928287073516657</v>
      </c>
      <c r="H293" s="81"/>
      <c r="I293" s="77"/>
      <c r="J293" s="8"/>
      <c r="K293" s="9"/>
    </row>
    <row r="294" spans="2:11" x14ac:dyDescent="0.2">
      <c r="B294" s="52"/>
      <c r="C294" s="29"/>
      <c r="D294" s="99"/>
      <c r="E294" s="111">
        <v>1</v>
      </c>
      <c r="F294" s="106">
        <f t="shared" ref="F294" si="492">SUMPRODUCT($F$19:$H$21,B294:D296)</f>
        <v>-4.6581473771235169</v>
      </c>
      <c r="G294" s="73">
        <f t="shared" ref="G294" si="493">1/(1+EXP(-F294+$I$19))</f>
        <v>0.99449476907457013</v>
      </c>
      <c r="H294" s="85" t="s">
        <v>0</v>
      </c>
      <c r="I294" s="86">
        <f>SUMPRODUCT($K$19:$K$27,G294:G302)</f>
        <v>-4.7301455496969602</v>
      </c>
      <c r="J294" s="168">
        <f>1/(1+EXP(-I294+$L$19))</f>
        <v>2.1016198505299328E-3</v>
      </c>
      <c r="K294" s="87">
        <f t="shared" ref="K294" si="494">(C299-J294)^2+(C300-J295)^2</f>
        <v>4.4168290160551139E-6</v>
      </c>
    </row>
    <row r="295" spans="2:11" x14ac:dyDescent="0.2">
      <c r="B295" s="39">
        <v>1</v>
      </c>
      <c r="C295" s="204"/>
      <c r="D295" s="88"/>
      <c r="E295" s="14">
        <v>2</v>
      </c>
      <c r="F295" s="107">
        <f t="shared" ref="F295" si="495">SUMPRODUCT($F$22:$H$24,B294:D296)</f>
        <v>-7.3431071310985399</v>
      </c>
      <c r="G295" s="74">
        <f t="shared" ref="G295" si="496">1/(1+EXP(-F295+$I$22))</f>
        <v>1.4432016504689955E-2</v>
      </c>
      <c r="H295" s="79" t="s">
        <v>1</v>
      </c>
      <c r="I295" s="78">
        <f>SUMPRODUCT($K$28:$K$36,G294:G302)</f>
        <v>2.7018191428827301</v>
      </c>
      <c r="J295" s="169">
        <f>1/(1+EXP(-I295+$L$28))</f>
        <v>0.99999520209278359</v>
      </c>
      <c r="K295" s="63"/>
    </row>
    <row r="296" spans="2:11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si="497">SUMPRODUCT($F$25:$H$27,B294:D296)</f>
        <v>0.82696600987130131</v>
      </c>
      <c r="G296" s="74">
        <f t="shared" ref="G296" si="498">1/(1+EXP(-F296+$I$25))</f>
        <v>0.5688043316760254</v>
      </c>
      <c r="H296" s="82"/>
      <c r="I296" s="83"/>
      <c r="J296" s="83"/>
      <c r="K296" s="84"/>
    </row>
    <row r="297" spans="2:11" x14ac:dyDescent="0.2">
      <c r="B297" s="13"/>
      <c r="C297" s="6"/>
      <c r="D297" s="114"/>
      <c r="E297" s="14">
        <v>4</v>
      </c>
      <c r="F297" s="107">
        <f t="shared" ref="F297" si="499">SUMPRODUCT($F$28:$H$30,B294:D296)</f>
        <v>-6.9856073036970461</v>
      </c>
      <c r="G297" s="74">
        <f t="shared" ref="G297" si="500">1/(1+EXP(-F297+$I$28))</f>
        <v>2.7511231299902957E-4</v>
      </c>
      <c r="H297" s="13"/>
      <c r="I297" s="76"/>
      <c r="J297" s="76"/>
      <c r="K297" s="7"/>
    </row>
    <row r="298" spans="2:11" x14ac:dyDescent="0.2">
      <c r="B298" s="299" t="s">
        <v>23</v>
      </c>
      <c r="C298" s="389"/>
      <c r="D298" s="115"/>
      <c r="E298" s="14">
        <v>5</v>
      </c>
      <c r="F298" s="107">
        <f t="shared" ref="F298" si="501">SUMPRODUCT($F$31:$H$33,B294:D296)</f>
        <v>18.844520797811409</v>
      </c>
      <c r="G298" s="74">
        <f t="shared" ref="G298" si="502">1/(1+EXP(-F298+$I$31))</f>
        <v>0.99999999663410133</v>
      </c>
      <c r="H298" s="80"/>
      <c r="I298" s="76"/>
      <c r="J298" s="76"/>
      <c r="K298" s="7"/>
    </row>
    <row r="299" spans="2:11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si="503">SUMPRODUCT($F$34:$H$36,B294:D296)</f>
        <v>5.4959198742379733</v>
      </c>
      <c r="G299" s="74">
        <f t="shared" ref="G299" si="504">1/(1+EXP(-F299+$I$34))</f>
        <v>0.99705549821167339</v>
      </c>
      <c r="H299" s="80"/>
      <c r="I299" s="76"/>
      <c r="J299" s="76"/>
      <c r="K299" s="7"/>
    </row>
    <row r="300" spans="2:11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si="505">SUMPRODUCT($F$37:$H$39,B294:D296)</f>
        <v>8.7930199268753988</v>
      </c>
      <c r="G300" s="74">
        <f t="shared" ref="G300" si="506">1/(1+EXP(-F300+$I$37))</f>
        <v>2.3117267836391666E-3</v>
      </c>
      <c r="H300" s="80"/>
      <c r="I300" s="76"/>
      <c r="J300" s="6"/>
      <c r="K300" s="7"/>
    </row>
    <row r="301" spans="2:11" x14ac:dyDescent="0.2">
      <c r="B301" s="55"/>
      <c r="C301" s="56"/>
      <c r="D301" s="115"/>
      <c r="E301" s="14">
        <v>8</v>
      </c>
      <c r="F301" s="107">
        <f t="shared" ref="F301" si="507">SUMPRODUCT($F$40:$H$42,B294:D296)</f>
        <v>7.7906834234336069</v>
      </c>
      <c r="G301" s="74">
        <f t="shared" ref="G301" si="508">1/(1+EXP(-F301+$I$40))</f>
        <v>0.99889831652850203</v>
      </c>
      <c r="H301" s="80"/>
      <c r="I301" s="76"/>
      <c r="J301" s="6"/>
      <c r="K301" s="7"/>
    </row>
    <row r="302" spans="2:11" ht="13.8" thickBot="1" x14ac:dyDescent="0.25">
      <c r="B302" s="55"/>
      <c r="C302" s="56"/>
      <c r="D302" s="115"/>
      <c r="E302" s="15">
        <v>9</v>
      </c>
      <c r="F302" s="108">
        <f t="shared" ref="F302" si="509">SUMPRODUCT($F$43:$H$45,B294:D296)</f>
        <v>2.5085198352282232</v>
      </c>
      <c r="G302" s="75">
        <f t="shared" ref="G302" si="510">1/(1+EXP(-F302+$I$43))</f>
        <v>0.89802825967571653</v>
      </c>
      <c r="H302" s="80"/>
      <c r="I302" s="76"/>
      <c r="J302" s="8"/>
      <c r="K302" s="9"/>
    </row>
    <row r="303" spans="2:11" x14ac:dyDescent="0.2">
      <c r="B303" s="36">
        <v>1</v>
      </c>
      <c r="C303" s="24">
        <v>1</v>
      </c>
      <c r="D303" s="94">
        <v>1</v>
      </c>
      <c r="E303" s="111">
        <v>1</v>
      </c>
      <c r="F303" s="106">
        <f t="shared" ref="F303" si="511">SUMPRODUCT($F$19:$H$21,B303:D305)</f>
        <v>10.318532599249121</v>
      </c>
      <c r="G303" s="73">
        <f t="shared" ref="G303" si="512">1/(1+EXP(-F303+$I$19))</f>
        <v>0.99999999826666075</v>
      </c>
      <c r="H303" s="85" t="s">
        <v>0</v>
      </c>
      <c r="I303" s="86">
        <f>SUMPRODUCT($K$19:$K$27,G303:G311)</f>
        <v>-6.0459977090853689</v>
      </c>
      <c r="J303" s="168">
        <f>1/(1+EXP(-I303+$L$19))</f>
        <v>5.6461866699189956E-4</v>
      </c>
      <c r="K303" s="87">
        <f t="shared" ref="K303" si="513">(C308-J303)^2+(C309-J304)^2</f>
        <v>1.0597302849926486E-5</v>
      </c>
    </row>
    <row r="304" spans="2:11" x14ac:dyDescent="0.2">
      <c r="B304" s="60"/>
      <c r="C304" s="18">
        <v>1</v>
      </c>
      <c r="D304" s="201"/>
      <c r="E304" s="14">
        <v>2</v>
      </c>
      <c r="F304" s="107">
        <f t="shared" ref="F304" si="514">SUMPRODUCT($F$22:$H$24,B303:D305)</f>
        <v>6.4288991377991191</v>
      </c>
      <c r="G304" s="74">
        <f t="shared" ref="G304" si="515">1/(1+EXP(-F304+$I$22))</f>
        <v>0.99992867820465547</v>
      </c>
      <c r="H304" s="79" t="s">
        <v>1</v>
      </c>
      <c r="I304" s="78">
        <f>SUMPRODUCT($K$28:$K$36,G303:G311)</f>
        <v>-3.8059902598867303</v>
      </c>
      <c r="J304" s="169">
        <f>1/(1+EXP(-I304+$L$28))</f>
        <v>0.9967939886758137</v>
      </c>
      <c r="K304" s="63"/>
    </row>
    <row r="305" spans="2:11" ht="13.8" thickBot="1" x14ac:dyDescent="0.25">
      <c r="B305" s="40"/>
      <c r="C305" s="203"/>
      <c r="D305" s="202"/>
      <c r="E305" s="14">
        <v>3</v>
      </c>
      <c r="F305" s="107">
        <f t="shared" ref="F305" si="516">SUMPRODUCT($F$25:$H$27,B303:D305)</f>
        <v>2.7746308036049419</v>
      </c>
      <c r="G305" s="74">
        <f t="shared" ref="G305" si="517">1/(1+EXP(-F305+$I$25))</f>
        <v>0.90244041213192694</v>
      </c>
      <c r="H305" s="82"/>
      <c r="I305" s="83"/>
      <c r="J305" s="83"/>
      <c r="K305" s="84"/>
    </row>
    <row r="306" spans="2:11" x14ac:dyDescent="0.2">
      <c r="B306" s="13"/>
      <c r="C306" s="6"/>
      <c r="D306" s="114"/>
      <c r="E306" s="14">
        <v>4</v>
      </c>
      <c r="F306" s="107">
        <f t="shared" ref="F306" si="518">SUMPRODUCT($F$28:$H$30,B303:D305)</f>
        <v>7.5242326316731489</v>
      </c>
      <c r="G306" s="74">
        <f t="shared" ref="G306" si="519">1/(1+EXP(-F306+$I$28))</f>
        <v>0.99818849466192416</v>
      </c>
      <c r="H306" s="13"/>
      <c r="I306" s="76"/>
      <c r="J306" s="76"/>
      <c r="K306" s="7"/>
    </row>
    <row r="307" spans="2:11" x14ac:dyDescent="0.2">
      <c r="B307" s="299" t="s">
        <v>23</v>
      </c>
      <c r="C307" s="389"/>
      <c r="D307" s="115"/>
      <c r="E307" s="14">
        <v>5</v>
      </c>
      <c r="F307" s="107">
        <f t="shared" ref="F307" si="520">SUMPRODUCT($F$31:$H$33,B303:D305)</f>
        <v>-4.5498653280666117</v>
      </c>
      <c r="G307" s="74">
        <f t="shared" ref="G307" si="521">1/(1+EXP(-F307+$I$31))</f>
        <v>2.0137761294052297E-2</v>
      </c>
      <c r="H307" s="80"/>
      <c r="I307" s="76"/>
      <c r="J307" s="76"/>
      <c r="K307" s="7"/>
    </row>
    <row r="308" spans="2:11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si="522">SUMPRODUCT($F$34:$H$36,B303:D305)</f>
        <v>2.7763976384366593</v>
      </c>
      <c r="G308" s="74">
        <f t="shared" ref="G308" si="523">1/(1+EXP(-F308+$I$34))</f>
        <v>0.95711266566405173</v>
      </c>
      <c r="H308" s="80"/>
      <c r="I308" s="76"/>
      <c r="J308" s="76"/>
      <c r="K308" s="7"/>
    </row>
    <row r="309" spans="2:11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si="524">SUMPRODUCT($F$37:$H$39,B303:D305)</f>
        <v>14.659235747225775</v>
      </c>
      <c r="G309" s="74">
        <f t="shared" ref="G309" si="525">1/(1+EXP(-F309+$I$37))</f>
        <v>0.44986150546257925</v>
      </c>
      <c r="H309" s="80"/>
      <c r="I309" s="76"/>
      <c r="J309" s="6"/>
      <c r="K309" s="7"/>
    </row>
    <row r="310" spans="2:11" x14ac:dyDescent="0.2">
      <c r="B310" s="55"/>
      <c r="C310" s="56"/>
      <c r="D310" s="115"/>
      <c r="E310" s="14">
        <v>8</v>
      </c>
      <c r="F310" s="107">
        <f t="shared" ref="F310" si="526">SUMPRODUCT($F$40:$H$42,B303:D305)</f>
        <v>-2.8043823305860531</v>
      </c>
      <c r="G310" s="74">
        <f t="shared" ref="G310" si="527">1/(1+EXP(-F310+$I$40))</f>
        <v>2.2199145989771379E-2</v>
      </c>
      <c r="H310" s="80"/>
      <c r="I310" s="76"/>
      <c r="J310" s="6"/>
      <c r="K310" s="7"/>
    </row>
    <row r="311" spans="2:11" ht="13.8" thickBot="1" x14ac:dyDescent="0.25">
      <c r="B311" s="57"/>
      <c r="C311" s="58"/>
      <c r="D311" s="116"/>
      <c r="E311" s="15">
        <v>9</v>
      </c>
      <c r="F311" s="108">
        <f t="shared" ref="F311" si="528">SUMPRODUCT($F$43:$H$45,B303:D305)</f>
        <v>5.7901786502318116</v>
      </c>
      <c r="G311" s="75">
        <f t="shared" ref="G311" si="529">1/(1+EXP(-F311+$I$43))</f>
        <v>0.99575248509098258</v>
      </c>
      <c r="H311" s="81"/>
      <c r="I311" s="77"/>
      <c r="J311" s="8"/>
      <c r="K311" s="9"/>
    </row>
    <row r="312" spans="2:11" x14ac:dyDescent="0.2">
      <c r="B312" s="38"/>
      <c r="C312" s="29"/>
      <c r="D312" s="95">
        <v>1</v>
      </c>
      <c r="E312" s="111">
        <v>1</v>
      </c>
      <c r="F312" s="106">
        <f t="shared" ref="F312" si="530">SUMPRODUCT($F$19:$H$21,B312:D314)</f>
        <v>-2.7050576969012363</v>
      </c>
      <c r="G312" s="73">
        <f t="shared" ref="G312" si="531">1/(1+EXP(-F312+$I$19))</f>
        <v>0.9992154581575855</v>
      </c>
      <c r="H312" s="85" t="s">
        <v>0</v>
      </c>
      <c r="I312" s="86">
        <f>SUMPRODUCT($K$19:$K$27,G312:G320)</f>
        <v>-3.5102123057677148</v>
      </c>
      <c r="J312" s="168">
        <f>1/(1+EXP(-I312+$L$19))</f>
        <v>7.0825761422127894E-3</v>
      </c>
      <c r="K312" s="87">
        <f t="shared" ref="K312" si="532">(C317-J312)^2+(C318-J313)^2</f>
        <v>5.0652854125304062E-5</v>
      </c>
    </row>
    <row r="313" spans="2:11" x14ac:dyDescent="0.2">
      <c r="B313" s="60"/>
      <c r="C313" s="18">
        <v>1</v>
      </c>
      <c r="D313" s="95">
        <v>1</v>
      </c>
      <c r="E313" s="14">
        <v>2</v>
      </c>
      <c r="F313" s="107">
        <f t="shared" ref="F313" si="533">SUMPRODUCT($F$22:$H$24,B312:D314)</f>
        <v>6.5999389137346309</v>
      </c>
      <c r="G313" s="74">
        <f t="shared" ref="G313" si="534">1/(1+EXP(-F313+$I$22))</f>
        <v>0.99993989016918061</v>
      </c>
      <c r="H313" s="79" t="s">
        <v>1</v>
      </c>
      <c r="I313" s="78">
        <f>SUMPRODUCT($K$28:$K$36,G312:G320)</f>
        <v>-2.2817454790315743</v>
      </c>
      <c r="J313" s="169">
        <f>1/(1+EXP(-I313+$L$28))</f>
        <v>0.99930002191815581</v>
      </c>
      <c r="K313" s="63"/>
    </row>
    <row r="314" spans="2:11" ht="13.8" thickBot="1" x14ac:dyDescent="0.25">
      <c r="B314" s="40"/>
      <c r="C314" s="203"/>
      <c r="D314" s="96">
        <v>1</v>
      </c>
      <c r="E314" s="14">
        <v>3</v>
      </c>
      <c r="F314" s="107">
        <f t="shared" ref="F314" si="535">SUMPRODUCT($F$25:$H$27,B312:D314)</f>
        <v>1.9050591102157473</v>
      </c>
      <c r="G314" s="74">
        <f t="shared" ref="G314" si="536">1/(1+EXP(-F314+$I$25))</f>
        <v>0.79495688727775948</v>
      </c>
      <c r="H314" s="82"/>
      <c r="I314" s="83"/>
      <c r="J314" s="83"/>
      <c r="K314" s="84"/>
    </row>
    <row r="315" spans="2:11" x14ac:dyDescent="0.2">
      <c r="B315" s="13"/>
      <c r="C315" s="6"/>
      <c r="D315" s="114"/>
      <c r="E315" s="14">
        <v>4</v>
      </c>
      <c r="F315" s="107">
        <f t="shared" ref="F315" si="537">SUMPRODUCT($F$28:$H$30,B312:D314)</f>
        <v>10.773591934311032</v>
      </c>
      <c r="G315" s="74">
        <f t="shared" ref="G315" si="538">1/(1+EXP(-F315+$I$28))</f>
        <v>0.99992959270409654</v>
      </c>
      <c r="H315" s="13"/>
      <c r="I315" s="76"/>
      <c r="J315" s="76"/>
      <c r="K315" s="7"/>
    </row>
    <row r="316" spans="2:11" x14ac:dyDescent="0.2">
      <c r="B316" s="299" t="s">
        <v>23</v>
      </c>
      <c r="C316" s="389"/>
      <c r="D316" s="115"/>
      <c r="E316" s="14">
        <v>5</v>
      </c>
      <c r="F316" s="107">
        <f t="shared" ref="F316" si="539">SUMPRODUCT($F$31:$H$33,B312:D314)</f>
        <v>-9.093930959568894</v>
      </c>
      <c r="G316" s="74">
        <f t="shared" ref="G316" si="540">1/(1+EXP(-F316+$I$31))</f>
        <v>2.184181225994417E-4</v>
      </c>
      <c r="H316" s="80"/>
      <c r="I316" s="76"/>
      <c r="J316" s="76"/>
      <c r="K316" s="7"/>
    </row>
    <row r="317" spans="2:11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si="541">SUMPRODUCT($F$34:$H$36,B312:D314)</f>
        <v>5.1974250121543575</v>
      </c>
      <c r="G317" s="74">
        <f t="shared" ref="G317" si="542">1/(1+EXP(-F317+$I$34))</f>
        <v>0.9960353767368374</v>
      </c>
      <c r="H317" s="80"/>
      <c r="I317" s="76"/>
      <c r="J317" s="76"/>
      <c r="K317" s="7"/>
    </row>
    <row r="318" spans="2:11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si="543">SUMPRODUCT($F$37:$H$39,B312:D314)</f>
        <v>13.920368814188109</v>
      </c>
      <c r="G318" s="74">
        <f t="shared" ref="G318" si="544">1/(1+EXP(-F318+$I$37))</f>
        <v>0.28088070540690274</v>
      </c>
      <c r="H318" s="80"/>
      <c r="I318" s="76"/>
      <c r="J318" s="6"/>
      <c r="K318" s="7"/>
    </row>
    <row r="319" spans="2:11" x14ac:dyDescent="0.2">
      <c r="B319" s="55"/>
      <c r="C319" s="56"/>
      <c r="D319" s="115"/>
      <c r="E319" s="14">
        <v>8</v>
      </c>
      <c r="F319" s="107">
        <f t="shared" ref="F319" si="545">SUMPRODUCT($F$40:$H$42,B312:D314)</f>
        <v>-2.3268516528802294</v>
      </c>
      <c r="G319" s="74">
        <f t="shared" ref="G319" si="546">1/(1+EXP(-F319+$I$40))</f>
        <v>3.5307243356203492E-2</v>
      </c>
      <c r="H319" s="80"/>
      <c r="I319" s="76"/>
      <c r="J319" s="6"/>
      <c r="K319" s="7"/>
    </row>
    <row r="320" spans="2:11" ht="13.8" thickBot="1" x14ac:dyDescent="0.25">
      <c r="B320" s="57"/>
      <c r="C320" s="58"/>
      <c r="D320" s="116"/>
      <c r="E320" s="15">
        <v>9</v>
      </c>
      <c r="F320" s="108">
        <f t="shared" ref="F320" si="547">SUMPRODUCT($F$43:$H$45,B312:D314)</f>
        <v>0.56253903718892317</v>
      </c>
      <c r="G320" s="75">
        <f t="shared" ref="G320" si="548">1/(1+EXP(-F320+$I$43))</f>
        <v>0.55713066309551851</v>
      </c>
      <c r="H320" s="81"/>
      <c r="I320" s="77"/>
      <c r="J320" s="8"/>
      <c r="K320" s="9"/>
    </row>
    <row r="321" spans="2:11" x14ac:dyDescent="0.2">
      <c r="B321" s="38"/>
      <c r="C321" s="29"/>
      <c r="D321" s="99"/>
      <c r="E321" s="111">
        <v>1</v>
      </c>
      <c r="F321" s="106">
        <f t="shared" ref="F321" si="549">SUMPRODUCT($F$19:$H$21,B321:D323)</f>
        <v>7.8043951292378804</v>
      </c>
      <c r="G321" s="73">
        <f t="shared" ref="G321" si="550">1/(1+EXP(-F321+$I$19))</f>
        <v>0.9999999785829532</v>
      </c>
      <c r="H321" s="85" t="s">
        <v>0</v>
      </c>
      <c r="I321" s="86">
        <f>SUMPRODUCT($K$19:$K$27,G321:G329)</f>
        <v>-3.7840774706978886</v>
      </c>
      <c r="J321" s="168">
        <f>1/(1+EXP(-I321+$L$19))</f>
        <v>5.3949898630596075E-3</v>
      </c>
      <c r="K321" s="87">
        <f>(C326-J321)^2+(C327-J322)^2</f>
        <v>2.9106680245527772E-5</v>
      </c>
    </row>
    <row r="322" spans="2:11" x14ac:dyDescent="0.2">
      <c r="B322" s="60"/>
      <c r="C322" s="18">
        <v>1</v>
      </c>
      <c r="D322" s="201"/>
      <c r="E322" s="14">
        <v>2</v>
      </c>
      <c r="F322" s="107">
        <f t="shared" ref="F322" si="551">SUMPRODUCT($F$22:$H$24,B321:D323)</f>
        <v>1.0331083402494103</v>
      </c>
      <c r="G322" s="74">
        <f t="shared" ref="G322" si="552">1/(1+EXP(-F322+$I$22))</f>
        <v>0.98451757851085686</v>
      </c>
      <c r="H322" s="79" t="s">
        <v>1</v>
      </c>
      <c r="I322" s="78">
        <f>SUMPRODUCT($K$28:$K$36,G321:G329)</f>
        <v>0.95028465615220137</v>
      </c>
      <c r="J322" s="169">
        <f>1/(1+EXP(-I322+$L$28))</f>
        <v>0.99997234818248559</v>
      </c>
      <c r="K322" s="63"/>
    </row>
    <row r="323" spans="2:11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si="553">SUMPRODUCT($F$25:$H$27,B321:D323)</f>
        <v>0.69403139334182784</v>
      </c>
      <c r="G323" s="74">
        <f t="shared" ref="G323" si="554">1/(1+EXP(-F323+$I$25))</f>
        <v>0.53594784504378368</v>
      </c>
      <c r="H323" s="82"/>
      <c r="I323" s="83"/>
      <c r="J323" s="83"/>
      <c r="K323" s="84"/>
    </row>
    <row r="324" spans="2:11" x14ac:dyDescent="0.2">
      <c r="B324" s="13"/>
      <c r="C324" s="6"/>
      <c r="D324" s="114"/>
      <c r="E324" s="14">
        <v>4</v>
      </c>
      <c r="F324" s="107">
        <f t="shared" ref="F324" si="555">SUMPRODUCT($F$28:$H$30,B321:D323)</f>
        <v>4.6710009953417373</v>
      </c>
      <c r="G324" s="74">
        <f t="shared" ref="G324" si="556">1/(1+EXP(-F324+$I$28))</f>
        <v>0.96948516802860718</v>
      </c>
      <c r="H324" s="13"/>
      <c r="I324" s="76"/>
      <c r="J324" s="76"/>
      <c r="K324" s="7"/>
    </row>
    <row r="325" spans="2:11" x14ac:dyDescent="0.2">
      <c r="B325" s="299" t="s">
        <v>23</v>
      </c>
      <c r="C325" s="389"/>
      <c r="D325" s="115"/>
      <c r="E325" s="14">
        <v>5</v>
      </c>
      <c r="F325" s="107">
        <f t="shared" ref="F325" si="557">SUMPRODUCT($F$31:$H$33,B321:D323)</f>
        <v>1.0429695649890895</v>
      </c>
      <c r="G325" s="74">
        <f t="shared" ref="G325" si="558">1/(1+EXP(-F325+$I$31))</f>
        <v>0.84657924441689747</v>
      </c>
      <c r="H325" s="80"/>
      <c r="I325" s="76"/>
      <c r="J325" s="76"/>
      <c r="K325" s="7"/>
    </row>
    <row r="326" spans="2:11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si="559">SUMPRODUCT($F$34:$H$36,B321:D323)</f>
        <v>9.2585307367695897</v>
      </c>
      <c r="G326" s="74">
        <f t="shared" ref="G326" si="560">1/(1+EXP(-F326+$I$34))</f>
        <v>0.99993142251233536</v>
      </c>
      <c r="H326" s="80"/>
      <c r="I326" s="76"/>
      <c r="J326" s="76"/>
      <c r="K326" s="7"/>
    </row>
    <row r="327" spans="2:11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si="561">SUMPRODUCT($F$37:$H$39,B321:D323)</f>
        <v>12.347081188557379</v>
      </c>
      <c r="G327" s="74">
        <f t="shared" ref="G327" si="562">1/(1+EXP(-F327+$I$37))</f>
        <v>7.4925163464744024E-2</v>
      </c>
      <c r="H327" s="80"/>
      <c r="I327" s="76"/>
      <c r="J327" s="6"/>
      <c r="K327" s="7"/>
    </row>
    <row r="328" spans="2:11" x14ac:dyDescent="0.2">
      <c r="B328" s="55"/>
      <c r="C328" s="56"/>
      <c r="D328" s="115"/>
      <c r="E328" s="14">
        <v>8</v>
      </c>
      <c r="F328" s="107">
        <f t="shared" ref="F328" si="563">SUMPRODUCT($F$40:$H$42,B321:D323)</f>
        <v>4.2820310821202439</v>
      </c>
      <c r="G328" s="74">
        <f t="shared" ref="G328" si="564">1/(1+EXP(-F328+$I$40))</f>
        <v>0.96446862552560053</v>
      </c>
      <c r="H328" s="80"/>
      <c r="I328" s="76"/>
      <c r="J328" s="6"/>
      <c r="K328" s="7"/>
    </row>
    <row r="329" spans="2:11" ht="13.8" thickBot="1" x14ac:dyDescent="0.25">
      <c r="B329" s="57"/>
      <c r="C329" s="58"/>
      <c r="D329" s="116"/>
      <c r="E329" s="15">
        <v>9</v>
      </c>
      <c r="F329" s="108">
        <f t="shared" ref="F329" si="565">SUMPRODUCT($F$43:$H$45,B321:D323)</f>
        <v>2.097342622177115</v>
      </c>
      <c r="G329" s="75">
        <f t="shared" ref="G329" si="566">1/(1+EXP(-F329+$I$43))</f>
        <v>0.8537509589671004</v>
      </c>
      <c r="H329" s="81"/>
      <c r="I329" s="77"/>
      <c r="J329" s="8"/>
      <c r="K329" s="9"/>
    </row>
    <row r="330" spans="2:11" x14ac:dyDescent="0.2">
      <c r="B330" s="24">
        <v>1</v>
      </c>
      <c r="C330" s="29"/>
      <c r="D330" s="99"/>
      <c r="E330" s="111">
        <v>1</v>
      </c>
      <c r="F330" s="106">
        <f>SUMPRODUCT($F$19:$H$21,B330:D332)</f>
        <v>9.8534596805913015</v>
      </c>
      <c r="G330" s="73">
        <f t="shared" ref="G330" si="567">1/(1+EXP(-F330+$I$19))</f>
        <v>0.9999999972402982</v>
      </c>
      <c r="H330" s="85" t="s">
        <v>0</v>
      </c>
      <c r="I330" s="86">
        <f>SUMPRODUCT($K$19:$K$27,G330:G338)</f>
        <v>-2.8905466261344284</v>
      </c>
      <c r="J330" s="168">
        <f>1/(1+EXP(-I330+$L$19))</f>
        <v>1.3082072263796997E-2</v>
      </c>
      <c r="K330" s="87">
        <f>(C335-J330)^2+(C336-J331)^2</f>
        <v>2.2275823690664804E-4</v>
      </c>
    </row>
    <row r="331" spans="2:11" x14ac:dyDescent="0.2">
      <c r="B331" s="39">
        <v>1</v>
      </c>
      <c r="C331" s="18">
        <v>1</v>
      </c>
      <c r="D331" s="201"/>
      <c r="E331" s="14">
        <v>2</v>
      </c>
      <c r="F331" s="107">
        <f>SUMPRODUCT($F$22:$H$24,B330:D332)</f>
        <v>-0.76186405470017649</v>
      </c>
      <c r="G331" s="74">
        <f t="shared" ref="G331" si="568">1/(1+EXP(-F331+$I$22))</f>
        <v>0.91352647624430205</v>
      </c>
      <c r="H331" s="79" t="s">
        <v>1</v>
      </c>
      <c r="I331" s="78">
        <f>SUMPRODUCT($K$28:$K$36,G330:G338)</f>
        <v>-4.6168935502891948</v>
      </c>
      <c r="J331" s="169">
        <f>1/(1+EXP(-I331+$L$28))</f>
        <v>0.99281545950032701</v>
      </c>
      <c r="K331" s="63"/>
    </row>
    <row r="332" spans="2:11" ht="13.8" thickBot="1" x14ac:dyDescent="0.25">
      <c r="B332" s="25">
        <v>1</v>
      </c>
      <c r="C332" s="203"/>
      <c r="D332" s="202"/>
      <c r="E332" s="14">
        <v>3</v>
      </c>
      <c r="F332" s="107">
        <f>SUMPRODUCT($F$25:$H$27,B330:D332)</f>
        <v>1.9781261503605423</v>
      </c>
      <c r="G332" s="74">
        <f t="shared" ref="G332" si="569">1/(1+EXP(-F332+$I$25))</f>
        <v>0.80661050787163813</v>
      </c>
      <c r="H332" s="82"/>
      <c r="I332" s="83"/>
      <c r="J332" s="83"/>
      <c r="K332" s="84"/>
    </row>
    <row r="333" spans="2:11" x14ac:dyDescent="0.2">
      <c r="B333" s="13"/>
      <c r="C333" s="6"/>
      <c r="D333" s="114"/>
      <c r="E333" s="14">
        <v>4</v>
      </c>
      <c r="F333" s="107">
        <f>SUMPRODUCT($F$28:$H$30,B330:D332)</f>
        <v>-1.2329122265726693</v>
      </c>
      <c r="G333" s="74">
        <f t="shared" ref="G333" si="570">1/(1+EXP(-F333+$I$28))</f>
        <v>7.9778459758707856E-2</v>
      </c>
      <c r="H333" s="13"/>
      <c r="I333" s="76"/>
      <c r="J333" s="76"/>
      <c r="K333" s="7"/>
    </row>
    <row r="334" spans="2:11" x14ac:dyDescent="0.2">
      <c r="B334" s="299" t="s">
        <v>23</v>
      </c>
      <c r="C334" s="389"/>
      <c r="D334" s="115"/>
      <c r="E334" s="14">
        <v>5</v>
      </c>
      <c r="F334" s="107">
        <f>SUMPRODUCT($F$31:$H$33,B330:D332)</f>
        <v>8.9129414616884333</v>
      </c>
      <c r="G334" s="74">
        <f t="shared" ref="G334" si="571">1/(1+EXP(-F334+$I$31))</f>
        <v>0.99993076892656885</v>
      </c>
      <c r="H334" s="80"/>
      <c r="I334" s="76"/>
      <c r="J334" s="76"/>
      <c r="K334" s="7"/>
    </row>
    <row r="335" spans="2:11" x14ac:dyDescent="0.2">
      <c r="B335" s="160" t="s">
        <v>0</v>
      </c>
      <c r="C335" s="159">
        <v>0</v>
      </c>
      <c r="D335" s="115"/>
      <c r="E335" s="14">
        <v>6</v>
      </c>
      <c r="F335" s="107">
        <f>SUMPRODUCT($F$34:$H$36,B330:D332)</f>
        <v>16.424413478623837</v>
      </c>
      <c r="G335" s="74">
        <f t="shared" ref="G335" si="572">1/(1+EXP(-F335+$I$34))</f>
        <v>0.99999994702048245</v>
      </c>
      <c r="H335" s="80"/>
      <c r="I335" s="76"/>
      <c r="J335" s="76"/>
      <c r="K335" s="7"/>
    </row>
    <row r="336" spans="2:11" x14ac:dyDescent="0.2">
      <c r="B336" s="161" t="s">
        <v>1</v>
      </c>
      <c r="C336" s="159">
        <v>1</v>
      </c>
      <c r="D336" s="115"/>
      <c r="E336" s="14">
        <v>7</v>
      </c>
      <c r="F336" s="107">
        <f>SUMPRODUCT($F$37:$H$39,B330:D332)</f>
        <v>12.093139516813444</v>
      </c>
      <c r="G336" s="74">
        <f t="shared" ref="G336" si="573">1/(1+EXP(-F336+$I$37))</f>
        <v>5.911553990709937E-2</v>
      </c>
      <c r="H336" s="80"/>
      <c r="I336" s="76"/>
      <c r="J336" s="6"/>
      <c r="K336" s="7"/>
    </row>
    <row r="337" spans="2:11" x14ac:dyDescent="0.2">
      <c r="B337" s="55"/>
      <c r="C337" s="56"/>
      <c r="D337" s="115"/>
      <c r="E337" s="14">
        <v>8</v>
      </c>
      <c r="F337" s="107">
        <f>SUMPRODUCT($F$40:$H$42,B330:D332)</f>
        <v>5.3571503345940918</v>
      </c>
      <c r="G337" s="74">
        <f t="shared" ref="G337" si="574">1/(1+EXP(-F337+$I$40))</f>
        <v>0.98758405968851692</v>
      </c>
      <c r="H337" s="80"/>
      <c r="I337" s="76"/>
      <c r="J337" s="6"/>
      <c r="K337" s="7"/>
    </row>
    <row r="338" spans="2:11" ht="13.8" thickBot="1" x14ac:dyDescent="0.25">
      <c r="B338" s="57"/>
      <c r="C338" s="58"/>
      <c r="D338" s="116"/>
      <c r="E338" s="15">
        <v>9</v>
      </c>
      <c r="F338" s="108">
        <f>SUMPRODUCT($F$43:$H$45,B330:D332)</f>
        <v>3.1279196992600187</v>
      </c>
      <c r="G338" s="75">
        <f t="shared" ref="G338" si="575">1/(1+EXP(-F338+$I$43))</f>
        <v>0.94239991515476162</v>
      </c>
      <c r="H338" s="81"/>
      <c r="I338" s="77"/>
      <c r="J338" s="8"/>
      <c r="K338" s="9"/>
    </row>
    <row r="339" spans="2:11" x14ac:dyDescent="0.2">
      <c r="B339" s="36">
        <v>1</v>
      </c>
      <c r="C339" s="24">
        <v>1</v>
      </c>
      <c r="D339" s="68">
        <v>1</v>
      </c>
      <c r="E339" s="111">
        <v>1</v>
      </c>
      <c r="F339" s="106">
        <f>SUMPRODUCT($F$19:$H$21,B339:D341)</f>
        <v>10.063462585080346</v>
      </c>
      <c r="G339" s="73">
        <f t="shared" ref="G339" si="576">1/(1+EXP(-F339+$I$19))</f>
        <v>0.99999999776303561</v>
      </c>
      <c r="H339" s="85" t="s">
        <v>0</v>
      </c>
      <c r="I339" s="86">
        <f>SUMPRODUCT($K$19:$K$27,G339:G347)</f>
        <v>-3.1914978591532215</v>
      </c>
      <c r="J339" s="168">
        <f>1/(1+EXP(-I339+$L$19))</f>
        <v>9.7152534618763133E-3</v>
      </c>
      <c r="K339" s="87">
        <f>(C344-J339)^2+(C345-J340)^2</f>
        <v>1.3671988747746992E-4</v>
      </c>
    </row>
    <row r="340" spans="2:11" x14ac:dyDescent="0.2">
      <c r="B340" s="39">
        <v>1</v>
      </c>
      <c r="C340" s="201"/>
      <c r="D340" s="206"/>
      <c r="E340" s="14">
        <v>2</v>
      </c>
      <c r="F340" s="107">
        <f>SUMPRODUCT($F$22:$H$24,B339:D341)</f>
        <v>2.6488319972833669</v>
      </c>
      <c r="G340" s="74">
        <f t="shared" ref="G340" si="577">1/(1+EXP(-F340+$I$22))</f>
        <v>0.99688426663636176</v>
      </c>
      <c r="H340" s="79" t="s">
        <v>1</v>
      </c>
      <c r="I340" s="78">
        <f>SUMPRODUCT($K$28:$K$36,G339:G347)</f>
        <v>-4.517071383487238</v>
      </c>
      <c r="J340" s="169">
        <f>1/(1+EXP(-I340+$L$28))</f>
        <v>0.99349356183085014</v>
      </c>
      <c r="K340" s="63"/>
    </row>
    <row r="341" spans="2:11" ht="13.8" thickBot="1" x14ac:dyDescent="0.25">
      <c r="B341" s="37">
        <v>1</v>
      </c>
      <c r="C341" s="203"/>
      <c r="D341" s="207"/>
      <c r="E341" s="14">
        <v>3</v>
      </c>
      <c r="F341" s="107">
        <f>SUMPRODUCT($F$25:$H$27,B339:D341)</f>
        <v>3.5360956857246713</v>
      </c>
      <c r="G341" s="74">
        <f t="shared" ref="G341" si="578">1/(1+EXP(-F341+$I$25))</f>
        <v>0.95194239810549253</v>
      </c>
      <c r="H341" s="82"/>
      <c r="I341" s="83"/>
      <c r="J341" s="83"/>
      <c r="K341" s="84"/>
    </row>
    <row r="342" spans="2:11" x14ac:dyDescent="0.2">
      <c r="B342" s="13"/>
      <c r="C342" s="6"/>
      <c r="D342" s="114"/>
      <c r="E342" s="14">
        <v>4</v>
      </c>
      <c r="F342" s="107">
        <f>SUMPRODUCT($F$28:$H$30,B339:D341)</f>
        <v>-5.8699427880104427</v>
      </c>
      <c r="G342" s="74">
        <f t="shared" ref="G342" si="579">1/(1+EXP(-F342+$I$28))</f>
        <v>8.3905787160143169E-4</v>
      </c>
      <c r="H342" s="13"/>
      <c r="I342" s="76"/>
      <c r="J342" s="76"/>
      <c r="K342" s="7"/>
    </row>
    <row r="343" spans="2:11" x14ac:dyDescent="0.2">
      <c r="B343" s="299" t="s">
        <v>23</v>
      </c>
      <c r="C343" s="389"/>
      <c r="D343" s="115"/>
      <c r="E343" s="14">
        <v>5</v>
      </c>
      <c r="F343" s="107">
        <f>SUMPRODUCT($F$31:$H$33,B339:D341)</f>
        <v>7.3157240613790098</v>
      </c>
      <c r="G343" s="74">
        <f t="shared" ref="G343" si="580">1/(1+EXP(-F343+$I$31))</f>
        <v>0.99965814231746775</v>
      </c>
      <c r="H343" s="80"/>
      <c r="I343" s="76"/>
      <c r="J343" s="76"/>
      <c r="K343" s="7"/>
    </row>
    <row r="344" spans="2:11" x14ac:dyDescent="0.2">
      <c r="B344" s="160" t="s">
        <v>0</v>
      </c>
      <c r="C344" s="159">
        <v>0</v>
      </c>
      <c r="D344" s="115"/>
      <c r="E344" s="14">
        <v>6</v>
      </c>
      <c r="F344" s="107">
        <f>SUMPRODUCT($F$34:$H$36,B339:D341)</f>
        <v>1.5304089985386362</v>
      </c>
      <c r="G344" s="74">
        <f t="shared" ref="G344" si="581">1/(1+EXP(-F344+$I$34))</f>
        <v>0.86522185845312782</v>
      </c>
      <c r="H344" s="80"/>
      <c r="I344" s="76"/>
      <c r="J344" s="76"/>
      <c r="K344" s="7"/>
    </row>
    <row r="345" spans="2:11" x14ac:dyDescent="0.2">
      <c r="B345" s="161" t="s">
        <v>1</v>
      </c>
      <c r="C345" s="159">
        <v>1</v>
      </c>
      <c r="D345" s="115"/>
      <c r="E345" s="14">
        <v>7</v>
      </c>
      <c r="F345" s="107">
        <f>SUMPRODUCT($F$37:$H$39,B339:D341)</f>
        <v>8.2890073374988322</v>
      </c>
      <c r="G345" s="74">
        <f t="shared" ref="G345" si="582">1/(1+EXP(-F345+$I$37))</f>
        <v>1.3977975354105745E-3</v>
      </c>
      <c r="H345" s="80"/>
      <c r="I345" s="76"/>
      <c r="J345" s="6"/>
      <c r="K345" s="7"/>
    </row>
    <row r="346" spans="2:11" x14ac:dyDescent="0.2">
      <c r="B346" s="55"/>
      <c r="C346" s="56"/>
      <c r="D346" s="115"/>
      <c r="E346" s="14">
        <v>8</v>
      </c>
      <c r="F346" s="107">
        <f>SUMPRODUCT($F$40:$H$42,B339:D341)</f>
        <v>0.13645283263209412</v>
      </c>
      <c r="G346" s="74">
        <f t="shared" ref="G346" si="583">1/(1+EXP(-F346+$I$40))</f>
        <v>0.30060532039191079</v>
      </c>
      <c r="H346" s="80"/>
      <c r="I346" s="76"/>
      <c r="J346" s="6"/>
      <c r="K346" s="7"/>
    </row>
    <row r="347" spans="2:11" ht="13.8" thickBot="1" x14ac:dyDescent="0.25">
      <c r="B347" s="57"/>
      <c r="C347" s="58"/>
      <c r="D347" s="116"/>
      <c r="E347" s="15">
        <v>9</v>
      </c>
      <c r="F347" s="108">
        <f>SUMPRODUCT($F$43:$H$45,B339:D341)</f>
        <v>8.7537898333034985</v>
      </c>
      <c r="G347" s="75">
        <f t="shared" ref="G347" si="584">1/(1+EXP(-F347+$I$43))</f>
        <v>0.99977980477872708</v>
      </c>
      <c r="H347" s="81"/>
      <c r="I347" s="77"/>
      <c r="J347" s="8"/>
      <c r="K347" s="9"/>
    </row>
    <row r="348" spans="2:11" ht="13.8" thickBot="1" x14ac:dyDescent="0.25">
      <c r="B348" s="52"/>
      <c r="C348" s="29"/>
      <c r="D348" s="68">
        <v>1</v>
      </c>
      <c r="E348" s="111">
        <v>1</v>
      </c>
      <c r="F348" s="106">
        <f>SUMPRODUCT($F$19:$H$21,B348:D350)</f>
        <v>-2.0121596968688662</v>
      </c>
      <c r="G348" s="73">
        <f t="shared" ref="G348" si="585">1/(1+EXP(-F348+$I$19))</f>
        <v>0.99960747738350253</v>
      </c>
      <c r="H348" s="85" t="s">
        <v>0</v>
      </c>
      <c r="I348" s="86">
        <f>SUMPRODUCT($K$19:$K$27,G348:G356)</f>
        <v>-7.2328441383782689</v>
      </c>
      <c r="J348" s="168">
        <f>1/(1+EXP(-I348+$L$19))</f>
        <v>1.7237917088619057E-4</v>
      </c>
      <c r="K348" s="87">
        <f>(C353-J348)^2+(C354-J349)^2</f>
        <v>3.0526719849402819E-8</v>
      </c>
    </row>
    <row r="349" spans="2:11" ht="13.8" thickBot="1" x14ac:dyDescent="0.25">
      <c r="B349" s="60"/>
      <c r="C349" s="204"/>
      <c r="D349" s="68">
        <v>1</v>
      </c>
      <c r="E349" s="14">
        <v>2</v>
      </c>
      <c r="F349" s="107">
        <f>SUMPRODUCT($F$22:$H$24,B348:D350)</f>
        <v>4.0482585376555811</v>
      </c>
      <c r="G349" s="74">
        <f t="shared" ref="G349" si="586">1/(1+EXP(-F349+$I$22))</f>
        <v>0.99922942035793272</v>
      </c>
      <c r="H349" s="79" t="s">
        <v>1</v>
      </c>
      <c r="I349" s="78">
        <f>SUMPRODUCT($K$28:$K$36,G348:G356)</f>
        <v>0.92013810235006988</v>
      </c>
      <c r="J349" s="169">
        <f>1/(1+EXP(-I349+$L$28))</f>
        <v>0.99997150190718675</v>
      </c>
      <c r="K349" s="63"/>
    </row>
    <row r="350" spans="2:11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>SUMPRODUCT($F$25:$H$27,B348:D350)</f>
        <v>2.7509484414025529</v>
      </c>
      <c r="G350" s="74">
        <f t="shared" ref="G350" si="587">1/(1+EXP(-F350+$I$25))</f>
        <v>0.90033541253510652</v>
      </c>
      <c r="H350" s="82"/>
      <c r="I350" s="83"/>
      <c r="J350" s="83"/>
      <c r="K350" s="84"/>
    </row>
    <row r="351" spans="2:11" x14ac:dyDescent="0.2">
      <c r="B351" s="13"/>
      <c r="C351" s="6"/>
      <c r="D351" s="114"/>
      <c r="E351" s="14">
        <v>4</v>
      </c>
      <c r="F351" s="107">
        <f>SUMPRODUCT($F$28:$H$30,B348:D350)</f>
        <v>2.6508551411964465</v>
      </c>
      <c r="G351" s="74">
        <f t="shared" ref="G351" si="588">1/(1+EXP(-F351+$I$28))</f>
        <v>0.80820776169349384</v>
      </c>
      <c r="H351" s="13"/>
      <c r="I351" s="76"/>
      <c r="J351" s="76"/>
      <c r="K351" s="7"/>
    </row>
    <row r="352" spans="2:11" x14ac:dyDescent="0.2">
      <c r="B352" s="299" t="s">
        <v>23</v>
      </c>
      <c r="C352" s="389"/>
      <c r="D352" s="115"/>
      <c r="E352" s="14">
        <v>5</v>
      </c>
      <c r="F352" s="107">
        <f>SUMPRODUCT($F$31:$H$33,B348:D350)</f>
        <v>-3.4103504149127257</v>
      </c>
      <c r="G352" s="74">
        <f t="shared" ref="G352" si="589">1/(1+EXP(-F352+$I$31))</f>
        <v>6.035261802864917E-2</v>
      </c>
      <c r="H352" s="80"/>
      <c r="I352" s="76"/>
      <c r="J352" s="76"/>
      <c r="K352" s="7"/>
    </row>
    <row r="353" spans="2:11" x14ac:dyDescent="0.2">
      <c r="B353" s="160" t="s">
        <v>0</v>
      </c>
      <c r="C353" s="159">
        <v>0</v>
      </c>
      <c r="D353" s="115"/>
      <c r="E353" s="14">
        <v>6</v>
      </c>
      <c r="F353" s="107">
        <f>SUMPRODUCT($F$34:$H$36,B348:D350)</f>
        <v>0.16764071240502665</v>
      </c>
      <c r="G353" s="74">
        <f t="shared" ref="G353" si="590">1/(1+EXP(-F353+$I$34))</f>
        <v>0.62165707971632367</v>
      </c>
      <c r="H353" s="80"/>
      <c r="I353" s="76"/>
      <c r="J353" s="76"/>
      <c r="K353" s="7"/>
    </row>
    <row r="354" spans="2:11" x14ac:dyDescent="0.2">
      <c r="B354" s="161" t="s">
        <v>1</v>
      </c>
      <c r="C354" s="159">
        <v>1</v>
      </c>
      <c r="D354" s="115"/>
      <c r="E354" s="14">
        <v>7</v>
      </c>
      <c r="F354" s="107">
        <f>SUMPRODUCT($F$37:$H$39,B348:D350)</f>
        <v>9.9673415666123599</v>
      </c>
      <c r="G354" s="74">
        <f t="shared" ref="G354" si="591">1/(1+EXP(-F354+$I$37))</f>
        <v>7.4421577323778403E-3</v>
      </c>
      <c r="H354" s="80"/>
      <c r="I354" s="76"/>
      <c r="J354" s="6"/>
      <c r="K354" s="7"/>
    </row>
    <row r="355" spans="2:11" x14ac:dyDescent="0.2">
      <c r="B355" s="55"/>
      <c r="C355" s="56"/>
      <c r="D355" s="115"/>
      <c r="E355" s="14">
        <v>8</v>
      </c>
      <c r="F355" s="107">
        <f>SUMPRODUCT($F$40:$H$42,B348:D350)</f>
        <v>-0.1875650066763514</v>
      </c>
      <c r="G355" s="74">
        <f t="shared" ref="G355" si="592">1/(1+EXP(-F355+$I$40))</f>
        <v>0.23713800349812389</v>
      </c>
      <c r="H355" s="80"/>
      <c r="I355" s="76"/>
      <c r="J355" s="6"/>
      <c r="K355" s="7"/>
    </row>
    <row r="356" spans="2:11" ht="13.8" thickBot="1" x14ac:dyDescent="0.25">
      <c r="B356" s="57"/>
      <c r="C356" s="58"/>
      <c r="D356" s="116"/>
      <c r="E356" s="15">
        <v>9</v>
      </c>
      <c r="F356" s="108">
        <f>SUMPRODUCT($F$43:$H$45,B348:D350)</f>
        <v>4.4127537305106124</v>
      </c>
      <c r="G356" s="75">
        <f t="shared" ref="G356" si="593">1/(1+EXP(-F356+$I$43))</f>
        <v>0.9833693876915961</v>
      </c>
      <c r="H356" s="81"/>
      <c r="I356" s="77"/>
      <c r="J356" s="8"/>
      <c r="K356" s="9"/>
    </row>
    <row r="357" spans="2:11" x14ac:dyDescent="0.2">
      <c r="B357" s="36">
        <v>1</v>
      </c>
      <c r="C357" s="29"/>
      <c r="D357" s="66"/>
      <c r="E357" s="111">
        <v>1</v>
      </c>
      <c r="F357" s="106">
        <f>SUMPRODUCT($F$19:$H$21,B357:D359)</f>
        <v>10.586327359664892</v>
      </c>
      <c r="G357" s="73">
        <f t="shared" ref="G357" si="594">1/(1+EXP(-F357+$I$19))</f>
        <v>0.99999999867388323</v>
      </c>
      <c r="H357" s="85" t="s">
        <v>0</v>
      </c>
      <c r="I357" s="86">
        <f>SUMPRODUCT($K$19:$K$27,G357:G365)</f>
        <v>-4.1766665223787607</v>
      </c>
      <c r="J357" s="168">
        <f>1/(1+EXP(-I357+$L$19))</f>
        <v>3.64966332588313E-3</v>
      </c>
      <c r="K357" s="87">
        <f>(C362-J357)^2+(C363-J358)^2</f>
        <v>2.0141069757885126E-5</v>
      </c>
    </row>
    <row r="358" spans="2:11" x14ac:dyDescent="0.2">
      <c r="B358" s="39">
        <v>1</v>
      </c>
      <c r="C358" s="205"/>
      <c r="D358" s="206"/>
      <c r="E358" s="14">
        <v>2</v>
      </c>
      <c r="F358" s="107">
        <f>SUMPRODUCT($F$22:$H$24,B357:D359)</f>
        <v>-1.242829184909624</v>
      </c>
      <c r="G358" s="74">
        <f t="shared" ref="G358" si="595">1/(1+EXP(-F358+$I$22))</f>
        <v>0.867209621844238</v>
      </c>
      <c r="H358" s="79" t="s">
        <v>1</v>
      </c>
      <c r="I358" s="78">
        <f>SUMPRODUCT($K$28:$K$36,G357:G365)</f>
        <v>-3.6003716883707613</v>
      </c>
      <c r="J358" s="169">
        <f>1/(1+EXP(-I358+$L$28))</f>
        <v>0.99738829033665899</v>
      </c>
      <c r="K358" s="63"/>
    </row>
    <row r="359" spans="2:11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>SUMPRODUCT($F$25:$H$27,B357:D359)</f>
        <v>2.4152497312068499</v>
      </c>
      <c r="G359" s="74">
        <f t="shared" ref="G359" si="596">1/(1+EXP(-F359+$I$25))</f>
        <v>0.86590866247517972</v>
      </c>
      <c r="H359" s="82"/>
      <c r="I359" s="83"/>
      <c r="J359" s="83"/>
      <c r="K359" s="84"/>
    </row>
    <row r="360" spans="2:11" x14ac:dyDescent="0.2">
      <c r="B360" s="13"/>
      <c r="C360" s="6"/>
      <c r="D360" s="114"/>
      <c r="E360" s="14">
        <v>4</v>
      </c>
      <c r="F360" s="107">
        <f>SUMPRODUCT($F$28:$H$30,B357:D359)</f>
        <v>-7.5485180392541533</v>
      </c>
      <c r="G360" s="74">
        <f t="shared" ref="G360" si="597">1/(1+EXP(-F360+$I$28))</f>
        <v>1.5670845728052256E-4</v>
      </c>
      <c r="H360" s="13"/>
      <c r="I360" s="76"/>
      <c r="J360" s="76"/>
      <c r="K360" s="7"/>
    </row>
    <row r="361" spans="2:11" x14ac:dyDescent="0.2">
      <c r="B361" s="299" t="s">
        <v>23</v>
      </c>
      <c r="C361" s="389"/>
      <c r="D361" s="115"/>
      <c r="E361" s="14">
        <v>5</v>
      </c>
      <c r="F361" s="107">
        <f>SUMPRODUCT($F$31:$H$33,B357:D359)</f>
        <v>10.782923073216907</v>
      </c>
      <c r="G361" s="74">
        <f t="shared" ref="G361" si="598">1/(1+EXP(-F361+$I$31))</f>
        <v>0.99998932903234239</v>
      </c>
      <c r="H361" s="80"/>
      <c r="I361" s="76"/>
      <c r="J361" s="76"/>
      <c r="K361" s="7"/>
    </row>
    <row r="362" spans="2:11" x14ac:dyDescent="0.2">
      <c r="B362" s="160" t="s">
        <v>0</v>
      </c>
      <c r="C362" s="159">
        <v>0</v>
      </c>
      <c r="D362" s="115"/>
      <c r="E362" s="14">
        <v>6</v>
      </c>
      <c r="F362" s="107">
        <f>SUMPRODUCT($F$34:$H$36,B357:D359)</f>
        <v>9.7653166052286213</v>
      </c>
      <c r="G362" s="74">
        <f t="shared" ref="G362" si="599">1/(1+EXP(-F362+$I$34))</f>
        <v>0.99995868582303138</v>
      </c>
      <c r="H362" s="80"/>
      <c r="I362" s="76"/>
      <c r="J362" s="76"/>
      <c r="K362" s="7"/>
    </row>
    <row r="363" spans="2:11" x14ac:dyDescent="0.2">
      <c r="B363" s="161" t="s">
        <v>1</v>
      </c>
      <c r="C363" s="159">
        <v>1</v>
      </c>
      <c r="D363" s="115"/>
      <c r="E363" s="14">
        <v>7</v>
      </c>
      <c r="F363" s="107">
        <f>SUMPRODUCT($F$37:$H$39,B357:D359)</f>
        <v>5.4339266106233435</v>
      </c>
      <c r="G363" s="74">
        <f t="shared" ref="G363" si="600">1/(1+EXP(-F363+$I$37))</f>
        <v>8.0551004663553189E-5</v>
      </c>
      <c r="H363" s="80"/>
      <c r="I363" s="76"/>
      <c r="J363" s="6"/>
      <c r="K363" s="7"/>
    </row>
    <row r="364" spans="2:11" x14ac:dyDescent="0.2">
      <c r="B364" s="55"/>
      <c r="C364" s="56"/>
      <c r="D364" s="115"/>
      <c r="E364" s="14">
        <v>8</v>
      </c>
      <c r="F364" s="107">
        <f>SUMPRODUCT($F$40:$H$42,B357:D359)</f>
        <v>7.6410356742840788</v>
      </c>
      <c r="G364" s="74">
        <f t="shared" ref="G364" si="601">1/(1+EXP(-F364+$I$40))</f>
        <v>0.9987207047195481</v>
      </c>
      <c r="H364" s="80"/>
      <c r="I364" s="76"/>
      <c r="J364" s="6"/>
      <c r="K364" s="7"/>
    </row>
    <row r="365" spans="2:11" ht="13.8" thickBot="1" x14ac:dyDescent="0.25">
      <c r="B365" s="57"/>
      <c r="C365" s="58"/>
      <c r="D365" s="116"/>
      <c r="E365" s="15">
        <v>9</v>
      </c>
      <c r="F365" s="108">
        <f>SUMPRODUCT($F$43:$H$45,B357:D359)</f>
        <v>7.7454782098547899</v>
      </c>
      <c r="G365" s="75">
        <f t="shared" ref="G365" si="602">1/(1+EXP(-F365+$I$43))</f>
        <v>0.99939668293805228</v>
      </c>
      <c r="H365" s="81"/>
      <c r="I365" s="77"/>
      <c r="J365" s="8"/>
      <c r="K365" s="9"/>
    </row>
    <row r="366" spans="2:11" ht="13.8" thickBot="1" x14ac:dyDescent="0.25">
      <c r="B366" s="36">
        <v>1</v>
      </c>
      <c r="C366" s="24">
        <v>1</v>
      </c>
      <c r="D366" s="68">
        <v>1</v>
      </c>
      <c r="E366" s="111">
        <v>1</v>
      </c>
      <c r="F366" s="106">
        <f>SUMPRODUCT($F$19:$H$21,B366:D368)</f>
        <v>5.7447005714456703</v>
      </c>
      <c r="G366" s="73">
        <f t="shared" ref="G366" si="603">1/(1+EXP(-F366+$I$19))</f>
        <v>0.99999983201383924</v>
      </c>
      <c r="H366" s="85" t="s">
        <v>0</v>
      </c>
      <c r="I366" s="86">
        <f>SUMPRODUCT($K$19:$K$27,G366:G374)</f>
        <v>-2.7044585290597603</v>
      </c>
      <c r="J366" s="168">
        <f>1/(1+EXP(-I366+$L$19))</f>
        <v>1.5715677465003363E-2</v>
      </c>
      <c r="K366" s="87">
        <f>(C371-J366)^2+(C372-J367)^2</f>
        <v>2.469878040059799E-4</v>
      </c>
    </row>
    <row r="367" spans="2:11" ht="13.8" thickBot="1" x14ac:dyDescent="0.25">
      <c r="B367" s="60"/>
      <c r="C367" s="204"/>
      <c r="D367" s="68">
        <v>1</v>
      </c>
      <c r="E367" s="14">
        <v>2</v>
      </c>
      <c r="F367" s="107">
        <f>SUMPRODUCT($F$22:$H$24,B366:D368)</f>
        <v>9.2750147829512262</v>
      </c>
      <c r="G367" s="74">
        <f t="shared" ref="G367" si="604">1/(1+EXP(-F367+$I$22))</f>
        <v>0.99999585810462532</v>
      </c>
      <c r="H367" s="79" t="s">
        <v>1</v>
      </c>
      <c r="I367" s="78">
        <f>SUMPRODUCT($K$28:$K$36,G366:G374)</f>
        <v>-1.6460646344576446E-2</v>
      </c>
      <c r="J367" s="169">
        <f>1/(1+EXP(-I367+$L$28))</f>
        <v>0.99992729634145816</v>
      </c>
      <c r="K367" s="63"/>
    </row>
    <row r="368" spans="2:11" ht="13.8" thickBot="1" x14ac:dyDescent="0.25">
      <c r="B368" s="208"/>
      <c r="C368" s="203"/>
      <c r="D368" s="68">
        <v>1</v>
      </c>
      <c r="E368" s="14">
        <v>3</v>
      </c>
      <c r="F368" s="107">
        <f>SUMPRODUCT($F$25:$H$27,B366:D368)</f>
        <v>4.1375249436063957</v>
      </c>
      <c r="G368" s="74">
        <f t="shared" ref="G368" si="605">1/(1+EXP(-F368+$I$25))</f>
        <v>0.97307834073329913</v>
      </c>
      <c r="H368" s="82"/>
      <c r="I368" s="83"/>
      <c r="J368" s="83"/>
      <c r="K368" s="84"/>
    </row>
    <row r="369" spans="2:11" x14ac:dyDescent="0.2">
      <c r="B369" s="13"/>
      <c r="C369" s="6"/>
      <c r="D369" s="114"/>
      <c r="E369" s="14">
        <v>4</v>
      </c>
      <c r="F369" s="107">
        <f>SUMPRODUCT($F$28:$H$30,B366:D368)</f>
        <v>4.0913024886270009</v>
      </c>
      <c r="G369" s="74">
        <f t="shared" ref="G369" si="606">1/(1+EXP(-F369+$I$28))</f>
        <v>0.94679115077042375</v>
      </c>
      <c r="H369" s="13"/>
      <c r="I369" s="76"/>
      <c r="J369" s="76"/>
      <c r="K369" s="7"/>
    </row>
    <row r="370" spans="2:11" x14ac:dyDescent="0.2">
      <c r="B370" s="299" t="s">
        <v>23</v>
      </c>
      <c r="C370" s="389"/>
      <c r="D370" s="115"/>
      <c r="E370" s="14">
        <v>5</v>
      </c>
      <c r="F370" s="107">
        <f>SUMPRODUCT($F$31:$H$33,B366:D368)</f>
        <v>-10.595362533311675</v>
      </c>
      <c r="G370" s="74">
        <f t="shared" ref="G370" si="607">1/(1+EXP(-F370+$I$31))</f>
        <v>4.867421443771835E-5</v>
      </c>
      <c r="H370" s="80"/>
      <c r="I370" s="76"/>
      <c r="J370" s="76"/>
      <c r="K370" s="7"/>
    </row>
    <row r="371" spans="2:11" x14ac:dyDescent="0.2">
      <c r="B371" s="160" t="s">
        <v>0</v>
      </c>
      <c r="C371" s="159">
        <v>0</v>
      </c>
      <c r="D371" s="115"/>
      <c r="E371" s="14">
        <v>6</v>
      </c>
      <c r="F371" s="107">
        <f>SUMPRODUCT($F$34:$H$36,B366:D368)</f>
        <v>-4.1223252152412497</v>
      </c>
      <c r="G371" s="74">
        <f t="shared" ref="G371" si="608">1/(1+EXP(-F371+$I$34))</f>
        <v>2.2023441618634985E-2</v>
      </c>
      <c r="H371" s="80"/>
      <c r="I371" s="76"/>
      <c r="J371" s="76"/>
      <c r="K371" s="7"/>
    </row>
    <row r="372" spans="2:11" x14ac:dyDescent="0.2">
      <c r="B372" s="161" t="s">
        <v>1</v>
      </c>
      <c r="C372" s="159">
        <v>1</v>
      </c>
      <c r="D372" s="115"/>
      <c r="E372" s="14">
        <v>7</v>
      </c>
      <c r="F372" s="107">
        <f>SUMPRODUCT($F$37:$H$39,B366:D368)</f>
        <v>9.5256340078823296</v>
      </c>
      <c r="G372" s="74">
        <f t="shared" ref="G372" si="609">1/(1+EXP(-F372+$I$37))</f>
        <v>4.7975919611369976E-3</v>
      </c>
      <c r="H372" s="80"/>
      <c r="I372" s="76"/>
      <c r="J372" s="6"/>
      <c r="K372" s="7"/>
    </row>
    <row r="373" spans="2:11" x14ac:dyDescent="0.2">
      <c r="B373" s="55"/>
      <c r="C373" s="56"/>
      <c r="D373" s="115"/>
      <c r="E373" s="14">
        <v>8</v>
      </c>
      <c r="F373" s="107">
        <f>SUMPRODUCT($F$40:$H$42,B366:D368)</f>
        <v>-3.4749240411560853</v>
      </c>
      <c r="G373" s="74">
        <f t="shared" ref="G373" si="610">1/(1+EXP(-F373+$I$40))</f>
        <v>1.1477827807273326E-2</v>
      </c>
      <c r="H373" s="80"/>
      <c r="I373" s="76"/>
      <c r="J373" s="6"/>
      <c r="K373" s="7"/>
    </row>
    <row r="374" spans="2:11" ht="13.8" thickBot="1" x14ac:dyDescent="0.25">
      <c r="B374" s="57"/>
      <c r="C374" s="58"/>
      <c r="D374" s="116"/>
      <c r="E374" s="15">
        <v>9</v>
      </c>
      <c r="F374" s="108">
        <f>SUMPRODUCT($F$43:$H$45,B366:D368)</f>
        <v>9.0109270816297595</v>
      </c>
      <c r="G374" s="75">
        <f t="shared" ref="G374" si="611">1/(1+EXP(-F374+$I$43))</f>
        <v>0.99982972288437189</v>
      </c>
      <c r="H374" s="81"/>
      <c r="I374" s="77"/>
      <c r="J374" s="8"/>
      <c r="K374" s="9"/>
    </row>
    <row r="375" spans="2:11" ht="13.8" thickBot="1" x14ac:dyDescent="0.25">
      <c r="B375" s="36">
        <v>1</v>
      </c>
      <c r="C375" s="29"/>
      <c r="D375" s="68">
        <v>1</v>
      </c>
      <c r="E375" s="111">
        <v>1</v>
      </c>
      <c r="F375" s="106">
        <f>SUMPRODUCT($F$19:$H$21,B375:D377)</f>
        <v>-5.552958530296852</v>
      </c>
      <c r="G375" s="73">
        <f t="shared" ref="G375" si="612">1/(1+EXP(-F375+$I$19))</f>
        <v>0.98663584592846265</v>
      </c>
      <c r="H375" s="85" t="s">
        <v>0</v>
      </c>
      <c r="I375" s="86">
        <f>SUMPRODUCT($K$19:$K$27,G375:G383)</f>
        <v>6.3856710113301389</v>
      </c>
      <c r="J375" s="168">
        <f>1/(1+EXP(-I375+$L$19))</f>
        <v>0.99298645342650449</v>
      </c>
      <c r="K375" s="87">
        <f>(C380-J375)^2+(C381-J376)^2</f>
        <v>1.0737701218074269E-4</v>
      </c>
    </row>
    <row r="376" spans="2:11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>SUMPRODUCT($F$22:$H$24,B375:D377)</f>
        <v>1.1162480642134756</v>
      </c>
      <c r="G376" s="74">
        <f t="shared" ref="G376" si="613">1/(1+EXP(-F376+$I$22))</f>
        <v>0.98573510719245272</v>
      </c>
      <c r="H376" s="79" t="s">
        <v>1</v>
      </c>
      <c r="I376" s="78">
        <f>SUMPRODUCT($K$28:$K$36,G375:G383)</f>
        <v>-14.413772276621984</v>
      </c>
      <c r="J376" s="169">
        <f>1/(1+EXP(-I376+$L$28))</f>
        <v>7.6280519559158788E-3</v>
      </c>
      <c r="K376" s="63"/>
    </row>
    <row r="377" spans="2:11" ht="13.8" thickBot="1" x14ac:dyDescent="0.25">
      <c r="B377" s="208"/>
      <c r="C377" s="203"/>
      <c r="D377" s="209"/>
      <c r="E377" s="14">
        <v>3</v>
      </c>
      <c r="F377" s="107">
        <f>SUMPRODUCT($F$25:$H$27,B375:D377)</f>
        <v>3.3855250927209619</v>
      </c>
      <c r="G377" s="74">
        <f t="shared" ref="G377" si="614">1/(1+EXP(-F377+$I$25))</f>
        <v>0.94456606095005791</v>
      </c>
      <c r="H377" s="82"/>
      <c r="I377" s="83"/>
      <c r="J377" s="83"/>
      <c r="K377" s="84"/>
    </row>
    <row r="378" spans="2:11" x14ac:dyDescent="0.2">
      <c r="B378" s="13"/>
      <c r="C378" s="6"/>
      <c r="D378" s="114"/>
      <c r="E378" s="14">
        <v>4</v>
      </c>
      <c r="F378" s="107">
        <f>SUMPRODUCT($F$28:$H$30,B375:D377)</f>
        <v>4.8987688991020857</v>
      </c>
      <c r="G378" s="74">
        <f t="shared" ref="G378" si="615">1/(1+EXP(-F378+$I$28))</f>
        <v>0.97554878402361522</v>
      </c>
      <c r="H378" s="13"/>
      <c r="I378" s="76"/>
      <c r="J378" s="76"/>
      <c r="K378" s="7"/>
    </row>
    <row r="379" spans="2:11" x14ac:dyDescent="0.2">
      <c r="B379" s="299" t="s">
        <v>23</v>
      </c>
      <c r="C379" s="389"/>
      <c r="D379" s="115"/>
      <c r="E379" s="14">
        <v>5</v>
      </c>
      <c r="F379" s="107">
        <f>SUMPRODUCT($F$31:$H$33,B375:D377)</f>
        <v>5.6378876412036769</v>
      </c>
      <c r="G379" s="74">
        <f t="shared" ref="G379" si="616">1/(1+EXP(-F379+$I$31))</f>
        <v>0.99817242796199512</v>
      </c>
      <c r="H379" s="80"/>
      <c r="I379" s="76"/>
      <c r="J379" s="76"/>
      <c r="K379" s="7"/>
    </row>
    <row r="380" spans="2:11" x14ac:dyDescent="0.2">
      <c r="B380" s="160" t="s">
        <v>0</v>
      </c>
      <c r="C380" s="159">
        <v>1</v>
      </c>
      <c r="D380" s="115"/>
      <c r="E380" s="14">
        <v>6</v>
      </c>
      <c r="F380" s="107">
        <f>SUMPRODUCT($F$34:$H$36,B375:D377)</f>
        <v>12.182886162132066</v>
      </c>
      <c r="G380" s="74">
        <f t="shared" ref="G380" si="617">1/(1+EXP(-F380+$I$34))</f>
        <v>0.99999631719833559</v>
      </c>
      <c r="H380" s="80"/>
      <c r="I380" s="76"/>
      <c r="J380" s="76"/>
      <c r="K380" s="7"/>
    </row>
    <row r="381" spans="2:11" x14ac:dyDescent="0.2">
      <c r="B381" s="161" t="s">
        <v>1</v>
      </c>
      <c r="C381" s="159">
        <v>0</v>
      </c>
      <c r="D381" s="115"/>
      <c r="E381" s="14">
        <v>7</v>
      </c>
      <c r="F381" s="107">
        <f>SUMPRODUCT($F$37:$H$39,B375:D377)</f>
        <v>19.299033059315125</v>
      </c>
      <c r="G381" s="74">
        <f t="shared" ref="G381" si="618">1/(1+EXP(-F381+$I$37))</f>
        <v>0.98832506045795876</v>
      </c>
      <c r="H381" s="80"/>
      <c r="I381" s="76"/>
      <c r="J381" s="6"/>
      <c r="K381" s="7"/>
    </row>
    <row r="382" spans="2:11" x14ac:dyDescent="0.2">
      <c r="B382" s="55"/>
      <c r="C382" s="56"/>
      <c r="D382" s="115"/>
      <c r="E382" s="14">
        <v>8</v>
      </c>
      <c r="F382" s="107">
        <f>SUMPRODUCT($F$40:$H$42,B375:D377)</f>
        <v>2.4209390206986185</v>
      </c>
      <c r="G382" s="74">
        <f t="shared" ref="G382" si="619">1/(1+EXP(-F382+$I$40))</f>
        <v>0.8084653590114117</v>
      </c>
      <c r="H382" s="80"/>
      <c r="I382" s="76"/>
      <c r="J382" s="6"/>
      <c r="K382" s="7"/>
    </row>
    <row r="383" spans="2:11" ht="13.8" thickBot="1" x14ac:dyDescent="0.25">
      <c r="B383" s="57"/>
      <c r="C383" s="58"/>
      <c r="D383" s="116"/>
      <c r="E383" s="15">
        <v>9</v>
      </c>
      <c r="F383" s="108">
        <f>SUMPRODUCT($F$43:$H$45,B375:D377)</f>
        <v>2.8444052488240645</v>
      </c>
      <c r="G383" s="75">
        <f t="shared" ref="G383" si="620">1/(1+EXP(-F383+$I$43))</f>
        <v>0.92493653937993281</v>
      </c>
      <c r="H383" s="81"/>
      <c r="I383" s="77"/>
      <c r="J383" s="8"/>
      <c r="K383" s="9"/>
    </row>
    <row r="384" spans="2:11" ht="13.8" thickBot="1" x14ac:dyDescent="0.25">
      <c r="B384" s="52"/>
      <c r="C384" s="24">
        <v>1</v>
      </c>
      <c r="D384" s="68">
        <v>1</v>
      </c>
      <c r="E384" s="111">
        <v>1</v>
      </c>
      <c r="F384" s="106">
        <f>SUMPRODUCT($F$19:$H$21,B384:D386)</f>
        <v>2.4245346489455191</v>
      </c>
      <c r="G384" s="73">
        <f t="shared" ref="G384" si="621">1/(1+EXP(-F384+$I$19))</f>
        <v>0.99999535269368922</v>
      </c>
      <c r="H384" s="85" t="s">
        <v>0</v>
      </c>
      <c r="I384" s="86">
        <f>SUMPRODUCT($K$19:$K$27,G384:G392)</f>
        <v>9.5984235225058754</v>
      </c>
      <c r="J384" s="168">
        <f>1/(1+EXP(-I384+$L$19))</f>
        <v>0.9997158221398238</v>
      </c>
      <c r="K384" s="87">
        <f>(C389-J384)^2+(C390-J385)^2</f>
        <v>4.1131032707952926E-6</v>
      </c>
    </row>
    <row r="385" spans="2:11" ht="13.8" thickBot="1" x14ac:dyDescent="0.25">
      <c r="B385" s="60"/>
      <c r="C385" s="24">
        <v>1</v>
      </c>
      <c r="D385" s="209"/>
      <c r="E385" s="14">
        <v>2</v>
      </c>
      <c r="F385" s="107">
        <f>SUMPRODUCT($F$22:$H$24,B384:D386)</f>
        <v>3.3067663137404364</v>
      </c>
      <c r="G385" s="74">
        <f t="shared" ref="G385" si="622">1/(1+EXP(-F385+$I$22))</f>
        <v>0.99838387162090003</v>
      </c>
      <c r="H385" s="79" t="s">
        <v>1</v>
      </c>
      <c r="I385" s="78">
        <f>SUMPRODUCT($K$28:$K$36,G384:G392)</f>
        <v>-15.754077783850498</v>
      </c>
      <c r="J385" s="169">
        <f>1/(1+EXP(-I385+$L$28))</f>
        <v>2.0080702713254251E-3</v>
      </c>
      <c r="K385" s="63"/>
    </row>
    <row r="386" spans="2:11" ht="13.8" thickBot="1" x14ac:dyDescent="0.25">
      <c r="B386" s="208"/>
      <c r="C386" s="24">
        <v>1</v>
      </c>
      <c r="D386" s="68">
        <v>1</v>
      </c>
      <c r="E386" s="14">
        <v>3</v>
      </c>
      <c r="F386" s="107">
        <f>SUMPRODUCT($F$25:$H$27,B384:D386)</f>
        <v>1.6024828230056514</v>
      </c>
      <c r="G386" s="74">
        <f t="shared" ref="G386" si="623">1/(1+EXP(-F386+$I$25))</f>
        <v>0.74125301648174302</v>
      </c>
      <c r="H386" s="82"/>
      <c r="I386" s="83"/>
      <c r="J386" s="83"/>
      <c r="K386" s="84"/>
    </row>
    <row r="387" spans="2:11" x14ac:dyDescent="0.2">
      <c r="B387" s="13"/>
      <c r="C387" s="6"/>
      <c r="D387" s="114"/>
      <c r="E387" s="14">
        <v>4</v>
      </c>
      <c r="F387" s="107">
        <f>SUMPRODUCT($F$28:$H$30,B384:D386)</f>
        <v>8.185797413724007</v>
      </c>
      <c r="G387" s="74">
        <f t="shared" ref="G387" si="624">1/(1+EXP(-F387+$I$28))</f>
        <v>0.99906436471301963</v>
      </c>
      <c r="H387" s="13"/>
      <c r="I387" s="76"/>
      <c r="J387" s="76"/>
      <c r="K387" s="7"/>
    </row>
    <row r="388" spans="2:11" x14ac:dyDescent="0.2">
      <c r="B388" s="299" t="s">
        <v>23</v>
      </c>
      <c r="C388" s="389"/>
      <c r="D388" s="115"/>
      <c r="E388" s="14">
        <v>5</v>
      </c>
      <c r="F388" s="107">
        <f>SUMPRODUCT($F$31:$H$33,B384:D386)</f>
        <v>0.6240183240967232</v>
      </c>
      <c r="G388" s="74">
        <f t="shared" ref="G388" si="625">1/(1+EXP(-F388+$I$31))</f>
        <v>0.7839894622780097</v>
      </c>
      <c r="H388" s="80"/>
      <c r="I388" s="76"/>
      <c r="J388" s="76"/>
      <c r="K388" s="7"/>
    </row>
    <row r="389" spans="2:11" x14ac:dyDescent="0.2">
      <c r="B389" s="160" t="s">
        <v>0</v>
      </c>
      <c r="C389" s="159">
        <v>1</v>
      </c>
      <c r="D389" s="115"/>
      <c r="E389" s="14">
        <v>6</v>
      </c>
      <c r="F389" s="107">
        <f>SUMPRODUCT($F$34:$H$36,B384:D386)</f>
        <v>-0.78611103544281613</v>
      </c>
      <c r="G389" s="74">
        <f t="shared" ref="G389" si="626">1/(1+EXP(-F389+$I$34))</f>
        <v>0.3876587917848735</v>
      </c>
      <c r="H389" s="80"/>
      <c r="I389" s="76"/>
      <c r="J389" s="76"/>
      <c r="K389" s="7"/>
    </row>
    <row r="390" spans="2:11" x14ac:dyDescent="0.2">
      <c r="B390" s="161" t="s">
        <v>1</v>
      </c>
      <c r="C390" s="159">
        <v>0</v>
      </c>
      <c r="D390" s="115"/>
      <c r="E390" s="14">
        <v>7</v>
      </c>
      <c r="F390" s="107">
        <f>SUMPRODUCT($F$37:$H$39,B384:D386)</f>
        <v>18.128582173689463</v>
      </c>
      <c r="G390" s="74">
        <f t="shared" ref="G390" si="627">1/(1+EXP(-F390+$I$37))</f>
        <v>0.96331866211465189</v>
      </c>
      <c r="H390" s="80"/>
      <c r="I390" s="76"/>
      <c r="J390" s="6"/>
      <c r="K390" s="7"/>
    </row>
    <row r="391" spans="2:11" x14ac:dyDescent="0.2">
      <c r="B391" s="55"/>
      <c r="C391" s="56"/>
      <c r="D391" s="115"/>
      <c r="E391" s="14">
        <v>8</v>
      </c>
      <c r="F391" s="107">
        <f>SUMPRODUCT($F$40:$H$42,B384:D386)</f>
        <v>0.59471835505936776</v>
      </c>
      <c r="G391" s="74">
        <f t="shared" ref="G391" si="628">1/(1+EXP(-F391+$I$40))</f>
        <v>0.4046440865000035</v>
      </c>
      <c r="H391" s="80"/>
      <c r="I391" s="76"/>
      <c r="J391" s="6"/>
      <c r="K391" s="7"/>
    </row>
    <row r="392" spans="2:11" ht="13.8" thickBot="1" x14ac:dyDescent="0.25">
      <c r="B392" s="57"/>
      <c r="C392" s="58"/>
      <c r="D392" s="116"/>
      <c r="E392" s="15">
        <v>9</v>
      </c>
      <c r="F392" s="108">
        <f>SUMPRODUCT($F$43:$H$45,B384:D386)</f>
        <v>5.1242871974511441</v>
      </c>
      <c r="G392" s="75">
        <f t="shared" ref="G392" si="629">1/(1+EXP(-F392+$I$43))</f>
        <v>0.99176647290214315</v>
      </c>
      <c r="H392" s="81"/>
      <c r="I392" s="77"/>
      <c r="J392" s="8"/>
      <c r="K392" s="9"/>
    </row>
    <row r="393" spans="2:11" ht="13.8" thickBot="1" x14ac:dyDescent="0.25">
      <c r="B393" s="52"/>
      <c r="C393" s="29"/>
      <c r="D393" s="209"/>
      <c r="E393" s="111">
        <v>1</v>
      </c>
      <c r="F393" s="106">
        <f>SUMPRODUCT($F$19:$H$21,B393:D395)</f>
        <v>-3.3472379765893416</v>
      </c>
      <c r="G393" s="73">
        <f t="shared" ref="G393" si="630">1/(1+EXP(-F393+$I$19))</f>
        <v>0.99850993672856736</v>
      </c>
      <c r="H393" s="85" t="s">
        <v>0</v>
      </c>
      <c r="I393" s="86">
        <f>SUMPRODUCT($K$19:$K$27,G393:G401)</f>
        <v>8.7095403619885481</v>
      </c>
      <c r="J393" s="168">
        <f>1/(1+EXP(-I393+$L$19))</f>
        <v>0.99930904375943819</v>
      </c>
      <c r="K393" s="87">
        <f>(C398-J393)^2+(C399-J394)^2</f>
        <v>9.6648292158157605E-6</v>
      </c>
    </row>
    <row r="394" spans="2:11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>SUMPRODUCT($F$22:$H$24,B393:D395)</f>
        <v>-0.55691610339730646</v>
      </c>
      <c r="G394" s="74">
        <f t="shared" ref="G394" si="631">1/(1+EXP(-F394+$I$22))</f>
        <v>0.92840361781447855</v>
      </c>
      <c r="H394" s="79" t="s">
        <v>1</v>
      </c>
      <c r="I394" s="78">
        <f>SUMPRODUCT($K$28:$K$36,G393:G401)</f>
        <v>-15.34130943007343</v>
      </c>
      <c r="J394" s="169">
        <f>1/(1+EXP(-I394+$L$28))</f>
        <v>3.0310738508727308E-3</v>
      </c>
      <c r="K394" s="63"/>
    </row>
    <row r="395" spans="2:11" ht="13.8" thickBot="1" x14ac:dyDescent="0.25">
      <c r="B395" s="36">
        <v>1</v>
      </c>
      <c r="C395" s="203"/>
      <c r="D395" s="68">
        <v>1</v>
      </c>
      <c r="E395" s="14">
        <v>3</v>
      </c>
      <c r="F395" s="107">
        <f>SUMPRODUCT($F$25:$H$27,B393:D395)</f>
        <v>1.7317487289163986</v>
      </c>
      <c r="G395" s="74">
        <f t="shared" ref="G395" si="632">1/(1+EXP(-F395+$I$25))</f>
        <v>0.76526361290788891</v>
      </c>
      <c r="H395" s="82"/>
      <c r="I395" s="83"/>
      <c r="J395" s="83"/>
      <c r="K395" s="84"/>
    </row>
    <row r="396" spans="2:11" x14ac:dyDescent="0.2">
      <c r="B396" s="13"/>
      <c r="C396" s="6"/>
      <c r="D396" s="114"/>
      <c r="E396" s="14">
        <v>4</v>
      </c>
      <c r="F396" s="107">
        <f>SUMPRODUCT($F$28:$H$30,B393:D395)</f>
        <v>2.3113282251135243</v>
      </c>
      <c r="G396" s="74">
        <f t="shared" ref="G396" si="633">1/(1+EXP(-F396+$I$28))</f>
        <v>0.7500501074399204</v>
      </c>
      <c r="H396" s="13"/>
      <c r="I396" s="76"/>
      <c r="J396" s="76"/>
      <c r="K396" s="7"/>
    </row>
    <row r="397" spans="2:11" x14ac:dyDescent="0.2">
      <c r="B397" s="299" t="s">
        <v>23</v>
      </c>
      <c r="C397" s="389"/>
      <c r="D397" s="115"/>
      <c r="E397" s="14">
        <v>5</v>
      </c>
      <c r="F397" s="107">
        <f>SUMPRODUCT($F$31:$H$33,B393:D395)</f>
        <v>6.1713462970782329</v>
      </c>
      <c r="G397" s="74">
        <f t="shared" ref="G397" si="634">1/(1+EXP(-F397+$I$31))</f>
        <v>0.998927185543239</v>
      </c>
      <c r="H397" s="80"/>
      <c r="I397" s="76"/>
      <c r="J397" s="76"/>
      <c r="K397" s="7"/>
    </row>
    <row r="398" spans="2:11" x14ac:dyDescent="0.2">
      <c r="B398" s="160" t="s">
        <v>0</v>
      </c>
      <c r="C398" s="159">
        <v>1</v>
      </c>
      <c r="D398" s="115"/>
      <c r="E398" s="14">
        <v>6</v>
      </c>
      <c r="F398" s="107">
        <f>SUMPRODUCT($F$34:$H$36,B393:D395)</f>
        <v>12.622278824461665</v>
      </c>
      <c r="G398" s="74">
        <f t="shared" ref="G398" si="635">1/(1+EXP(-F398+$I$34))</f>
        <v>0.99999762669753212</v>
      </c>
      <c r="H398" s="80"/>
      <c r="I398" s="76"/>
      <c r="J398" s="76"/>
      <c r="K398" s="7"/>
    </row>
    <row r="399" spans="2:11" x14ac:dyDescent="0.2">
      <c r="B399" s="161" t="s">
        <v>1</v>
      </c>
      <c r="C399" s="159">
        <v>0</v>
      </c>
      <c r="D399" s="115"/>
      <c r="E399" s="14">
        <v>7</v>
      </c>
      <c r="F399" s="107">
        <f>SUMPRODUCT($F$37:$H$39,B393:D395)</f>
        <v>17.088097110123794</v>
      </c>
      <c r="G399" s="74">
        <f t="shared" ref="G399" si="636">1/(1+EXP(-F399+$I$37))</f>
        <v>0.90270349522594984</v>
      </c>
      <c r="H399" s="80"/>
      <c r="I399" s="76"/>
      <c r="J399" s="6"/>
      <c r="K399" s="7"/>
    </row>
    <row r="400" spans="2:11" x14ac:dyDescent="0.2">
      <c r="B400" s="55"/>
      <c r="C400" s="56"/>
      <c r="D400" s="115"/>
      <c r="E400" s="14">
        <v>8</v>
      </c>
      <c r="F400" s="107">
        <f>SUMPRODUCT($F$40:$H$42,B393:D395)</f>
        <v>5.8018239699794938</v>
      </c>
      <c r="G400" s="74">
        <f t="shared" ref="G400" si="637">1/(1+EXP(-F400+$I$40))</f>
        <v>0.99200533543742797</v>
      </c>
      <c r="H400" s="80"/>
      <c r="I400" s="76"/>
      <c r="J400" s="6"/>
      <c r="K400" s="7"/>
    </row>
    <row r="401" spans="2:11" ht="13.8" thickBot="1" x14ac:dyDescent="0.25">
      <c r="B401" s="57"/>
      <c r="C401" s="58"/>
      <c r="D401" s="116"/>
      <c r="E401" s="15">
        <v>9</v>
      </c>
      <c r="F401" s="108">
        <f>SUMPRODUCT($F$43:$H$45,B393:D395)</f>
        <v>1.0652181672825285</v>
      </c>
      <c r="G401" s="75">
        <f t="shared" ref="G401" si="638">1/(1+EXP(-F401+$I$43))</f>
        <v>0.67528877168099699</v>
      </c>
      <c r="H401" s="81"/>
      <c r="I401" s="77"/>
      <c r="J401" s="8"/>
      <c r="K401" s="9"/>
    </row>
    <row r="402" spans="2:11" ht="13.8" thickBot="1" x14ac:dyDescent="0.25">
      <c r="B402" s="36">
        <v>1</v>
      </c>
      <c r="C402" s="68">
        <v>1</v>
      </c>
      <c r="D402" s="210"/>
      <c r="E402" s="111">
        <v>1</v>
      </c>
      <c r="F402" s="106">
        <f>SUMPRODUCT($F$19:$H$21,B402:D404)</f>
        <v>10.62432033376216</v>
      </c>
      <c r="G402" s="73">
        <f t="shared" ref="G402" si="639">1/(1+EXP(-F402+$I$19))</f>
        <v>0.99999999872332124</v>
      </c>
      <c r="H402" s="85" t="s">
        <v>0</v>
      </c>
      <c r="I402" s="86">
        <f>SUMPRODUCT($K$19:$K$27,G402:G410)</f>
        <v>5.8702535959867923</v>
      </c>
      <c r="J402" s="168">
        <f>1/(1+EXP(-I402+$L$19))</f>
        <v>0.98831223495195197</v>
      </c>
      <c r="K402" s="87">
        <f>(C407-J402)^2+(C408-J403)^2</f>
        <v>1.8235223492817107E-4</v>
      </c>
    </row>
    <row r="403" spans="2:11" ht="13.8" thickBot="1" x14ac:dyDescent="0.25">
      <c r="B403" s="60"/>
      <c r="C403" s="68">
        <v>1</v>
      </c>
      <c r="D403" s="211"/>
      <c r="E403" s="14">
        <v>2</v>
      </c>
      <c r="F403" s="107">
        <f>SUMPRODUCT($F$22:$H$24,B402:D404)</f>
        <v>0.50043088510388722</v>
      </c>
      <c r="G403" s="74">
        <f t="shared" ref="G403" si="640">1/(1+EXP(-F403+$I$22))</f>
        <v>0.97391005634269889</v>
      </c>
      <c r="H403" s="79" t="s">
        <v>1</v>
      </c>
      <c r="I403" s="78">
        <f>SUMPRODUCT($K$28:$K$36,G402:G410)</f>
        <v>-14.534897112312429</v>
      </c>
      <c r="J403" s="169">
        <f>1/(1+EXP(-I403+$L$28))</f>
        <v>6.7637551042152603E-3</v>
      </c>
      <c r="K403" s="63"/>
    </row>
    <row r="404" spans="2:11" ht="13.8" thickBot="1" x14ac:dyDescent="0.25">
      <c r="B404" s="68">
        <v>1</v>
      </c>
      <c r="C404" s="68">
        <v>1</v>
      </c>
      <c r="D404" s="212"/>
      <c r="E404" s="14">
        <v>3</v>
      </c>
      <c r="F404" s="107">
        <f>SUMPRODUCT($F$25:$H$27,B402:D404)</f>
        <v>2.6857448713726693</v>
      </c>
      <c r="G404" s="74">
        <f t="shared" ref="G404" si="641">1/(1+EXP(-F404+$I$25))</f>
        <v>0.89432996006130083</v>
      </c>
      <c r="H404" s="82"/>
      <c r="I404" s="83"/>
      <c r="J404" s="83"/>
      <c r="K404" s="84"/>
    </row>
    <row r="405" spans="2:11" x14ac:dyDescent="0.2">
      <c r="B405" s="13"/>
      <c r="C405" s="6"/>
      <c r="D405" s="114"/>
      <c r="E405" s="14">
        <v>4</v>
      </c>
      <c r="F405" s="107">
        <f>SUMPRODUCT($F$28:$H$30,B402:D404)</f>
        <v>4.3334075490446473</v>
      </c>
      <c r="G405" s="74">
        <f t="shared" ref="G405" si="642">1/(1+EXP(-F405+$I$28))</f>
        <v>0.95774904665028893</v>
      </c>
      <c r="H405" s="13"/>
      <c r="I405" s="76"/>
      <c r="J405" s="76"/>
      <c r="K405" s="7"/>
    </row>
    <row r="406" spans="2:11" x14ac:dyDescent="0.2">
      <c r="B406" s="299" t="s">
        <v>23</v>
      </c>
      <c r="C406" s="389"/>
      <c r="D406" s="115"/>
      <c r="E406" s="14">
        <v>5</v>
      </c>
      <c r="F406" s="107">
        <f>SUMPRODUCT($F$31:$H$33,B402:D404)</f>
        <v>4.5334030837910664</v>
      </c>
      <c r="G406" s="74">
        <f t="shared" ref="G406" si="643">1/(1+EXP(-F406+$I$31))</f>
        <v>0.99450525470136919</v>
      </c>
      <c r="H406" s="80"/>
      <c r="I406" s="76"/>
      <c r="J406" s="76"/>
      <c r="K406" s="7"/>
    </row>
    <row r="407" spans="2:11" x14ac:dyDescent="0.2">
      <c r="B407" s="160" t="s">
        <v>0</v>
      </c>
      <c r="C407" s="159">
        <v>1</v>
      </c>
      <c r="D407" s="115"/>
      <c r="E407" s="14">
        <v>6</v>
      </c>
      <c r="F407" s="107">
        <f>SUMPRODUCT($F$34:$H$36,B402:D404)</f>
        <v>6.4174557908926602</v>
      </c>
      <c r="G407" s="74">
        <f t="shared" ref="G407" si="644">1/(1+EXP(-F407+$I$34))</f>
        <v>0.99882628004924112</v>
      </c>
      <c r="H407" s="80"/>
      <c r="I407" s="76"/>
      <c r="J407" s="76"/>
      <c r="K407" s="7"/>
    </row>
    <row r="408" spans="2:11" x14ac:dyDescent="0.2">
      <c r="B408" s="161" t="s">
        <v>1</v>
      </c>
      <c r="C408" s="159">
        <v>0</v>
      </c>
      <c r="D408" s="115"/>
      <c r="E408" s="14">
        <v>7</v>
      </c>
      <c r="F408" s="107">
        <f>SUMPRODUCT($F$37:$H$39,B402:D404)</f>
        <v>20.244165205312648</v>
      </c>
      <c r="G408" s="74">
        <f t="shared" ref="G408" si="645">1/(1+EXP(-F408+$I$37))</f>
        <v>0.9954301709223714</v>
      </c>
      <c r="H408" s="80"/>
      <c r="I408" s="76"/>
      <c r="J408" s="6"/>
      <c r="K408" s="7"/>
    </row>
    <row r="409" spans="2:11" x14ac:dyDescent="0.2">
      <c r="B409" s="55"/>
      <c r="C409" s="56"/>
      <c r="D409" s="115"/>
      <c r="E409" s="14">
        <v>8</v>
      </c>
      <c r="F409" s="107">
        <f>SUMPRODUCT($F$40:$H$42,B402:D404)</f>
        <v>4.522744775259401</v>
      </c>
      <c r="G409" s="74">
        <f t="shared" ref="G409" si="646">1/(1+EXP(-F409+$I$40))</f>
        <v>0.97185603950075006</v>
      </c>
      <c r="H409" s="80"/>
      <c r="I409" s="76"/>
      <c r="J409" s="6"/>
      <c r="K409" s="7"/>
    </row>
    <row r="410" spans="2:11" ht="13.8" thickBot="1" x14ac:dyDescent="0.25">
      <c r="B410" s="57"/>
      <c r="C410" s="58"/>
      <c r="D410" s="116"/>
      <c r="E410" s="15">
        <v>9</v>
      </c>
      <c r="F410" s="108">
        <f>SUMPRODUCT($F$43:$H$45,B402:D404)</f>
        <v>7.1794612905754178</v>
      </c>
      <c r="G410" s="75">
        <f t="shared" ref="G410" si="647">1/(1+EXP(-F410+$I$43))</f>
        <v>0.99893790290627871</v>
      </c>
      <c r="H410" s="81"/>
      <c r="I410" s="77"/>
      <c r="J410" s="8"/>
      <c r="K410" s="9"/>
    </row>
  </sheetData>
  <mergeCells count="85"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  <mergeCell ref="L17:L18"/>
    <mergeCell ref="I4:I5"/>
    <mergeCell ref="J4:J5"/>
    <mergeCell ref="K4:K5"/>
    <mergeCell ref="L6:L8"/>
    <mergeCell ref="E16:I16"/>
    <mergeCell ref="J16:L16"/>
    <mergeCell ref="E17:E18"/>
    <mergeCell ref="F17:H18"/>
    <mergeCell ref="I17:I18"/>
    <mergeCell ref="J17:J18"/>
    <mergeCell ref="K17:K18"/>
    <mergeCell ref="E19:E21"/>
    <mergeCell ref="J19:J27"/>
    <mergeCell ref="E22:E24"/>
    <mergeCell ref="E25:E27"/>
    <mergeCell ref="E28:E30"/>
    <mergeCell ref="J28:J36"/>
    <mergeCell ref="E31:E33"/>
    <mergeCell ref="E34:E36"/>
    <mergeCell ref="E37:E39"/>
    <mergeCell ref="E40:E42"/>
    <mergeCell ref="E43:E45"/>
    <mergeCell ref="B47:K47"/>
    <mergeCell ref="B48:D48"/>
    <mergeCell ref="E48:G48"/>
    <mergeCell ref="H48:K48"/>
    <mergeCell ref="B82:C82"/>
    <mergeCell ref="B49:D50"/>
    <mergeCell ref="E49:E50"/>
    <mergeCell ref="F49:F50"/>
    <mergeCell ref="G49:G50"/>
    <mergeCell ref="J49:J50"/>
    <mergeCell ref="K49:K50"/>
    <mergeCell ref="B55:C55"/>
    <mergeCell ref="B64:C64"/>
    <mergeCell ref="B73:C73"/>
    <mergeCell ref="H49:H50"/>
    <mergeCell ref="I49:I50"/>
    <mergeCell ref="B190:C190"/>
    <mergeCell ref="B91:C91"/>
    <mergeCell ref="B100:C100"/>
    <mergeCell ref="B109:C109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B298:C298"/>
    <mergeCell ref="B199:C199"/>
    <mergeCell ref="B208:C208"/>
    <mergeCell ref="B217:C217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406:C406"/>
    <mergeCell ref="B307:C307"/>
    <mergeCell ref="B316:C316"/>
    <mergeCell ref="B325:C325"/>
    <mergeCell ref="B334:C334"/>
    <mergeCell ref="B343:C343"/>
    <mergeCell ref="B352:C352"/>
    <mergeCell ref="B361:C361"/>
    <mergeCell ref="B370:C370"/>
    <mergeCell ref="B379:C379"/>
    <mergeCell ref="B388:C388"/>
    <mergeCell ref="B397:C39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5349-D1A1-4FC7-B51C-9B9D49E61730}">
  <dimension ref="A1:DF538"/>
  <sheetViews>
    <sheetView topLeftCell="O1" zoomScaleNormal="100" workbookViewId="0">
      <selection activeCell="DF70" sqref="DF70:DF72"/>
    </sheetView>
  </sheetViews>
  <sheetFormatPr defaultRowHeight="13.2" x14ac:dyDescent="0.2"/>
  <cols>
    <col min="2" max="4" width="2.6640625" customWidth="1"/>
    <col min="5" max="5" width="8.44140625" style="4" customWidth="1"/>
    <col min="6" max="8" width="12.21875" customWidth="1"/>
    <col min="9" max="9" width="16.77734375" customWidth="1"/>
    <col min="10" max="13" width="11.109375" customWidth="1"/>
    <col min="14" max="14" width="12.77734375" customWidth="1"/>
    <col min="15" max="15" width="10.77734375" customWidth="1"/>
    <col min="16" max="18" width="2.6640625" customWidth="1"/>
    <col min="19" max="20" width="11.33203125" hidden="1" customWidth="1"/>
    <col min="21" max="22" width="11.5546875" hidden="1" customWidth="1"/>
    <col min="23" max="25" width="11.6640625" hidden="1" customWidth="1"/>
    <col min="26" max="26" width="8.88671875" customWidth="1"/>
    <col min="27" max="27" width="5.5546875" customWidth="1"/>
    <col min="28" max="30" width="2.44140625" customWidth="1"/>
    <col min="31" max="31" width="8" hidden="1" customWidth="1"/>
    <col min="32" max="32" width="9.88671875" hidden="1" customWidth="1"/>
    <col min="33" max="33" width="0" hidden="1" customWidth="1"/>
    <col min="34" max="34" width="12.88671875" hidden="1" customWidth="1"/>
    <col min="35" max="35" width="0" hidden="1" customWidth="1"/>
    <col min="36" max="37" width="8.88671875" hidden="1" customWidth="1"/>
    <col min="39" max="39" width="5.5546875" customWidth="1"/>
    <col min="40" max="42" width="2.44140625" customWidth="1"/>
    <col min="43" max="43" width="8" hidden="1" customWidth="1"/>
    <col min="44" max="44" width="9.88671875" hidden="1" customWidth="1"/>
    <col min="45" max="45" width="0" hidden="1" customWidth="1"/>
    <col min="46" max="46" width="12.88671875" hidden="1" customWidth="1"/>
    <col min="47" max="47" width="0" hidden="1" customWidth="1"/>
    <col min="48" max="49" width="8.88671875" hidden="1" customWidth="1"/>
    <col min="51" max="51" width="5.5546875" customWidth="1"/>
    <col min="52" max="54" width="2.44140625" customWidth="1"/>
    <col min="55" max="55" width="8" hidden="1" customWidth="1"/>
    <col min="56" max="56" width="9.88671875" hidden="1" customWidth="1"/>
    <col min="57" max="57" width="0" hidden="1" customWidth="1"/>
    <col min="58" max="58" width="12.88671875" hidden="1" customWidth="1"/>
    <col min="59" max="59" width="0" hidden="1" customWidth="1"/>
    <col min="60" max="61" width="8.88671875" hidden="1" customWidth="1"/>
    <col min="63" max="63" width="5.5546875" customWidth="1"/>
    <col min="64" max="66" width="2.44140625" customWidth="1"/>
    <col min="67" max="67" width="8" hidden="1" customWidth="1"/>
    <col min="68" max="68" width="9.88671875" hidden="1" customWidth="1"/>
    <col min="69" max="69" width="0" hidden="1" customWidth="1"/>
    <col min="70" max="70" width="12.88671875" hidden="1" customWidth="1"/>
    <col min="71" max="71" width="0" hidden="1" customWidth="1"/>
    <col min="72" max="73" width="8.88671875" hidden="1" customWidth="1"/>
    <col min="75" max="75" width="5.5546875" customWidth="1"/>
    <col min="76" max="78" width="2.44140625" customWidth="1"/>
    <col min="79" max="79" width="8" hidden="1" customWidth="1"/>
    <col min="80" max="80" width="9.88671875" hidden="1" customWidth="1"/>
    <col min="81" max="81" width="0" hidden="1" customWidth="1"/>
    <col min="82" max="82" width="12.88671875" hidden="1" customWidth="1"/>
    <col min="83" max="83" width="0" hidden="1" customWidth="1"/>
    <col min="84" max="85" width="8.88671875" hidden="1" customWidth="1"/>
    <col min="87" max="87" width="5.5546875" customWidth="1"/>
    <col min="88" max="90" width="2.44140625" customWidth="1"/>
    <col min="91" max="91" width="8" hidden="1" customWidth="1"/>
    <col min="92" max="92" width="9.88671875" hidden="1" customWidth="1"/>
    <col min="93" max="93" width="0" hidden="1" customWidth="1"/>
    <col min="94" max="94" width="12.88671875" hidden="1" customWidth="1"/>
    <col min="95" max="95" width="0" hidden="1" customWidth="1"/>
    <col min="96" max="97" width="8.88671875" hidden="1" customWidth="1"/>
    <col min="99" max="99" width="5.5546875" customWidth="1"/>
    <col min="100" max="102" width="2.44140625" customWidth="1"/>
    <col min="103" max="103" width="8" hidden="1" customWidth="1"/>
    <col min="104" max="104" width="9.88671875" hidden="1" customWidth="1"/>
    <col min="105" max="105" width="0" hidden="1" customWidth="1"/>
    <col min="106" max="106" width="12.88671875" hidden="1" customWidth="1"/>
    <col min="107" max="107" width="0" hidden="1" customWidth="1"/>
    <col min="108" max="109" width="8.88671875" hidden="1" customWidth="1"/>
  </cols>
  <sheetData>
    <row r="1" spans="16:110" ht="13.8" thickBot="1" x14ac:dyDescent="0.25"/>
    <row r="2" spans="16:110" ht="13.8" thickBot="1" x14ac:dyDescent="0.25">
      <c r="P2" s="268" t="s">
        <v>15</v>
      </c>
      <c r="Q2" s="269"/>
      <c r="R2" s="269"/>
      <c r="S2" s="268" t="s">
        <v>13</v>
      </c>
      <c r="T2" s="269"/>
      <c r="U2" s="270"/>
      <c r="V2" s="268" t="s">
        <v>3</v>
      </c>
      <c r="W2" s="269"/>
      <c r="X2" s="269"/>
      <c r="Y2" s="270"/>
      <c r="Z2" s="304" t="s">
        <v>29</v>
      </c>
      <c r="AB2" s="268" t="s">
        <v>15</v>
      </c>
      <c r="AC2" s="269"/>
      <c r="AD2" s="269"/>
      <c r="AE2" s="268" t="s">
        <v>13</v>
      </c>
      <c r="AF2" s="269"/>
      <c r="AG2" s="270"/>
      <c r="AH2" s="268" t="s">
        <v>3</v>
      </c>
      <c r="AI2" s="269"/>
      <c r="AJ2" s="269"/>
      <c r="AK2" s="270"/>
      <c r="AL2" s="304" t="s">
        <v>30</v>
      </c>
      <c r="AN2" s="268" t="s">
        <v>15</v>
      </c>
      <c r="AO2" s="269"/>
      <c r="AP2" s="269"/>
      <c r="AQ2" s="268" t="s">
        <v>13</v>
      </c>
      <c r="AR2" s="269"/>
      <c r="AS2" s="270"/>
      <c r="AT2" s="268" t="s">
        <v>3</v>
      </c>
      <c r="AU2" s="269"/>
      <c r="AV2" s="269"/>
      <c r="AW2" s="270"/>
      <c r="AX2" s="304" t="s">
        <v>31</v>
      </c>
      <c r="AZ2" s="268" t="s">
        <v>15</v>
      </c>
      <c r="BA2" s="269"/>
      <c r="BB2" s="269"/>
      <c r="BC2" s="268" t="s">
        <v>13</v>
      </c>
      <c r="BD2" s="269"/>
      <c r="BE2" s="270"/>
      <c r="BF2" s="268" t="s">
        <v>3</v>
      </c>
      <c r="BG2" s="269"/>
      <c r="BH2" s="269"/>
      <c r="BI2" s="270"/>
      <c r="BJ2" s="304" t="s">
        <v>32</v>
      </c>
      <c r="BL2" s="268" t="s">
        <v>15</v>
      </c>
      <c r="BM2" s="269"/>
      <c r="BN2" s="269"/>
      <c r="BO2" s="268" t="s">
        <v>13</v>
      </c>
      <c r="BP2" s="269"/>
      <c r="BQ2" s="270"/>
      <c r="BR2" s="268" t="s">
        <v>3</v>
      </c>
      <c r="BS2" s="269"/>
      <c r="BT2" s="269"/>
      <c r="BU2" s="270"/>
      <c r="BV2" s="304" t="s">
        <v>33</v>
      </c>
      <c r="BX2" s="268" t="s">
        <v>15</v>
      </c>
      <c r="BY2" s="269"/>
      <c r="BZ2" s="269"/>
      <c r="CA2" s="268" t="s">
        <v>13</v>
      </c>
      <c r="CB2" s="269"/>
      <c r="CC2" s="270"/>
      <c r="CD2" s="268" t="s">
        <v>3</v>
      </c>
      <c r="CE2" s="269"/>
      <c r="CF2" s="269"/>
      <c r="CG2" s="270"/>
      <c r="CH2" s="304" t="s">
        <v>34</v>
      </c>
      <c r="CJ2" s="268" t="s">
        <v>15</v>
      </c>
      <c r="CK2" s="269"/>
      <c r="CL2" s="269"/>
      <c r="CM2" s="268" t="s">
        <v>13</v>
      </c>
      <c r="CN2" s="269"/>
      <c r="CO2" s="270"/>
      <c r="CP2" s="268" t="s">
        <v>3</v>
      </c>
      <c r="CQ2" s="269"/>
      <c r="CR2" s="269"/>
      <c r="CS2" s="270"/>
      <c r="CT2" s="304" t="s">
        <v>35</v>
      </c>
      <c r="CV2" s="268" t="s">
        <v>15</v>
      </c>
      <c r="CW2" s="269"/>
      <c r="CX2" s="269"/>
      <c r="CY2" s="268" t="s">
        <v>13</v>
      </c>
      <c r="CZ2" s="269"/>
      <c r="DA2" s="270"/>
      <c r="DB2" s="268" t="s">
        <v>3</v>
      </c>
      <c r="DC2" s="269"/>
      <c r="DD2" s="269"/>
      <c r="DE2" s="270"/>
      <c r="DF2" s="304" t="s">
        <v>36</v>
      </c>
    </row>
    <row r="3" spans="16:110" x14ac:dyDescent="0.2">
      <c r="P3" s="274" t="s">
        <v>17</v>
      </c>
      <c r="Q3" s="275"/>
      <c r="R3" s="325"/>
      <c r="S3" s="404" t="s">
        <v>19</v>
      </c>
      <c r="T3" s="284" t="s">
        <v>8</v>
      </c>
      <c r="U3" s="292" t="s">
        <v>4</v>
      </c>
      <c r="V3" s="407" t="s">
        <v>16</v>
      </c>
      <c r="W3" s="332" t="s">
        <v>14</v>
      </c>
      <c r="X3" s="332" t="s">
        <v>4</v>
      </c>
      <c r="Y3" s="309"/>
      <c r="Z3" s="346"/>
      <c r="AB3" s="274" t="s">
        <v>17</v>
      </c>
      <c r="AC3" s="275"/>
      <c r="AD3" s="325"/>
      <c r="AE3" s="404" t="s">
        <v>19</v>
      </c>
      <c r="AF3" s="284" t="s">
        <v>8</v>
      </c>
      <c r="AG3" s="292" t="s">
        <v>4</v>
      </c>
      <c r="AH3" s="407" t="s">
        <v>16</v>
      </c>
      <c r="AI3" s="332" t="s">
        <v>14</v>
      </c>
      <c r="AJ3" s="332" t="s">
        <v>4</v>
      </c>
      <c r="AK3" s="309"/>
      <c r="AL3" s="346"/>
      <c r="AN3" s="274" t="s">
        <v>17</v>
      </c>
      <c r="AO3" s="275"/>
      <c r="AP3" s="325"/>
      <c r="AQ3" s="404" t="s">
        <v>19</v>
      </c>
      <c r="AR3" s="284" t="s">
        <v>8</v>
      </c>
      <c r="AS3" s="292" t="s">
        <v>4</v>
      </c>
      <c r="AT3" s="407" t="s">
        <v>16</v>
      </c>
      <c r="AU3" s="332" t="s">
        <v>14</v>
      </c>
      <c r="AV3" s="332" t="s">
        <v>4</v>
      </c>
      <c r="AW3" s="309"/>
      <c r="AX3" s="346"/>
      <c r="AZ3" s="274" t="s">
        <v>17</v>
      </c>
      <c r="BA3" s="275"/>
      <c r="BB3" s="325"/>
      <c r="BC3" s="404" t="s">
        <v>19</v>
      </c>
      <c r="BD3" s="284" t="s">
        <v>8</v>
      </c>
      <c r="BE3" s="292" t="s">
        <v>4</v>
      </c>
      <c r="BF3" s="407" t="s">
        <v>16</v>
      </c>
      <c r="BG3" s="332" t="s">
        <v>14</v>
      </c>
      <c r="BH3" s="332" t="s">
        <v>4</v>
      </c>
      <c r="BI3" s="309"/>
      <c r="BJ3" s="346"/>
      <c r="BL3" s="274" t="s">
        <v>17</v>
      </c>
      <c r="BM3" s="275"/>
      <c r="BN3" s="325"/>
      <c r="BO3" s="404" t="s">
        <v>19</v>
      </c>
      <c r="BP3" s="284" t="s">
        <v>8</v>
      </c>
      <c r="BQ3" s="292" t="s">
        <v>4</v>
      </c>
      <c r="BR3" s="407" t="s">
        <v>16</v>
      </c>
      <c r="BS3" s="332" t="s">
        <v>14</v>
      </c>
      <c r="BT3" s="332" t="s">
        <v>4</v>
      </c>
      <c r="BU3" s="309"/>
      <c r="BV3" s="346"/>
      <c r="BX3" s="274" t="s">
        <v>17</v>
      </c>
      <c r="BY3" s="275"/>
      <c r="BZ3" s="325"/>
      <c r="CA3" s="404" t="s">
        <v>19</v>
      </c>
      <c r="CB3" s="284" t="s">
        <v>8</v>
      </c>
      <c r="CC3" s="292" t="s">
        <v>4</v>
      </c>
      <c r="CD3" s="407" t="s">
        <v>16</v>
      </c>
      <c r="CE3" s="332" t="s">
        <v>14</v>
      </c>
      <c r="CF3" s="332" t="s">
        <v>4</v>
      </c>
      <c r="CG3" s="309"/>
      <c r="CH3" s="346"/>
      <c r="CJ3" s="274" t="s">
        <v>17</v>
      </c>
      <c r="CK3" s="275"/>
      <c r="CL3" s="325"/>
      <c r="CM3" s="404" t="s">
        <v>19</v>
      </c>
      <c r="CN3" s="284" t="s">
        <v>8</v>
      </c>
      <c r="CO3" s="292" t="s">
        <v>4</v>
      </c>
      <c r="CP3" s="407" t="s">
        <v>16</v>
      </c>
      <c r="CQ3" s="332" t="s">
        <v>14</v>
      </c>
      <c r="CR3" s="332" t="s">
        <v>4</v>
      </c>
      <c r="CS3" s="309"/>
      <c r="CT3" s="346"/>
      <c r="CV3" s="274" t="s">
        <v>17</v>
      </c>
      <c r="CW3" s="275"/>
      <c r="CX3" s="325"/>
      <c r="CY3" s="404" t="s">
        <v>19</v>
      </c>
      <c r="CZ3" s="284" t="s">
        <v>8</v>
      </c>
      <c r="DA3" s="292" t="s">
        <v>4</v>
      </c>
      <c r="DB3" s="407" t="s">
        <v>16</v>
      </c>
      <c r="DC3" s="332" t="s">
        <v>14</v>
      </c>
      <c r="DD3" s="332" t="s">
        <v>4</v>
      </c>
      <c r="DE3" s="309"/>
      <c r="DF3" s="346"/>
    </row>
    <row r="4" spans="16:110" ht="13.8" thickBot="1" x14ac:dyDescent="0.25">
      <c r="P4" s="326"/>
      <c r="Q4" s="327"/>
      <c r="R4" s="328"/>
      <c r="S4" s="405"/>
      <c r="T4" s="406"/>
      <c r="U4" s="331"/>
      <c r="V4" s="408"/>
      <c r="W4" s="296"/>
      <c r="X4" s="296"/>
      <c r="Y4" s="310"/>
      <c r="Z4" s="305"/>
      <c r="AB4" s="326"/>
      <c r="AC4" s="327"/>
      <c r="AD4" s="328"/>
      <c r="AE4" s="405"/>
      <c r="AF4" s="406"/>
      <c r="AG4" s="331"/>
      <c r="AH4" s="408"/>
      <c r="AI4" s="296"/>
      <c r="AJ4" s="296"/>
      <c r="AK4" s="310"/>
      <c r="AL4" s="305"/>
      <c r="AN4" s="326"/>
      <c r="AO4" s="327"/>
      <c r="AP4" s="328"/>
      <c r="AQ4" s="405"/>
      <c r="AR4" s="406"/>
      <c r="AS4" s="331"/>
      <c r="AT4" s="408"/>
      <c r="AU4" s="296"/>
      <c r="AV4" s="296"/>
      <c r="AW4" s="310"/>
      <c r="AX4" s="305"/>
      <c r="AZ4" s="326"/>
      <c r="BA4" s="327"/>
      <c r="BB4" s="328"/>
      <c r="BC4" s="405"/>
      <c r="BD4" s="406"/>
      <c r="BE4" s="331"/>
      <c r="BF4" s="408"/>
      <c r="BG4" s="296"/>
      <c r="BH4" s="296"/>
      <c r="BI4" s="310"/>
      <c r="BJ4" s="305"/>
      <c r="BL4" s="326"/>
      <c r="BM4" s="327"/>
      <c r="BN4" s="328"/>
      <c r="BO4" s="405"/>
      <c r="BP4" s="406"/>
      <c r="BQ4" s="331"/>
      <c r="BR4" s="408"/>
      <c r="BS4" s="296"/>
      <c r="BT4" s="296"/>
      <c r="BU4" s="310"/>
      <c r="BV4" s="305"/>
      <c r="BX4" s="326"/>
      <c r="BY4" s="327"/>
      <c r="BZ4" s="328"/>
      <c r="CA4" s="405"/>
      <c r="CB4" s="406"/>
      <c r="CC4" s="331"/>
      <c r="CD4" s="408"/>
      <c r="CE4" s="296"/>
      <c r="CF4" s="296"/>
      <c r="CG4" s="310"/>
      <c r="CH4" s="305"/>
      <c r="CJ4" s="326"/>
      <c r="CK4" s="327"/>
      <c r="CL4" s="328"/>
      <c r="CM4" s="405"/>
      <c r="CN4" s="406"/>
      <c r="CO4" s="331"/>
      <c r="CP4" s="408"/>
      <c r="CQ4" s="296"/>
      <c r="CR4" s="296"/>
      <c r="CS4" s="310"/>
      <c r="CT4" s="305"/>
      <c r="CV4" s="326"/>
      <c r="CW4" s="327"/>
      <c r="CX4" s="328"/>
      <c r="CY4" s="405"/>
      <c r="CZ4" s="406"/>
      <c r="DA4" s="331"/>
      <c r="DB4" s="408"/>
      <c r="DC4" s="296"/>
      <c r="DD4" s="296"/>
      <c r="DE4" s="310"/>
      <c r="DF4" s="305"/>
    </row>
    <row r="5" spans="16:110" x14ac:dyDescent="0.2">
      <c r="P5" s="10">
        <v>1</v>
      </c>
      <c r="Q5" s="11">
        <v>1</v>
      </c>
      <c r="R5" s="103">
        <v>1</v>
      </c>
      <c r="S5" s="111">
        <v>1</v>
      </c>
      <c r="T5" s="106">
        <f>SUMPRODUCT($F$147:$H$149,P5:R7)</f>
        <v>1.0865531943221534</v>
      </c>
      <c r="U5" s="73">
        <f>1/(1+EXP(-T5+$I$147))</f>
        <v>0.9999822877559742</v>
      </c>
      <c r="V5" s="109" t="s">
        <v>0</v>
      </c>
      <c r="W5" s="86">
        <f>SUMPRODUCT($K$147:$K$155,U5:U13)</f>
        <v>8.4863860127059194</v>
      </c>
      <c r="X5" s="86">
        <f>1/(1+EXP(-W5+$L$147))</f>
        <v>0.999136444550903</v>
      </c>
      <c r="Y5" s="157"/>
      <c r="Z5" s="409" t="str">
        <f>IF(X5&gt;X6,"〇","×")</f>
        <v>〇</v>
      </c>
      <c r="AB5" s="10"/>
      <c r="AC5" s="11">
        <v>1</v>
      </c>
      <c r="AD5" s="103"/>
      <c r="AE5" s="111">
        <v>1</v>
      </c>
      <c r="AF5" s="106">
        <f>SUMPRODUCT($F$147:$H$149,AB5:AD7)</f>
        <v>-21.122671236355583</v>
      </c>
      <c r="AG5" s="73">
        <f>1/(1+EXP(-AF5+$I$147))</f>
        <v>1.277525432889584E-5</v>
      </c>
      <c r="AH5" s="109" t="s">
        <v>0</v>
      </c>
      <c r="AI5" s="86">
        <f>SUMPRODUCT($K$147:$K$155,AG5:AG13)</f>
        <v>5.9341329039003554</v>
      </c>
      <c r="AJ5" s="86">
        <f>1/(1+EXP(-AI5+$L$147))</f>
        <v>0.98902755877732285</v>
      </c>
      <c r="AK5" s="157"/>
      <c r="AL5" s="409" t="str">
        <f>IF(AJ5&gt;AJ6,"〇","×")</f>
        <v>〇</v>
      </c>
      <c r="AN5" s="10"/>
      <c r="AO5" s="11">
        <v>1</v>
      </c>
      <c r="AP5" s="103">
        <v>1</v>
      </c>
      <c r="AQ5" s="111">
        <v>1</v>
      </c>
      <c r="AR5" s="106">
        <f>SUMPRODUCT($F$147:$H$149,AN5:AP7)</f>
        <v>-14.157921542466255</v>
      </c>
      <c r="AS5" s="73">
        <f>1/(1+EXP(-AR5+$I$147))</f>
        <v>1.3344217998683608E-2</v>
      </c>
      <c r="AT5" s="109" t="s">
        <v>0</v>
      </c>
      <c r="AU5" s="86">
        <f>SUMPRODUCT($K$147:$K$155,AS5:AS13)</f>
        <v>6.2498177483246717</v>
      </c>
      <c r="AV5" s="86">
        <f>1/(1+EXP(-AU5+$L$147))</f>
        <v>0.99197407666772708</v>
      </c>
      <c r="AW5" s="157"/>
      <c r="AX5" s="409" t="str">
        <f>IF(AV5&gt;AV6,"〇","×")</f>
        <v>〇</v>
      </c>
      <c r="AZ5" s="10">
        <v>1</v>
      </c>
      <c r="BA5" s="11">
        <v>1</v>
      </c>
      <c r="BB5" s="103"/>
      <c r="BC5" s="111">
        <v>1</v>
      </c>
      <c r="BD5" s="106">
        <f>SUMPRODUCT($F$147:$H$149,AZ5:BB7)</f>
        <v>-5.8781964995671734</v>
      </c>
      <c r="BE5" s="73">
        <f>1/(1+EXP(-BD5+$I$147))</f>
        <v>0.9815937455375392</v>
      </c>
      <c r="BF5" s="109" t="s">
        <v>0</v>
      </c>
      <c r="BG5" s="86">
        <f>SUMPRODUCT($K$147:$K$155,BE5:BE13)</f>
        <v>7.9378513812302973</v>
      </c>
      <c r="BH5" s="86">
        <f>1/(1+EXP(-BG5+$L$147))</f>
        <v>0.99850637410792908</v>
      </c>
      <c r="BI5" s="157"/>
      <c r="BJ5" s="409" t="str">
        <f>IF(BH5&gt;BH6,"〇","×")</f>
        <v>〇</v>
      </c>
      <c r="BL5" s="10"/>
      <c r="BM5" s="11">
        <v>1</v>
      </c>
      <c r="BN5" s="103">
        <v>1</v>
      </c>
      <c r="BO5" s="111">
        <v>1</v>
      </c>
      <c r="BP5" s="106">
        <f>SUMPRODUCT($F$147:$H$149,BL5:BN7)</f>
        <v>-14.117951863425034</v>
      </c>
      <c r="BQ5" s="73">
        <f>1/(1+EXP(-BP5+$I$147))</f>
        <v>1.3880831263812286E-2</v>
      </c>
      <c r="BR5" s="109" t="s">
        <v>0</v>
      </c>
      <c r="BS5" s="86">
        <f>SUMPRODUCT($K$147:$K$155,BQ5:BQ13)</f>
        <v>7.3778981048850003</v>
      </c>
      <c r="BT5" s="86">
        <f>1/(1+EXP(-BS5+$L$147))</f>
        <v>0.99738820049040233</v>
      </c>
      <c r="BU5" s="157"/>
      <c r="BV5" s="409" t="str">
        <f>IF(BT5&gt;BT6,"〇","×")</f>
        <v>〇</v>
      </c>
      <c r="BX5" s="10"/>
      <c r="BY5" s="11">
        <v>1</v>
      </c>
      <c r="BZ5" s="103"/>
      <c r="CA5" s="111">
        <v>1</v>
      </c>
      <c r="CB5" s="106">
        <f>SUMPRODUCT($F$147:$H$149,BX5:BZ7)</f>
        <v>-8.9151987441629608</v>
      </c>
      <c r="CC5" s="73">
        <f>1/(1+EXP(-CB5+$I$147))</f>
        <v>0.71899556833346068</v>
      </c>
      <c r="CD5" s="109" t="s">
        <v>0</v>
      </c>
      <c r="CE5" s="86">
        <f>SUMPRODUCT($K$147:$K$155,CC5:CC13)</f>
        <v>8.8144539510453246</v>
      </c>
      <c r="CF5" s="86">
        <f>1/(1+EXP(-CE5+$L$147))</f>
        <v>0.99937781857827246</v>
      </c>
      <c r="CG5" s="157"/>
      <c r="CH5" s="409" t="str">
        <f>IF(CF5&gt;CF6,"〇","×")</f>
        <v>〇</v>
      </c>
      <c r="CJ5" s="10">
        <v>1</v>
      </c>
      <c r="CK5" s="11">
        <v>1</v>
      </c>
      <c r="CL5" s="103"/>
      <c r="CM5" s="111">
        <v>1</v>
      </c>
      <c r="CN5" s="106">
        <f>SUMPRODUCT($F$147:$H$149,CJ5:CL7)</f>
        <v>-5.9181661786083941</v>
      </c>
      <c r="CO5" s="73">
        <f>1/(1+EXP(-CN5+$I$147))</f>
        <v>0.98085752110933144</v>
      </c>
      <c r="CP5" s="109" t="s">
        <v>0</v>
      </c>
      <c r="CQ5" s="86">
        <f>SUMPRODUCT($K$147:$K$155,CO5:CO13)</f>
        <v>5.9790020770746324</v>
      </c>
      <c r="CR5" s="86">
        <f>1/(1+EXP(-CQ5+$L$147))</f>
        <v>0.9895039481604887</v>
      </c>
      <c r="CS5" s="157"/>
      <c r="CT5" s="409" t="str">
        <f>IF(CR5&gt;CR6,"〇","×")</f>
        <v>〇</v>
      </c>
      <c r="CV5" s="10">
        <v>1</v>
      </c>
      <c r="CW5" s="11">
        <v>1</v>
      </c>
      <c r="CX5" s="103">
        <v>1</v>
      </c>
      <c r="CY5" s="111">
        <v>1</v>
      </c>
      <c r="CZ5" s="106">
        <f>SUMPRODUCT($F$147:$H$149,CV5:CX7)</f>
        <v>-11.120919297870469</v>
      </c>
      <c r="DA5" s="73">
        <f>1/(1+EXP(-CZ5+$I$147))</f>
        <v>0.21990230197638691</v>
      </c>
      <c r="DB5" s="109" t="s">
        <v>0</v>
      </c>
      <c r="DC5" s="86">
        <f>SUMPRODUCT($K$147:$K$155,DA5:DA13)</f>
        <v>6.4053247915393232</v>
      </c>
      <c r="DD5" s="86">
        <f>1/(1+EXP(-DC5+$L$147))</f>
        <v>0.9931220115703614</v>
      </c>
      <c r="DE5" s="157"/>
      <c r="DF5" s="409" t="str">
        <f>IF(DD5&gt;DD6,"〇","×")</f>
        <v>〇</v>
      </c>
    </row>
    <row r="6" spans="16:110" x14ac:dyDescent="0.2">
      <c r="P6" s="12">
        <v>1</v>
      </c>
      <c r="Q6" s="2"/>
      <c r="R6" s="104">
        <v>1</v>
      </c>
      <c r="S6" s="14">
        <v>2</v>
      </c>
      <c r="T6" s="107">
        <f>SUMPRODUCT($F$150:$H$152,P5:R7)</f>
        <v>1.9319076518526868</v>
      </c>
      <c r="U6" s="74">
        <f>1/(1+EXP(-T6+$I$150))</f>
        <v>0.99363936290231591</v>
      </c>
      <c r="V6" s="110" t="s">
        <v>1</v>
      </c>
      <c r="W6" s="78">
        <f>SUMPRODUCT($K$156:$K$164,U5:U13)</f>
        <v>-21.951697611781668</v>
      </c>
      <c r="X6" s="78">
        <f>1/(1+EXP(-W6+$L$156))</f>
        <v>4.0931532710822237E-6</v>
      </c>
      <c r="Y6" s="158"/>
      <c r="Z6" s="409"/>
      <c r="AB6" s="12">
        <v>1</v>
      </c>
      <c r="AC6" s="2"/>
      <c r="AD6" s="104">
        <v>1</v>
      </c>
      <c r="AE6" s="14">
        <v>2</v>
      </c>
      <c r="AF6" s="107">
        <f>SUMPRODUCT($F$150:$H$152,AB5:AD7)</f>
        <v>-8.9335531774224908</v>
      </c>
      <c r="AG6" s="74">
        <f>1/(1+EXP(-AF6+$I$150))</f>
        <v>2.9759397010086135E-3</v>
      </c>
      <c r="AH6" s="110" t="s">
        <v>1</v>
      </c>
      <c r="AI6" s="78">
        <f>SUMPRODUCT($K$156:$K$164,AG5:AG13)</f>
        <v>-14.439614427539073</v>
      </c>
      <c r="AJ6" s="78">
        <f>1/(1+EXP(-AI6+$L$156))</f>
        <v>7.434898788275743E-3</v>
      </c>
      <c r="AK6" s="158"/>
      <c r="AL6" s="409"/>
      <c r="AN6" s="12">
        <v>1</v>
      </c>
      <c r="AO6" s="2"/>
      <c r="AP6" s="104">
        <v>1</v>
      </c>
      <c r="AQ6" s="14">
        <v>2</v>
      </c>
      <c r="AR6" s="107">
        <f>SUMPRODUCT($F$150:$H$152,AN5:AP7)</f>
        <v>-4.1683702943362295</v>
      </c>
      <c r="AS6" s="74">
        <f>1/(1+EXP(-AR6+$I$150))</f>
        <v>0.25941099514691301</v>
      </c>
      <c r="AT6" s="110" t="s">
        <v>1</v>
      </c>
      <c r="AU6" s="78">
        <f>SUMPRODUCT($K$156:$K$164,AS5:AS13)</f>
        <v>-16.416453350877809</v>
      </c>
      <c r="AV6" s="78">
        <f>1/(1+EXP(-AU6+$L$156))</f>
        <v>1.0364192695375674E-3</v>
      </c>
      <c r="AW6" s="158"/>
      <c r="AX6" s="409"/>
      <c r="AZ6" s="12">
        <v>1</v>
      </c>
      <c r="BA6" s="2"/>
      <c r="BB6" s="104">
        <v>1</v>
      </c>
      <c r="BC6" s="14">
        <v>2</v>
      </c>
      <c r="BD6" s="107">
        <f>SUMPRODUCT($F$150:$H$152,AZ5:BB7)</f>
        <v>-2.8332752312335749</v>
      </c>
      <c r="BE6" s="74">
        <f>1/(1+EXP(-BD6+$I$150))</f>
        <v>0.57103199333306431</v>
      </c>
      <c r="BF6" s="110" t="s">
        <v>1</v>
      </c>
      <c r="BG6" s="78">
        <f>SUMPRODUCT($K$156:$K$164,BE5:BE13)</f>
        <v>-18.721737291709655</v>
      </c>
      <c r="BH6" s="78">
        <f>1/(1+EXP(-BG6+$L$156))</f>
        <v>1.0345912350265286E-4</v>
      </c>
      <c r="BI6" s="158"/>
      <c r="BJ6" s="409"/>
      <c r="BL6" s="12">
        <v>1</v>
      </c>
      <c r="BM6" s="2"/>
      <c r="BN6" s="104">
        <v>1</v>
      </c>
      <c r="BO6" s="14">
        <v>2</v>
      </c>
      <c r="BP6" s="107">
        <f>SUMPRODUCT($F$150:$H$152,BL5:BN7)</f>
        <v>-2.0976550484666276</v>
      </c>
      <c r="BQ6" s="74">
        <f>1/(1+EXP(-BP6+$I$150))</f>
        <v>0.73530031367709192</v>
      </c>
      <c r="BR6" s="110" t="s">
        <v>1</v>
      </c>
      <c r="BS6" s="78">
        <f>SUMPRODUCT($K$156:$K$164,BQ5:BQ13)</f>
        <v>-19.276773802970315</v>
      </c>
      <c r="BT6" s="78">
        <f>1/(1+EXP(-BS6+$L$156))</f>
        <v>5.9393461864026996E-5</v>
      </c>
      <c r="BU6" s="158"/>
      <c r="BV6" s="409"/>
      <c r="BX6" s="12">
        <v>1</v>
      </c>
      <c r="BY6" s="2"/>
      <c r="BZ6" s="104">
        <v>1</v>
      </c>
      <c r="CA6" s="14">
        <v>2</v>
      </c>
      <c r="CB6" s="107">
        <f>SUMPRODUCT($F$150:$H$152,BX5:BZ7)</f>
        <v>-4.3374048465902932</v>
      </c>
      <c r="CC6" s="74">
        <f>1/(1+EXP(-CB6+$I$150))</f>
        <v>0.22827685149039842</v>
      </c>
      <c r="CD6" s="110" t="s">
        <v>1</v>
      </c>
      <c r="CE6" s="78">
        <f>SUMPRODUCT($K$156:$K$164,CC5:CC13)</f>
        <v>-17.028173793194881</v>
      </c>
      <c r="CF6" s="78">
        <f>1/(1+EXP(-CE6+$L$156))</f>
        <v>5.6243803017101321E-4</v>
      </c>
      <c r="CG6" s="158"/>
      <c r="CH6" s="409"/>
      <c r="CJ6" s="12">
        <v>1</v>
      </c>
      <c r="CK6" s="2"/>
      <c r="CL6" s="104">
        <v>1</v>
      </c>
      <c r="CM6" s="14">
        <v>2</v>
      </c>
      <c r="CN6" s="107">
        <f>SUMPRODUCT($F$150:$H$152,CJ5:CL7)</f>
        <v>-4.9039904771031768</v>
      </c>
      <c r="CO6" s="74">
        <f>1/(1+EXP(-CN6+$I$150))</f>
        <v>0.14372961360013756</v>
      </c>
      <c r="CP6" s="110" t="s">
        <v>1</v>
      </c>
      <c r="CQ6" s="78">
        <f>SUMPRODUCT($K$156:$K$164,CO5:CO13)</f>
        <v>-15.292035128344294</v>
      </c>
      <c r="CR6" s="78">
        <f>1/(1+EXP(-CQ6+$L$156))</f>
        <v>3.1836813406346605E-3</v>
      </c>
      <c r="CS6" s="158"/>
      <c r="CT6" s="409"/>
      <c r="CV6" s="12">
        <v>1</v>
      </c>
      <c r="CW6" s="2"/>
      <c r="CX6" s="104">
        <v>1</v>
      </c>
      <c r="CY6" s="14">
        <v>2</v>
      </c>
      <c r="CZ6" s="107">
        <f>SUMPRODUCT($F$150:$H$152,CV5:CX7)</f>
        <v>-2.6642406789795112</v>
      </c>
      <c r="DA6" s="74">
        <f>1/(1+EXP(-CZ6+$I$150))</f>
        <v>0.61185051285932501</v>
      </c>
      <c r="DB6" s="110" t="s">
        <v>1</v>
      </c>
      <c r="DC6" s="78">
        <f>SUMPRODUCT($K$156:$K$164,DA5:DA13)</f>
        <v>-18.508706703110313</v>
      </c>
      <c r="DD6" s="78">
        <f>1/(1+EXP(-DC6+$L$156))</f>
        <v>1.2801950281675492E-4</v>
      </c>
      <c r="DE6" s="158"/>
      <c r="DF6" s="409"/>
    </row>
    <row r="7" spans="16:110" ht="13.8" thickBot="1" x14ac:dyDescent="0.25">
      <c r="P7" s="101">
        <v>1</v>
      </c>
      <c r="Q7" s="102">
        <v>1</v>
      </c>
      <c r="R7" s="105">
        <v>1</v>
      </c>
      <c r="S7" s="14">
        <v>3</v>
      </c>
      <c r="T7" s="107">
        <f>SUMPRODUCT($F$153:$H$155,P5:R7)</f>
        <v>4.9644909534776973</v>
      </c>
      <c r="U7" s="74">
        <f>1/(1+EXP(-T7+$I$153))</f>
        <v>0.98804406469838424</v>
      </c>
      <c r="V7" s="83"/>
      <c r="W7" s="83"/>
      <c r="X7" s="83"/>
      <c r="Y7" s="84"/>
      <c r="Z7" s="410"/>
      <c r="AB7" s="101"/>
      <c r="AC7" s="102">
        <v>1</v>
      </c>
      <c r="AD7" s="105"/>
      <c r="AE7" s="14">
        <v>3</v>
      </c>
      <c r="AF7" s="107">
        <f>SUMPRODUCT($F$153:$H$155,AB5:AD7)</f>
        <v>2.0536540584926222</v>
      </c>
      <c r="AG7" s="74">
        <f>1/(1+EXP(-AF7+$I$153))</f>
        <v>0.81812010006461489</v>
      </c>
      <c r="AH7" s="83"/>
      <c r="AI7" s="83"/>
      <c r="AJ7" s="83"/>
      <c r="AK7" s="84"/>
      <c r="AL7" s="410"/>
      <c r="AN7" s="101">
        <v>1</v>
      </c>
      <c r="AO7" s="102">
        <v>1</v>
      </c>
      <c r="AP7" s="105"/>
      <c r="AQ7" s="14">
        <v>3</v>
      </c>
      <c r="AR7" s="107">
        <f>SUMPRODUCT($F$153:$H$155,AN5:AP7)</f>
        <v>3.3762072321421486</v>
      </c>
      <c r="AS7" s="74">
        <f>1/(1+EXP(-AR7+$I$153))</f>
        <v>0.94407614239347049</v>
      </c>
      <c r="AT7" s="83"/>
      <c r="AU7" s="83"/>
      <c r="AV7" s="83"/>
      <c r="AW7" s="84"/>
      <c r="AX7" s="410"/>
      <c r="AZ7" s="101"/>
      <c r="BA7" s="102">
        <v>1</v>
      </c>
      <c r="BB7" s="105">
        <v>1</v>
      </c>
      <c r="BC7" s="14">
        <v>3</v>
      </c>
      <c r="BD7" s="107">
        <f>SUMPRODUCT($F$153:$H$155,AZ5:BB7)</f>
        <v>3.6419377798281705</v>
      </c>
      <c r="BE7" s="74">
        <f>1/(1+EXP(-BD7+$I$153))</f>
        <v>0.95655931229246027</v>
      </c>
      <c r="BF7" s="83"/>
      <c r="BG7" s="83"/>
      <c r="BH7" s="83"/>
      <c r="BI7" s="84"/>
      <c r="BJ7" s="410"/>
      <c r="BL7" s="101"/>
      <c r="BM7" s="102">
        <v>1</v>
      </c>
      <c r="BN7" s="105">
        <v>1</v>
      </c>
      <c r="BO7" s="14">
        <v>3</v>
      </c>
      <c r="BP7" s="107">
        <f>SUMPRODUCT($F$153:$H$155,BL5:BN7)</f>
        <v>2.9674414818016506</v>
      </c>
      <c r="BQ7" s="74">
        <f>1/(1+EXP(-BP7+$I$153))</f>
        <v>0.91814831058358437</v>
      </c>
      <c r="BR7" s="83"/>
      <c r="BS7" s="83"/>
      <c r="BT7" s="83"/>
      <c r="BU7" s="84"/>
      <c r="BV7" s="410"/>
      <c r="BX7" s="101">
        <v>1</v>
      </c>
      <c r="BY7" s="102">
        <v>1</v>
      </c>
      <c r="BZ7" s="105">
        <v>1</v>
      </c>
      <c r="CA7" s="14">
        <v>3</v>
      </c>
      <c r="CB7" s="107">
        <f>SUMPRODUCT($F$153:$H$155,BX5:BZ7)</f>
        <v>2.6821843240828782</v>
      </c>
      <c r="CC7" s="74">
        <f>1/(1+EXP(-CB7+$I$153))</f>
        <v>0.8939930017745219</v>
      </c>
      <c r="CD7" s="83"/>
      <c r="CE7" s="83"/>
      <c r="CF7" s="83"/>
      <c r="CG7" s="84"/>
      <c r="CH7" s="410"/>
      <c r="CJ7" s="101">
        <v>1</v>
      </c>
      <c r="CK7" s="102">
        <v>1</v>
      </c>
      <c r="CL7" s="105"/>
      <c r="CM7" s="14">
        <v>3</v>
      </c>
      <c r="CN7" s="107">
        <f>SUMPRODUCT($F$153:$H$155,CJ5:CL7)</f>
        <v>4.0507035301686685</v>
      </c>
      <c r="CO7" s="74">
        <f>1/(1+EXP(-CN7+$I$153))</f>
        <v>0.97070802215994167</v>
      </c>
      <c r="CP7" s="83"/>
      <c r="CQ7" s="83"/>
      <c r="CR7" s="83"/>
      <c r="CS7" s="84"/>
      <c r="CT7" s="410"/>
      <c r="CV7" s="101"/>
      <c r="CW7" s="102">
        <v>1</v>
      </c>
      <c r="CX7" s="105"/>
      <c r="CY7" s="14">
        <v>3</v>
      </c>
      <c r="CZ7" s="107">
        <f>SUMPRODUCT($F$153:$H$155,CV5:CX7)</f>
        <v>4.3359606878874422</v>
      </c>
      <c r="DA7" s="74">
        <f>1/(1+EXP(-CZ7+$I$153))</f>
        <v>0.97781641199136549</v>
      </c>
      <c r="DB7" s="83"/>
      <c r="DC7" s="83"/>
      <c r="DD7" s="83"/>
      <c r="DE7" s="84"/>
      <c r="DF7" s="410"/>
    </row>
    <row r="8" spans="16:110" hidden="1" x14ac:dyDescent="0.2">
      <c r="P8" s="13"/>
      <c r="Q8" s="6"/>
      <c r="R8" s="6"/>
      <c r="S8" s="14">
        <v>4</v>
      </c>
      <c r="T8" s="107">
        <f>SUMPRODUCT($F$156:$H$158,P5:R7)</f>
        <v>-2.8943048150700448</v>
      </c>
      <c r="U8" s="74">
        <f>1/(1+EXP(-T8+$I$156))</f>
        <v>1.619454847412476E-2</v>
      </c>
      <c r="V8" s="6"/>
      <c r="W8" s="76"/>
      <c r="X8" s="76"/>
      <c r="Y8" s="7"/>
      <c r="AB8" s="13"/>
      <c r="AC8" s="6"/>
      <c r="AD8" s="6"/>
      <c r="AE8" s="14">
        <v>4</v>
      </c>
      <c r="AF8" s="107">
        <f>SUMPRODUCT($F$156:$H$158,AB5:AD7)</f>
        <v>-2.006611247768987</v>
      </c>
      <c r="AG8" s="74">
        <f>1/(1+EXP(-AF8+$I$156))</f>
        <v>3.845473054115213E-2</v>
      </c>
      <c r="AH8" s="6"/>
      <c r="AI8" s="76"/>
      <c r="AJ8" s="76"/>
      <c r="AK8" s="7"/>
      <c r="AN8" s="13"/>
      <c r="AO8" s="6"/>
      <c r="AP8" s="6"/>
      <c r="AQ8" s="14">
        <v>4</v>
      </c>
      <c r="AR8" s="107">
        <f>SUMPRODUCT($F$156:$H$158,AN5:AP7)</f>
        <v>-2.3313940795129384</v>
      </c>
      <c r="AS8" s="74">
        <f>1/(1+EXP(-AR8+$I$156))</f>
        <v>2.8090185866651716E-2</v>
      </c>
      <c r="AT8" s="6"/>
      <c r="AU8" s="76"/>
      <c r="AV8" s="76"/>
      <c r="AW8" s="7"/>
      <c r="AZ8" s="13"/>
      <c r="BA8" s="6"/>
      <c r="BB8" s="6"/>
      <c r="BC8" s="14">
        <v>4</v>
      </c>
      <c r="BD8" s="107">
        <f>SUMPRODUCT($F$156:$H$158,AZ5:BB7)</f>
        <v>-2.5695219833260943</v>
      </c>
      <c r="BE8" s="74">
        <f>1/(1+EXP(-BD8+$I$156))</f>
        <v>2.2270488066043263E-2</v>
      </c>
      <c r="BF8" s="6"/>
      <c r="BG8" s="76"/>
      <c r="BH8" s="76"/>
      <c r="BI8" s="7"/>
      <c r="BL8" s="13"/>
      <c r="BM8" s="6"/>
      <c r="BN8" s="6"/>
      <c r="BO8" s="14">
        <v>4</v>
      </c>
      <c r="BP8" s="107">
        <f>SUMPRODUCT($F$156:$H$158,BL5:BN7)</f>
        <v>-0.52426309907983593</v>
      </c>
      <c r="BQ8" s="74">
        <f>1/(1+EXP(-BP8+$I$156))</f>
        <v>0.14973108163249918</v>
      </c>
      <c r="BR8" s="6"/>
      <c r="BS8" s="76"/>
      <c r="BT8" s="76"/>
      <c r="BU8" s="7"/>
      <c r="BX8" s="13"/>
      <c r="BY8" s="6"/>
      <c r="BZ8" s="6"/>
      <c r="CA8" s="14">
        <v>4</v>
      </c>
      <c r="CB8" s="107">
        <f>SUMPRODUCT($F$156:$H$158,BX5:BZ7)</f>
        <v>-3.7441783684137966</v>
      </c>
      <c r="CC8" s="74">
        <f>1/(1+EXP(-CB8+$I$156))</f>
        <v>6.9874539709171872E-3</v>
      </c>
      <c r="CD8" s="6"/>
      <c r="CE8" s="76"/>
      <c r="CF8" s="76"/>
      <c r="CG8" s="7"/>
      <c r="CJ8" s="13"/>
      <c r="CK8" s="6"/>
      <c r="CL8" s="6"/>
      <c r="CM8" s="14">
        <v>4</v>
      </c>
      <c r="CN8" s="107">
        <f>SUMPRODUCT($F$156:$H$158,CJ5:CL7)</f>
        <v>-4.376652963759196</v>
      </c>
      <c r="CO8" s="74">
        <f>1/(1+EXP(-CN8+$I$156))</f>
        <v>3.724461292633503E-3</v>
      </c>
      <c r="CP8" s="6"/>
      <c r="CQ8" s="76"/>
      <c r="CR8" s="76"/>
      <c r="CS8" s="7"/>
      <c r="CV8" s="13"/>
      <c r="CW8" s="6"/>
      <c r="CX8" s="6"/>
      <c r="CY8" s="14">
        <v>4</v>
      </c>
      <c r="CZ8" s="107">
        <f>SUMPRODUCT($F$156:$H$158,CV5:CX7)</f>
        <v>-1.156737694425235</v>
      </c>
      <c r="DA8" s="74">
        <f>1/(1+EXP(-CZ8+$I$156))</f>
        <v>8.5552770831532329E-2</v>
      </c>
      <c r="DB8" s="6"/>
      <c r="DC8" s="76"/>
      <c r="DD8" s="76"/>
      <c r="DE8" s="7"/>
    </row>
    <row r="9" spans="16:110" hidden="1" x14ac:dyDescent="0.2">
      <c r="P9" s="13"/>
      <c r="Q9" s="6"/>
      <c r="R9" s="6"/>
      <c r="S9" s="14">
        <v>5</v>
      </c>
      <c r="T9" s="107">
        <f>SUMPRODUCT($F$159:$H$161,P5:R7)</f>
        <v>8.2491582644997337</v>
      </c>
      <c r="U9" s="74">
        <f>1/(1+EXP(-T9+$I$159))</f>
        <v>0.99986555330849514</v>
      </c>
      <c r="V9" s="76"/>
      <c r="W9" s="76"/>
      <c r="X9" s="76"/>
      <c r="Y9" s="7"/>
      <c r="AB9" s="13"/>
      <c r="AC9" s="6"/>
      <c r="AD9" s="6"/>
      <c r="AE9" s="14">
        <v>5</v>
      </c>
      <c r="AF9" s="107">
        <f>SUMPRODUCT($F$159:$H$161,AB5:AD7)</f>
        <v>20.654540607127682</v>
      </c>
      <c r="AG9" s="74">
        <f>1/(1+EXP(-AF9+$I$159))</f>
        <v>0.99999999944916773</v>
      </c>
      <c r="AH9" s="76"/>
      <c r="AI9" s="76"/>
      <c r="AJ9" s="76"/>
      <c r="AK9" s="7"/>
      <c r="AN9" s="13"/>
      <c r="AO9" s="6"/>
      <c r="AP9" s="6"/>
      <c r="AQ9" s="14">
        <v>5</v>
      </c>
      <c r="AR9" s="107">
        <f>SUMPRODUCT($F$159:$H$161,AN5:AP7)</f>
        <v>16.310755989094236</v>
      </c>
      <c r="AS9" s="74">
        <f>1/(1+EXP(-AR9+$I$159))</f>
        <v>0.9999999575867955</v>
      </c>
      <c r="AT9" s="76"/>
      <c r="AU9" s="76"/>
      <c r="AV9" s="76"/>
      <c r="AW9" s="7"/>
      <c r="AZ9" s="13"/>
      <c r="BA9" s="6"/>
      <c r="BB9" s="6"/>
      <c r="BC9" s="14">
        <v>5</v>
      </c>
      <c r="BD9" s="107">
        <f>SUMPRODUCT($F$159:$H$161,AZ5:BB7)</f>
        <v>12.592942882533183</v>
      </c>
      <c r="BE9" s="74">
        <f>1/(1+EXP(-BD9+$I$159))</f>
        <v>0.99999825367100736</v>
      </c>
      <c r="BF9" s="76"/>
      <c r="BG9" s="76"/>
      <c r="BH9" s="76"/>
      <c r="BI9" s="7"/>
      <c r="BL9" s="13"/>
      <c r="BM9" s="6"/>
      <c r="BN9" s="6"/>
      <c r="BO9" s="14">
        <v>5</v>
      </c>
      <c r="BP9" s="107">
        <f>SUMPRODUCT($F$159:$H$161,BL5:BN7)</f>
        <v>12.497157055966536</v>
      </c>
      <c r="BQ9" s="74">
        <f>1/(1+EXP(-BP9+$I$159))</f>
        <v>0.9999980781245289</v>
      </c>
      <c r="BR9" s="76"/>
      <c r="BS9" s="76"/>
      <c r="BT9" s="76"/>
      <c r="BU9" s="7"/>
      <c r="BX9" s="13"/>
      <c r="BY9" s="6"/>
      <c r="BZ9" s="6"/>
      <c r="CA9" s="14">
        <v>5</v>
      </c>
      <c r="CB9" s="107">
        <f>SUMPRODUCT($F$159:$H$161,BX5:BZ7)</f>
        <v>14.718578763750987</v>
      </c>
      <c r="CC9" s="74">
        <f>1/(1+EXP(-CB9+$I$159))</f>
        <v>0.99999979156300733</v>
      </c>
      <c r="CD9" s="76"/>
      <c r="CE9" s="76"/>
      <c r="CF9" s="76"/>
      <c r="CG9" s="7"/>
      <c r="CJ9" s="13"/>
      <c r="CK9" s="6"/>
      <c r="CL9" s="6"/>
      <c r="CM9" s="14">
        <v>5</v>
      </c>
      <c r="CN9" s="107">
        <f>SUMPRODUCT($F$159:$H$161,CJ5:CL7)</f>
        <v>16.40654181566088</v>
      </c>
      <c r="CO9" s="74">
        <f>1/(1+EXP(-CN9+$I$159))</f>
        <v>0.99999996146087644</v>
      </c>
      <c r="CP9" s="76"/>
      <c r="CQ9" s="76"/>
      <c r="CR9" s="76"/>
      <c r="CS9" s="7"/>
      <c r="CV9" s="13"/>
      <c r="CW9" s="6"/>
      <c r="CX9" s="6"/>
      <c r="CY9" s="14">
        <v>5</v>
      </c>
      <c r="CZ9" s="107">
        <f>SUMPRODUCT($F$159:$H$161,CV5:CX7)</f>
        <v>14.185120107876431</v>
      </c>
      <c r="DA9" s="74">
        <f>1/(1+EXP(-CZ9+$I$159))</f>
        <v>0.99999964465281022</v>
      </c>
      <c r="DB9" s="76"/>
      <c r="DC9" s="76"/>
      <c r="DD9" s="76"/>
      <c r="DE9" s="7"/>
    </row>
    <row r="10" spans="16:110" hidden="1" x14ac:dyDescent="0.2">
      <c r="P10" s="13"/>
      <c r="Q10" s="6"/>
      <c r="R10" s="6"/>
      <c r="S10" s="14">
        <v>6</v>
      </c>
      <c r="T10" s="107">
        <f>SUMPRODUCT($F$162:$H$164,P5:R7)</f>
        <v>1.3735946589967232</v>
      </c>
      <c r="U10" s="74">
        <f>1/(1+EXP(-T10+$I$162))</f>
        <v>0.84586638942778292</v>
      </c>
      <c r="V10" s="76"/>
      <c r="W10" s="76"/>
      <c r="X10" s="76"/>
      <c r="Y10" s="7"/>
      <c r="AB10" s="13"/>
      <c r="AC10" s="6"/>
      <c r="AD10" s="6"/>
      <c r="AE10" s="14">
        <v>6</v>
      </c>
      <c r="AF10" s="107">
        <f>SUMPRODUCT($F$162:$H$164,AB5:AD7)</f>
        <v>-3.2202571239408666</v>
      </c>
      <c r="AG10" s="74">
        <f>1/(1+EXP(-AF10+$I$162))</f>
        <v>5.2584806694055013E-2</v>
      </c>
      <c r="AH10" s="76"/>
      <c r="AI10" s="76"/>
      <c r="AJ10" s="76"/>
      <c r="AK10" s="7"/>
      <c r="AN10" s="13"/>
      <c r="AO10" s="6"/>
      <c r="AP10" s="6"/>
      <c r="AQ10" s="14">
        <v>6</v>
      </c>
      <c r="AR10" s="107">
        <f>SUMPRODUCT($F$162:$H$164,AN5:AP7)</f>
        <v>-2.895802071993927</v>
      </c>
      <c r="AS10" s="74">
        <f>1/(1+EXP(-AR10+$I$162))</f>
        <v>7.130227045838429E-2</v>
      </c>
      <c r="AT10" s="76"/>
      <c r="AU10" s="76"/>
      <c r="AV10" s="76"/>
      <c r="AW10" s="7"/>
      <c r="AZ10" s="13"/>
      <c r="BA10" s="6"/>
      <c r="BB10" s="6"/>
      <c r="BC10" s="14">
        <v>6</v>
      </c>
      <c r="BD10" s="107">
        <f>SUMPRODUCT($F$162:$H$164,AZ5:BB7)</f>
        <v>1.0491396070497832</v>
      </c>
      <c r="BE10" s="74">
        <f>1/(1+EXP(-BD10+$I$162))</f>
        <v>0.79868351367416002</v>
      </c>
      <c r="BF10" s="76"/>
      <c r="BG10" s="76"/>
      <c r="BH10" s="76"/>
      <c r="BI10" s="7"/>
      <c r="BL10" s="13"/>
      <c r="BM10" s="6"/>
      <c r="BN10" s="6"/>
      <c r="BO10" s="14">
        <v>6</v>
      </c>
      <c r="BP10" s="107">
        <f>SUMPRODUCT($F$162:$H$164,BL5:BN7)</f>
        <v>-4.5251146456398095</v>
      </c>
      <c r="BQ10" s="74">
        <f>1/(1+EXP(-BP10+$I$162))</f>
        <v>1.4829917335831258E-2</v>
      </c>
      <c r="BR10" s="76"/>
      <c r="BS10" s="76"/>
      <c r="BT10" s="76"/>
      <c r="BU10" s="7"/>
      <c r="BX10" s="13"/>
      <c r="BY10" s="6"/>
      <c r="BZ10" s="6"/>
      <c r="CA10" s="14">
        <v>6</v>
      </c>
      <c r="CB10" s="107">
        <f>SUMPRODUCT($F$162:$H$164,BX5:BZ7)</f>
        <v>-0.70363490130727191</v>
      </c>
      <c r="CC10" s="74">
        <f>1/(1+EXP(-CB10+$I$162))</f>
        <v>0.40740872964585345</v>
      </c>
      <c r="CD10" s="76"/>
      <c r="CE10" s="76"/>
      <c r="CF10" s="76"/>
      <c r="CG10" s="7"/>
      <c r="CJ10" s="13"/>
      <c r="CK10" s="6"/>
      <c r="CL10" s="6"/>
      <c r="CM10" s="14">
        <v>6</v>
      </c>
      <c r="CN10" s="107">
        <f>SUMPRODUCT($F$162:$H$164,CJ5:CL7)</f>
        <v>2.678452180695666</v>
      </c>
      <c r="CO10" s="74">
        <f>1/(1+EXP(-CN10+$I$162))</f>
        <v>0.95290727674608777</v>
      </c>
      <c r="CP10" s="76"/>
      <c r="CQ10" s="76"/>
      <c r="CR10" s="76"/>
      <c r="CS10" s="7"/>
      <c r="CV10" s="13"/>
      <c r="CW10" s="6"/>
      <c r="CX10" s="6"/>
      <c r="CY10" s="14">
        <v>6</v>
      </c>
      <c r="CZ10" s="107">
        <f>SUMPRODUCT($F$162:$H$164,CV5:CX7)</f>
        <v>-1.1430275636368714</v>
      </c>
      <c r="DA10" s="74">
        <f>1/(1+EXP(-CZ10+$I$162))</f>
        <v>0.30702161945739015</v>
      </c>
      <c r="DB10" s="76"/>
      <c r="DC10" s="76"/>
      <c r="DD10" s="76"/>
      <c r="DE10" s="7"/>
    </row>
    <row r="11" spans="16:110" hidden="1" x14ac:dyDescent="0.2">
      <c r="P11" s="13"/>
      <c r="Q11" s="6"/>
      <c r="R11" s="6"/>
      <c r="S11" s="14">
        <v>7</v>
      </c>
      <c r="T11" s="107">
        <f>SUMPRODUCT($F$165:$H$167,P5:R7)</f>
        <v>18.318653934757727</v>
      </c>
      <c r="U11" s="74">
        <f>1/(1+EXP(-T11+$I$165))</f>
        <v>0.9694743854801835</v>
      </c>
      <c r="V11" s="76"/>
      <c r="W11" s="76"/>
      <c r="X11" s="6"/>
      <c r="Y11" s="7"/>
      <c r="AB11" s="13"/>
      <c r="AC11" s="6"/>
      <c r="AD11" s="6"/>
      <c r="AE11" s="14">
        <v>7</v>
      </c>
      <c r="AF11" s="107">
        <f>SUMPRODUCT($F$165:$H$167,AB5:AD7)</f>
        <v>21.740052281656318</v>
      </c>
      <c r="AG11" s="74">
        <f>1/(1+EXP(-AF11+$I$165))</f>
        <v>0.99897248733981492</v>
      </c>
      <c r="AH11" s="76"/>
      <c r="AI11" s="76"/>
      <c r="AJ11" s="6"/>
      <c r="AK11" s="7"/>
      <c r="AN11" s="13"/>
      <c r="AO11" s="6"/>
      <c r="AP11" s="6"/>
      <c r="AQ11" s="14">
        <v>7</v>
      </c>
      <c r="AR11" s="107">
        <f>SUMPRODUCT($F$165:$H$167,AN5:AP7)</f>
        <v>21.677747251009784</v>
      </c>
      <c r="AS11" s="74">
        <f>1/(1+EXP(-AR11+$I$165))</f>
        <v>0.99890650393143854</v>
      </c>
      <c r="AT11" s="76"/>
      <c r="AU11" s="76"/>
      <c r="AV11" s="6"/>
      <c r="AW11" s="7"/>
      <c r="AZ11" s="13"/>
      <c r="BA11" s="6"/>
      <c r="BB11" s="6"/>
      <c r="BC11" s="14">
        <v>7</v>
      </c>
      <c r="BD11" s="107">
        <f>SUMPRODUCT($F$165:$H$167,AZ5:BB7)</f>
        <v>18.380958965404265</v>
      </c>
      <c r="BE11" s="74">
        <f>1/(1+EXP(-BD11+$I$165))</f>
        <v>0.97126526456609275</v>
      </c>
      <c r="BF11" s="76"/>
      <c r="BG11" s="76"/>
      <c r="BH11" s="6"/>
      <c r="BI11" s="7"/>
      <c r="BL11" s="13"/>
      <c r="BM11" s="6"/>
      <c r="BN11" s="6"/>
      <c r="BO11" s="14">
        <v>7</v>
      </c>
      <c r="BP11" s="107">
        <f>SUMPRODUCT($F$165:$H$167,BL5:BN7)</f>
        <v>18.971561592395432</v>
      </c>
      <c r="BQ11" s="74">
        <f>1/(1+EXP(-BP11+$I$165))</f>
        <v>0.98387448543284328</v>
      </c>
      <c r="BR11" s="76"/>
      <c r="BS11" s="76"/>
      <c r="BT11" s="6"/>
      <c r="BU11" s="7"/>
      <c r="BX11" s="13"/>
      <c r="BY11" s="6"/>
      <c r="BZ11" s="6"/>
      <c r="CA11" s="14">
        <v>7</v>
      </c>
      <c r="CB11" s="107">
        <f>SUMPRODUCT($F$165:$H$167,BX5:BZ7)</f>
        <v>18.923885133611357</v>
      </c>
      <c r="CC11" s="74">
        <f>1/(1+EXP(-CB11+$I$165))</f>
        <v>0.98310036350106467</v>
      </c>
      <c r="CD11" s="76"/>
      <c r="CE11" s="76"/>
      <c r="CF11" s="6"/>
      <c r="CG11" s="7"/>
      <c r="CJ11" s="13"/>
      <c r="CK11" s="6"/>
      <c r="CL11" s="6"/>
      <c r="CM11" s="14">
        <v>7</v>
      </c>
      <c r="CN11" s="107">
        <f>SUMPRODUCT($F$165:$H$167,CJ5:CL7)</f>
        <v>21.087144624018617</v>
      </c>
      <c r="CO11" s="74">
        <f>1/(1+EXP(-CN11+$I$165))</f>
        <v>0.99802789276636394</v>
      </c>
      <c r="CP11" s="76"/>
      <c r="CQ11" s="76"/>
      <c r="CR11" s="6"/>
      <c r="CS11" s="7"/>
      <c r="CV11" s="13"/>
      <c r="CW11" s="6"/>
      <c r="CX11" s="6"/>
      <c r="CY11" s="14">
        <v>7</v>
      </c>
      <c r="CZ11" s="107">
        <f>SUMPRODUCT($F$165:$H$167,CV5:CX7)</f>
        <v>21.134821082802688</v>
      </c>
      <c r="DA11" s="74">
        <f>1/(1+EXP(-CZ11+$I$165))</f>
        <v>0.99811953705251566</v>
      </c>
      <c r="DB11" s="76"/>
      <c r="DC11" s="76"/>
      <c r="DD11" s="6"/>
      <c r="DE11" s="7"/>
    </row>
    <row r="12" spans="16:110" hidden="1" x14ac:dyDescent="0.2">
      <c r="P12" s="13"/>
      <c r="Q12" s="6"/>
      <c r="R12" s="6"/>
      <c r="S12" s="14">
        <v>8</v>
      </c>
      <c r="T12" s="107">
        <f>SUMPRODUCT($F$168:$H$170,P5:R7)</f>
        <v>4.3157593822775215</v>
      </c>
      <c r="U12" s="74">
        <f>1/(1+EXP(-T12+$I$168))</f>
        <v>0.96560652325534968</v>
      </c>
      <c r="V12" s="76"/>
      <c r="W12" s="76"/>
      <c r="X12" s="6"/>
      <c r="Y12" s="7"/>
      <c r="AB12" s="13"/>
      <c r="AC12" s="6"/>
      <c r="AD12" s="6"/>
      <c r="AE12" s="14">
        <v>8</v>
      </c>
      <c r="AF12" s="107">
        <f>SUMPRODUCT($F$168:$H$170,AB5:AD7)</f>
        <v>8.8322786877488291</v>
      </c>
      <c r="AG12" s="74">
        <f>1/(1+EXP(-AF12+$I$168))</f>
        <v>0.99961094815342655</v>
      </c>
      <c r="AH12" s="76"/>
      <c r="AI12" s="76"/>
      <c r="AJ12" s="6"/>
      <c r="AK12" s="7"/>
      <c r="AN12" s="13"/>
      <c r="AO12" s="6"/>
      <c r="AP12" s="6"/>
      <c r="AQ12" s="14">
        <v>8</v>
      </c>
      <c r="AR12" s="107">
        <f>SUMPRODUCT($F$168:$H$170,AN5:AP7)</f>
        <v>4.4654071314270496</v>
      </c>
      <c r="AS12" s="74">
        <f>1/(1+EXP(-AR12+$I$168))</f>
        <v>0.97024459079467618</v>
      </c>
      <c r="AT12" s="76"/>
      <c r="AU12" s="76"/>
      <c r="AV12" s="6"/>
      <c r="AW12" s="7"/>
      <c r="AZ12" s="13"/>
      <c r="BA12" s="6"/>
      <c r="BB12" s="6"/>
      <c r="BC12" s="14">
        <v>8</v>
      </c>
      <c r="BD12" s="107">
        <f>SUMPRODUCT($F$168:$H$170,AZ5:BB7)</f>
        <v>8.6826309385992992</v>
      </c>
      <c r="BE12" s="74">
        <f>1/(1+EXP(-BD12+$I$168))</f>
        <v>0.99954817381255689</v>
      </c>
      <c r="BF12" s="76"/>
      <c r="BG12" s="76"/>
      <c r="BH12" s="6"/>
      <c r="BI12" s="7"/>
      <c r="BL12" s="13"/>
      <c r="BM12" s="6"/>
      <c r="BN12" s="6"/>
      <c r="BO12" s="14">
        <v>8</v>
      </c>
      <c r="BP12" s="107">
        <f>SUMPRODUCT($F$168:$H$170,BL5:BN7)</f>
        <v>4.6100058249131584</v>
      </c>
      <c r="BQ12" s="74">
        <f>1/(1+EXP(-BP12+$I$168))</f>
        <v>0.97414700965236756</v>
      </c>
      <c r="BR12" s="76"/>
      <c r="BS12" s="76"/>
      <c r="BT12" s="6"/>
      <c r="BU12" s="7"/>
      <c r="BX12" s="13"/>
      <c r="BY12" s="6"/>
      <c r="BZ12" s="6"/>
      <c r="CA12" s="14">
        <v>8</v>
      </c>
      <c r="CB12" s="107">
        <f>SUMPRODUCT($F$168:$H$170,BX5:BZ7)</f>
        <v>8.2644615096536107</v>
      </c>
      <c r="CC12" s="74">
        <f>1/(1+EXP(-CB12+$I$168))</f>
        <v>0.99931375655350774</v>
      </c>
      <c r="CD12" s="76"/>
      <c r="CE12" s="76"/>
      <c r="CF12" s="6"/>
      <c r="CG12" s="7"/>
      <c r="CJ12" s="13"/>
      <c r="CK12" s="6"/>
      <c r="CL12" s="6"/>
      <c r="CM12" s="14">
        <v>8</v>
      </c>
      <c r="CN12" s="107">
        <f>SUMPRODUCT($F$168:$H$170,CJ5:CL7)</f>
        <v>8.5380322451131914</v>
      </c>
      <c r="CO12" s="74">
        <f>1/(1+EXP(-CN12+$I$168))</f>
        <v>0.99947791731924729</v>
      </c>
      <c r="CP12" s="76"/>
      <c r="CQ12" s="76"/>
      <c r="CR12" s="6"/>
      <c r="CS12" s="7"/>
      <c r="CV12" s="13"/>
      <c r="CW12" s="6"/>
      <c r="CX12" s="6"/>
      <c r="CY12" s="14">
        <v>8</v>
      </c>
      <c r="CZ12" s="107">
        <f>SUMPRODUCT($F$168:$H$170,CV5:CX7)</f>
        <v>4.8835765603727372</v>
      </c>
      <c r="DA12" s="74">
        <f>1/(1+EXP(-CZ12+$I$168))</f>
        <v>0.98021226195083089</v>
      </c>
      <c r="DB12" s="76"/>
      <c r="DC12" s="76"/>
      <c r="DD12" s="6"/>
      <c r="DE12" s="7"/>
    </row>
    <row r="13" spans="16:110" ht="13.8" hidden="1" thickBot="1" x14ac:dyDescent="0.25">
      <c r="P13" s="19"/>
      <c r="Q13" s="8"/>
      <c r="R13" s="8"/>
      <c r="S13" s="15">
        <v>9</v>
      </c>
      <c r="T13" s="108">
        <f>SUMPRODUCT($F$171:$H$173,P5:R7)</f>
        <v>11.519446916857984</v>
      </c>
      <c r="U13" s="75">
        <f>1/(1+EXP(-T13+$I$171))</f>
        <v>0.99998613921268031</v>
      </c>
      <c r="V13" s="77"/>
      <c r="W13" s="77"/>
      <c r="X13" s="8"/>
      <c r="Y13" s="9"/>
      <c r="AB13" s="19"/>
      <c r="AC13" s="8"/>
      <c r="AD13" s="8"/>
      <c r="AE13" s="15">
        <v>9</v>
      </c>
      <c r="AF13" s="108">
        <f>SUMPRODUCT($F$171:$H$173,AB5:AD7)</f>
        <v>4.6353918952752871</v>
      </c>
      <c r="AG13" s="75">
        <f>1/(1+EXP(-AF13+$I$171))</f>
        <v>0.98664445218029617</v>
      </c>
      <c r="AH13" s="77"/>
      <c r="AI13" s="77"/>
      <c r="AJ13" s="8"/>
      <c r="AK13" s="9"/>
      <c r="AN13" s="19"/>
      <c r="AO13" s="8"/>
      <c r="AP13" s="8"/>
      <c r="AQ13" s="15">
        <v>9</v>
      </c>
      <c r="AR13" s="108">
        <f>SUMPRODUCT($F$171:$H$173,AN5:AP7)</f>
        <v>6.2824885422314152</v>
      </c>
      <c r="AS13" s="75">
        <f>1/(1+EXP(-AR13+$I$171))</f>
        <v>0.99739956968644261</v>
      </c>
      <c r="AT13" s="77"/>
      <c r="AU13" s="77"/>
      <c r="AV13" s="8"/>
      <c r="AW13" s="9"/>
      <c r="AZ13" s="19"/>
      <c r="BA13" s="8"/>
      <c r="BB13" s="8"/>
      <c r="BC13" s="15">
        <v>9</v>
      </c>
      <c r="BD13" s="108">
        <f>SUMPRODUCT($F$171:$H$173,AZ5:BB7)</f>
        <v>9.8723502699018546</v>
      </c>
      <c r="BE13" s="75">
        <f>1/(1+EXP(-BD13+$I$171))</f>
        <v>0.99992804058042184</v>
      </c>
      <c r="BF13" s="77"/>
      <c r="BG13" s="77"/>
      <c r="BH13" s="8"/>
      <c r="BI13" s="9"/>
      <c r="BL13" s="19"/>
      <c r="BM13" s="8"/>
      <c r="BN13" s="8"/>
      <c r="BO13" s="15">
        <v>9</v>
      </c>
      <c r="BP13" s="108">
        <f>SUMPRODUCT($F$171:$H$173,BL5:BN7)</f>
        <v>7.0498323595044976</v>
      </c>
      <c r="BQ13" s="75">
        <f>1/(1+EXP(-BP13+$I$171))</f>
        <v>0.99879108013741857</v>
      </c>
      <c r="BR13" s="77"/>
      <c r="BS13" s="77"/>
      <c r="BT13" s="8"/>
      <c r="BU13" s="9"/>
      <c r="BX13" s="19"/>
      <c r="BY13" s="8"/>
      <c r="BZ13" s="8"/>
      <c r="CA13" s="15">
        <v>9</v>
      </c>
      <c r="CB13" s="108">
        <f>SUMPRODUCT($F$171:$H$173,BX5:BZ7)</f>
        <v>7.1878258652958671</v>
      </c>
      <c r="CC13" s="75">
        <f>1/(1+EXP(-CB13+$I$171))</f>
        <v>0.99894674052663657</v>
      </c>
      <c r="CD13" s="77"/>
      <c r="CE13" s="77"/>
      <c r="CF13" s="8"/>
      <c r="CG13" s="9"/>
      <c r="CJ13" s="19"/>
      <c r="CK13" s="8"/>
      <c r="CL13" s="8"/>
      <c r="CM13" s="15">
        <v>9</v>
      </c>
      <c r="CN13" s="108">
        <f>SUMPRODUCT($F$171:$H$173,CJ5:CL7)</f>
        <v>9.1050064526287713</v>
      </c>
      <c r="CO13" s="75">
        <f>1/(1+EXP(-CN13+$I$171))</f>
        <v>0.99984500960921929</v>
      </c>
      <c r="CP13" s="77"/>
      <c r="CQ13" s="77"/>
      <c r="CR13" s="8"/>
      <c r="CS13" s="9"/>
      <c r="CV13" s="19"/>
      <c r="CW13" s="8"/>
      <c r="CX13" s="8"/>
      <c r="CY13" s="15">
        <v>9</v>
      </c>
      <c r="CZ13" s="108">
        <f>SUMPRODUCT($F$171:$H$173,CV5:CX7)</f>
        <v>8.9670129468374036</v>
      </c>
      <c r="DA13" s="75">
        <f>1/(1+EXP(-CZ13+$I$171))</f>
        <v>0.99982208005668649</v>
      </c>
      <c r="DB13" s="77"/>
      <c r="DC13" s="77"/>
      <c r="DD13" s="8"/>
      <c r="DE13" s="9"/>
    </row>
    <row r="14" spans="16:110" ht="13.8" thickBot="1" x14ac:dyDescent="0.25"/>
    <row r="15" spans="16:110" ht="13.8" thickBot="1" x14ac:dyDescent="0.25">
      <c r="P15" s="268" t="s">
        <v>15</v>
      </c>
      <c r="Q15" s="269"/>
      <c r="R15" s="269"/>
      <c r="S15" s="268" t="s">
        <v>13</v>
      </c>
      <c r="T15" s="269"/>
      <c r="U15" s="270"/>
      <c r="V15" s="268" t="s">
        <v>3</v>
      </c>
      <c r="W15" s="269"/>
      <c r="X15" s="269"/>
      <c r="Y15" s="270"/>
      <c r="Z15" s="304" t="s">
        <v>37</v>
      </c>
      <c r="AB15" s="268" t="s">
        <v>15</v>
      </c>
      <c r="AC15" s="269"/>
      <c r="AD15" s="269"/>
      <c r="AE15" s="268" t="s">
        <v>13</v>
      </c>
      <c r="AF15" s="269"/>
      <c r="AG15" s="270"/>
      <c r="AH15" s="268" t="s">
        <v>3</v>
      </c>
      <c r="AI15" s="269"/>
      <c r="AJ15" s="269"/>
      <c r="AK15" s="270"/>
      <c r="AL15" s="304" t="s">
        <v>38</v>
      </c>
      <c r="AN15" s="268" t="s">
        <v>15</v>
      </c>
      <c r="AO15" s="269"/>
      <c r="AP15" s="269"/>
      <c r="AQ15" s="268" t="s">
        <v>13</v>
      </c>
      <c r="AR15" s="269"/>
      <c r="AS15" s="270"/>
      <c r="AT15" s="268" t="s">
        <v>3</v>
      </c>
      <c r="AU15" s="269"/>
      <c r="AV15" s="269"/>
      <c r="AW15" s="270"/>
      <c r="AX15" s="304" t="s">
        <v>39</v>
      </c>
      <c r="AZ15" s="268" t="s">
        <v>15</v>
      </c>
      <c r="BA15" s="269"/>
      <c r="BB15" s="269"/>
      <c r="BC15" s="268" t="s">
        <v>13</v>
      </c>
      <c r="BD15" s="269"/>
      <c r="BE15" s="270"/>
      <c r="BF15" s="268" t="s">
        <v>3</v>
      </c>
      <c r="BG15" s="269"/>
      <c r="BH15" s="269"/>
      <c r="BI15" s="270"/>
      <c r="BJ15" s="304" t="s">
        <v>40</v>
      </c>
      <c r="BL15" s="268" t="s">
        <v>15</v>
      </c>
      <c r="BM15" s="269"/>
      <c r="BN15" s="269"/>
      <c r="BO15" s="268" t="s">
        <v>13</v>
      </c>
      <c r="BP15" s="269"/>
      <c r="BQ15" s="270"/>
      <c r="BR15" s="268" t="s">
        <v>3</v>
      </c>
      <c r="BS15" s="269"/>
      <c r="BT15" s="269"/>
      <c r="BU15" s="270"/>
      <c r="BV15" s="304" t="s">
        <v>41</v>
      </c>
      <c r="BX15" s="268" t="s">
        <v>15</v>
      </c>
      <c r="BY15" s="269"/>
      <c r="BZ15" s="269"/>
      <c r="CA15" s="268" t="s">
        <v>13</v>
      </c>
      <c r="CB15" s="269"/>
      <c r="CC15" s="270"/>
      <c r="CD15" s="268" t="s">
        <v>3</v>
      </c>
      <c r="CE15" s="269"/>
      <c r="CF15" s="269"/>
      <c r="CG15" s="270"/>
      <c r="CH15" s="304" t="s">
        <v>42</v>
      </c>
      <c r="CJ15" s="268" t="s">
        <v>15</v>
      </c>
      <c r="CK15" s="269"/>
      <c r="CL15" s="269"/>
      <c r="CM15" s="268" t="s">
        <v>13</v>
      </c>
      <c r="CN15" s="269"/>
      <c r="CO15" s="270"/>
      <c r="CP15" s="268" t="s">
        <v>3</v>
      </c>
      <c r="CQ15" s="269"/>
      <c r="CR15" s="269"/>
      <c r="CS15" s="270"/>
      <c r="CT15" s="304" t="s">
        <v>43</v>
      </c>
      <c r="CV15" s="268" t="s">
        <v>15</v>
      </c>
      <c r="CW15" s="269"/>
      <c r="CX15" s="269"/>
      <c r="CY15" s="268" t="s">
        <v>13</v>
      </c>
      <c r="CZ15" s="269"/>
      <c r="DA15" s="270"/>
      <c r="DB15" s="268" t="s">
        <v>3</v>
      </c>
      <c r="DC15" s="269"/>
      <c r="DD15" s="269"/>
      <c r="DE15" s="270"/>
      <c r="DF15" s="304" t="s">
        <v>44</v>
      </c>
    </row>
    <row r="16" spans="16:110" x14ac:dyDescent="0.2">
      <c r="P16" s="274" t="s">
        <v>17</v>
      </c>
      <c r="Q16" s="275"/>
      <c r="R16" s="325"/>
      <c r="S16" s="404" t="s">
        <v>19</v>
      </c>
      <c r="T16" s="284" t="s">
        <v>8</v>
      </c>
      <c r="U16" s="292" t="s">
        <v>4</v>
      </c>
      <c r="V16" s="407" t="s">
        <v>16</v>
      </c>
      <c r="W16" s="332" t="s">
        <v>14</v>
      </c>
      <c r="X16" s="332" t="s">
        <v>4</v>
      </c>
      <c r="Y16" s="309"/>
      <c r="Z16" s="346"/>
      <c r="AB16" s="274" t="s">
        <v>17</v>
      </c>
      <c r="AC16" s="275"/>
      <c r="AD16" s="325"/>
      <c r="AE16" s="404" t="s">
        <v>19</v>
      </c>
      <c r="AF16" s="284" t="s">
        <v>8</v>
      </c>
      <c r="AG16" s="292" t="s">
        <v>4</v>
      </c>
      <c r="AH16" s="407" t="s">
        <v>16</v>
      </c>
      <c r="AI16" s="332" t="s">
        <v>14</v>
      </c>
      <c r="AJ16" s="332" t="s">
        <v>4</v>
      </c>
      <c r="AK16" s="309"/>
      <c r="AL16" s="346"/>
      <c r="AN16" s="274" t="s">
        <v>17</v>
      </c>
      <c r="AO16" s="275"/>
      <c r="AP16" s="325"/>
      <c r="AQ16" s="404" t="s">
        <v>19</v>
      </c>
      <c r="AR16" s="284" t="s">
        <v>8</v>
      </c>
      <c r="AS16" s="292" t="s">
        <v>4</v>
      </c>
      <c r="AT16" s="407" t="s">
        <v>16</v>
      </c>
      <c r="AU16" s="332" t="s">
        <v>14</v>
      </c>
      <c r="AV16" s="332" t="s">
        <v>4</v>
      </c>
      <c r="AW16" s="309"/>
      <c r="AX16" s="346"/>
      <c r="AZ16" s="274" t="s">
        <v>17</v>
      </c>
      <c r="BA16" s="275"/>
      <c r="BB16" s="325"/>
      <c r="BC16" s="404" t="s">
        <v>19</v>
      </c>
      <c r="BD16" s="284" t="s">
        <v>8</v>
      </c>
      <c r="BE16" s="292" t="s">
        <v>4</v>
      </c>
      <c r="BF16" s="407" t="s">
        <v>16</v>
      </c>
      <c r="BG16" s="332" t="s">
        <v>14</v>
      </c>
      <c r="BH16" s="332" t="s">
        <v>4</v>
      </c>
      <c r="BI16" s="309"/>
      <c r="BJ16" s="346"/>
      <c r="BL16" s="274" t="s">
        <v>17</v>
      </c>
      <c r="BM16" s="275"/>
      <c r="BN16" s="325"/>
      <c r="BO16" s="404" t="s">
        <v>19</v>
      </c>
      <c r="BP16" s="284" t="s">
        <v>8</v>
      </c>
      <c r="BQ16" s="292" t="s">
        <v>4</v>
      </c>
      <c r="BR16" s="407" t="s">
        <v>16</v>
      </c>
      <c r="BS16" s="332" t="s">
        <v>14</v>
      </c>
      <c r="BT16" s="332" t="s">
        <v>4</v>
      </c>
      <c r="BU16" s="309"/>
      <c r="BV16" s="346"/>
      <c r="BX16" s="274" t="s">
        <v>17</v>
      </c>
      <c r="BY16" s="275"/>
      <c r="BZ16" s="325"/>
      <c r="CA16" s="404" t="s">
        <v>19</v>
      </c>
      <c r="CB16" s="284" t="s">
        <v>8</v>
      </c>
      <c r="CC16" s="292" t="s">
        <v>4</v>
      </c>
      <c r="CD16" s="407" t="s">
        <v>16</v>
      </c>
      <c r="CE16" s="332" t="s">
        <v>14</v>
      </c>
      <c r="CF16" s="332" t="s">
        <v>4</v>
      </c>
      <c r="CG16" s="309"/>
      <c r="CH16" s="346"/>
      <c r="CJ16" s="274" t="s">
        <v>17</v>
      </c>
      <c r="CK16" s="275"/>
      <c r="CL16" s="325"/>
      <c r="CM16" s="404" t="s">
        <v>19</v>
      </c>
      <c r="CN16" s="284" t="s">
        <v>8</v>
      </c>
      <c r="CO16" s="292" t="s">
        <v>4</v>
      </c>
      <c r="CP16" s="407" t="s">
        <v>16</v>
      </c>
      <c r="CQ16" s="332" t="s">
        <v>14</v>
      </c>
      <c r="CR16" s="332" t="s">
        <v>4</v>
      </c>
      <c r="CS16" s="309"/>
      <c r="CT16" s="346"/>
      <c r="CV16" s="274" t="s">
        <v>17</v>
      </c>
      <c r="CW16" s="275"/>
      <c r="CX16" s="325"/>
      <c r="CY16" s="404" t="s">
        <v>19</v>
      </c>
      <c r="CZ16" s="284" t="s">
        <v>8</v>
      </c>
      <c r="DA16" s="292" t="s">
        <v>4</v>
      </c>
      <c r="DB16" s="407" t="s">
        <v>16</v>
      </c>
      <c r="DC16" s="332" t="s">
        <v>14</v>
      </c>
      <c r="DD16" s="332" t="s">
        <v>4</v>
      </c>
      <c r="DE16" s="309"/>
      <c r="DF16" s="346"/>
    </row>
    <row r="17" spans="16:110" ht="13.8" thickBot="1" x14ac:dyDescent="0.25">
      <c r="P17" s="326"/>
      <c r="Q17" s="327"/>
      <c r="R17" s="328"/>
      <c r="S17" s="405"/>
      <c r="T17" s="406"/>
      <c r="U17" s="331"/>
      <c r="V17" s="408"/>
      <c r="W17" s="296"/>
      <c r="X17" s="296"/>
      <c r="Y17" s="310"/>
      <c r="Z17" s="305"/>
      <c r="AB17" s="326"/>
      <c r="AC17" s="327"/>
      <c r="AD17" s="328"/>
      <c r="AE17" s="405"/>
      <c r="AF17" s="406"/>
      <c r="AG17" s="331"/>
      <c r="AH17" s="408"/>
      <c r="AI17" s="296"/>
      <c r="AJ17" s="296"/>
      <c r="AK17" s="310"/>
      <c r="AL17" s="305"/>
      <c r="AN17" s="326"/>
      <c r="AO17" s="327"/>
      <c r="AP17" s="328"/>
      <c r="AQ17" s="405"/>
      <c r="AR17" s="406"/>
      <c r="AS17" s="331"/>
      <c r="AT17" s="408"/>
      <c r="AU17" s="296"/>
      <c r="AV17" s="296"/>
      <c r="AW17" s="310"/>
      <c r="AX17" s="305"/>
      <c r="AZ17" s="326"/>
      <c r="BA17" s="327"/>
      <c r="BB17" s="328"/>
      <c r="BC17" s="405"/>
      <c r="BD17" s="406"/>
      <c r="BE17" s="331"/>
      <c r="BF17" s="408"/>
      <c r="BG17" s="296"/>
      <c r="BH17" s="296"/>
      <c r="BI17" s="310"/>
      <c r="BJ17" s="305"/>
      <c r="BL17" s="326"/>
      <c r="BM17" s="327"/>
      <c r="BN17" s="328"/>
      <c r="BO17" s="405"/>
      <c r="BP17" s="406"/>
      <c r="BQ17" s="331"/>
      <c r="BR17" s="408"/>
      <c r="BS17" s="296"/>
      <c r="BT17" s="296"/>
      <c r="BU17" s="310"/>
      <c r="BV17" s="305"/>
      <c r="BX17" s="326"/>
      <c r="BY17" s="327"/>
      <c r="BZ17" s="328"/>
      <c r="CA17" s="405"/>
      <c r="CB17" s="406"/>
      <c r="CC17" s="331"/>
      <c r="CD17" s="408"/>
      <c r="CE17" s="296"/>
      <c r="CF17" s="296"/>
      <c r="CG17" s="310"/>
      <c r="CH17" s="305"/>
      <c r="CJ17" s="326"/>
      <c r="CK17" s="327"/>
      <c r="CL17" s="328"/>
      <c r="CM17" s="405"/>
      <c r="CN17" s="406"/>
      <c r="CO17" s="331"/>
      <c r="CP17" s="408"/>
      <c r="CQ17" s="296"/>
      <c r="CR17" s="296"/>
      <c r="CS17" s="310"/>
      <c r="CT17" s="305"/>
      <c r="CV17" s="326"/>
      <c r="CW17" s="327"/>
      <c r="CX17" s="328"/>
      <c r="CY17" s="405"/>
      <c r="CZ17" s="406"/>
      <c r="DA17" s="331"/>
      <c r="DB17" s="408"/>
      <c r="DC17" s="296"/>
      <c r="DD17" s="296"/>
      <c r="DE17" s="310"/>
      <c r="DF17" s="305"/>
    </row>
    <row r="18" spans="16:110" x14ac:dyDescent="0.2">
      <c r="P18" s="10"/>
      <c r="Q18" s="11">
        <v>1</v>
      </c>
      <c r="R18" s="103">
        <v>1</v>
      </c>
      <c r="S18" s="111">
        <v>1</v>
      </c>
      <c r="T18" s="106">
        <f>SUMPRODUCT($F$147:$H$149,P18:R20)</f>
        <v>-8.0342004568493337</v>
      </c>
      <c r="U18" s="73">
        <f>1/(1+EXP(-T18+$I$147))</f>
        <v>0.86062407804428498</v>
      </c>
      <c r="V18" s="109" t="s">
        <v>0</v>
      </c>
      <c r="W18" s="86">
        <f>SUMPRODUCT($K$147:$K$155,U18:U26)</f>
        <v>14.043280028475571</v>
      </c>
      <c r="X18" s="86">
        <f>1/(1+EXP(-W18+$L$147))</f>
        <v>0.99999666315855029</v>
      </c>
      <c r="Y18" s="157"/>
      <c r="Z18" s="409" t="str">
        <f>IF(X18&gt;X19,"〇","×")</f>
        <v>〇</v>
      </c>
      <c r="AB18" s="10">
        <v>1</v>
      </c>
      <c r="AC18" s="11">
        <v>1</v>
      </c>
      <c r="AD18" s="103"/>
      <c r="AE18" s="111">
        <v>1</v>
      </c>
      <c r="AF18" s="106">
        <f>SUMPRODUCT($F$147:$H$149,AB18:AD20)</f>
        <v>0.20555490700852808</v>
      </c>
      <c r="AG18" s="73">
        <f>1/(1+EXP(-AF18+$I$147))</f>
        <v>0.9999572559754899</v>
      </c>
      <c r="AH18" s="109" t="s">
        <v>0</v>
      </c>
      <c r="AI18" s="86">
        <f>SUMPRODUCT($K$147:$K$155,AG18:AG26)</f>
        <v>7.0632778108018766</v>
      </c>
      <c r="AJ18" s="86">
        <f>1/(1+EXP(-AI18+$L$147))</f>
        <v>0.9964259674409901</v>
      </c>
      <c r="AK18" s="157"/>
      <c r="AL18" s="409" t="str">
        <f>IF(AJ18&gt;AJ19,"〇","×")</f>
        <v>〇</v>
      </c>
      <c r="AN18" s="10">
        <v>1</v>
      </c>
      <c r="AO18" s="11">
        <v>1</v>
      </c>
      <c r="AP18" s="103">
        <v>1</v>
      </c>
      <c r="AQ18" s="111">
        <v>1</v>
      </c>
      <c r="AR18" s="106">
        <f>SUMPRODUCT($F$147:$H$149,AN18:AP20)</f>
        <v>-5.0371678912947688</v>
      </c>
      <c r="AS18" s="73">
        <f>1/(1+EXP(-AR18+$I$147))</f>
        <v>0.99197801945149733</v>
      </c>
      <c r="AT18" s="109" t="s">
        <v>0</v>
      </c>
      <c r="AU18" s="86">
        <f>SUMPRODUCT($K$147:$K$155,AS18:AS26)</f>
        <v>9.0646547492540837</v>
      </c>
      <c r="AV18" s="86">
        <f>1/(1+EXP(-AU18+$L$147))</f>
        <v>0.99951547517925776</v>
      </c>
      <c r="AW18" s="157"/>
      <c r="AX18" s="409" t="str">
        <f>IF(AV18&gt;AV19,"〇","×")</f>
        <v>〇</v>
      </c>
      <c r="AZ18" s="10">
        <v>1</v>
      </c>
      <c r="BA18" s="11">
        <v>1</v>
      </c>
      <c r="BB18" s="103">
        <v>1</v>
      </c>
      <c r="BC18" s="111">
        <v>1</v>
      </c>
      <c r="BD18" s="106">
        <f>SUMPRODUCT($F$147:$H$149,AZ18:BB20)</f>
        <v>-4.9971982122535463</v>
      </c>
      <c r="BE18" s="73">
        <f>1/(1+EXP(-BD18+$I$147))</f>
        <v>0.99228990872830947</v>
      </c>
      <c r="BF18" s="109" t="s">
        <v>0</v>
      </c>
      <c r="BG18" s="86">
        <f>SUMPRODUCT($K$147:$K$155,BE18:BE26)</f>
        <v>12.292986785759785</v>
      </c>
      <c r="BH18" s="86">
        <f>1/(1+EXP(-BG18+$L$147))</f>
        <v>0.99998079247637695</v>
      </c>
      <c r="BI18" s="157"/>
      <c r="BJ18" s="409" t="str">
        <f>IF(BH18&gt;BH19,"〇","×")</f>
        <v>〇</v>
      </c>
      <c r="BL18" s="10"/>
      <c r="BM18" s="11"/>
      <c r="BN18" s="103"/>
      <c r="BO18" s="111">
        <v>1</v>
      </c>
      <c r="BP18" s="106">
        <f>SUMPRODUCT($F$147:$H$149,BL18:BN20)</f>
        <v>-8.4830213689639002</v>
      </c>
      <c r="BQ18" s="73">
        <f>1/(1+EXP(-BP18+$I$147))</f>
        <v>0.79764856277942286</v>
      </c>
      <c r="BR18" s="109" t="s">
        <v>0</v>
      </c>
      <c r="BS18" s="86">
        <f>SUMPRODUCT($K$147:$K$155,BQ18:BQ26)</f>
        <v>6.8589070893910815</v>
      </c>
      <c r="BT18" s="86">
        <f>1/(1+EXP(-BS18+$L$147))</f>
        <v>0.99561909574406782</v>
      </c>
      <c r="BU18" s="157"/>
      <c r="BV18" s="409" t="str">
        <f>IF(BT18&gt;BT19,"〇","×")</f>
        <v>〇</v>
      </c>
      <c r="BX18" s="10"/>
      <c r="BY18" s="11"/>
      <c r="BZ18" s="103"/>
      <c r="CA18" s="111">
        <v>1</v>
      </c>
      <c r="CB18" s="106">
        <f>SUMPRODUCT($F$147:$H$149,BX18:BZ20)</f>
        <v>-4.1642593553292224</v>
      </c>
      <c r="CC18" s="73">
        <f>1/(1+EXP(-CB18+$I$147))</f>
        <v>0.99663321369837432</v>
      </c>
      <c r="CD18" s="109" t="s">
        <v>0</v>
      </c>
      <c r="CE18" s="86">
        <f>SUMPRODUCT($K$147:$K$155,CC18:CC26)</f>
        <v>9.2740813938813904</v>
      </c>
      <c r="CF18" s="86">
        <f>1/(1+EXP(-CE18+$L$147))</f>
        <v>0.99960699058411795</v>
      </c>
      <c r="CG18" s="157"/>
      <c r="CH18" s="409" t="str">
        <f>IF(CF18&gt;CF19,"〇","×")</f>
        <v>〇</v>
      </c>
      <c r="CJ18" s="10">
        <v>1</v>
      </c>
      <c r="CK18" s="11">
        <v>1</v>
      </c>
      <c r="CL18" s="103"/>
      <c r="CM18" s="111">
        <v>1</v>
      </c>
      <c r="CN18" s="106">
        <f>SUMPRODUCT($F$147:$H$149,CJ18:CL20)</f>
        <v>3.5926009129853149</v>
      </c>
      <c r="CO18" s="73">
        <f>1/(1+EXP(-CN18+$I$147))</f>
        <v>0.99999855483326594</v>
      </c>
      <c r="CP18" s="109" t="s">
        <v>0</v>
      </c>
      <c r="CQ18" s="86">
        <f>SUMPRODUCT($K$147:$K$155,CO18:CO26)</f>
        <v>5.9185663283569578</v>
      </c>
      <c r="CR18" s="86">
        <f>1/(1+EXP(-CQ18+$L$147))</f>
        <v>0.98885733719988433</v>
      </c>
      <c r="CS18" s="157"/>
      <c r="CT18" s="409" t="str">
        <f>IF(CR18&gt;CR19,"〇","×")</f>
        <v>〇</v>
      </c>
      <c r="CV18" s="10"/>
      <c r="CW18" s="11">
        <v>1</v>
      </c>
      <c r="CX18" s="103">
        <v>1</v>
      </c>
      <c r="CY18" s="111">
        <v>1</v>
      </c>
      <c r="CZ18" s="106">
        <f>SUMPRODUCT($F$147:$H$149,CV18:CX20)</f>
        <v>-9.0058861435484445</v>
      </c>
      <c r="DA18" s="73">
        <f>1/(1+EXP(-CZ18+$I$147))</f>
        <v>0.70031479927553253</v>
      </c>
      <c r="DB18" s="109" t="s">
        <v>0</v>
      </c>
      <c r="DC18" s="86">
        <f>SUMPRODUCT($K$147:$K$155,DA18:DA26)</f>
        <v>6.6346903567318076</v>
      </c>
      <c r="DD18" s="86">
        <f>1/(1+EXP(-DC18+$L$147))</f>
        <v>0.99452401928034551</v>
      </c>
      <c r="DE18" s="157"/>
      <c r="DF18" s="409" t="str">
        <f>IF(DD18&gt;DD19,"〇","×")</f>
        <v>〇</v>
      </c>
    </row>
    <row r="19" spans="16:110" x14ac:dyDescent="0.2">
      <c r="P19" s="12">
        <v>1</v>
      </c>
      <c r="Q19" s="2"/>
      <c r="R19" s="104">
        <v>1</v>
      </c>
      <c r="S19" s="14">
        <v>2</v>
      </c>
      <c r="T19" s="107">
        <f>SUMPRODUCT($F$150:$H$152,P18:R20)</f>
        <v>-0.83493850598532937</v>
      </c>
      <c r="U19" s="74">
        <f>1/(1+EXP(-T19+$I$150))</f>
        <v>0.90757675493925061</v>
      </c>
      <c r="V19" s="110" t="s">
        <v>1</v>
      </c>
      <c r="W19" s="78">
        <f>SUMPRODUCT($K$156:$K$164,U18:U26)</f>
        <v>-23.871808891454229</v>
      </c>
      <c r="X19" s="78">
        <f>1/(1+EXP(-W19+$L$156))</f>
        <v>6.000200890376107E-7</v>
      </c>
      <c r="Y19" s="158"/>
      <c r="Z19" s="409"/>
      <c r="AB19" s="12">
        <v>1</v>
      </c>
      <c r="AC19" s="2"/>
      <c r="AD19" s="104">
        <v>1</v>
      </c>
      <c r="AE19" s="14">
        <v>2</v>
      </c>
      <c r="AF19" s="107">
        <f>SUMPRODUCT($F$150:$H$152,AB18:AD20)</f>
        <v>-1.5705586887522767</v>
      </c>
      <c r="AG19" s="74">
        <f>1/(1+EXP(-AF19+$I$150))</f>
        <v>0.82473737532530655</v>
      </c>
      <c r="AH19" s="110" t="s">
        <v>1</v>
      </c>
      <c r="AI19" s="78">
        <f>SUMPRODUCT($K$156:$K$164,AG18:AG26)</f>
        <v>-20.248989563113856</v>
      </c>
      <c r="AJ19" s="78">
        <f>1/(1+EXP(-AI19+$L$156))</f>
        <v>2.246605086849344E-5</v>
      </c>
      <c r="AK19" s="158"/>
      <c r="AL19" s="409"/>
      <c r="AN19" s="12">
        <v>1</v>
      </c>
      <c r="AO19" s="2"/>
      <c r="AP19" s="104">
        <v>1</v>
      </c>
      <c r="AQ19" s="14">
        <v>2</v>
      </c>
      <c r="AR19" s="107">
        <f>SUMPRODUCT($F$150:$H$152,AN18:AP20)</f>
        <v>-1.4015241364982134</v>
      </c>
      <c r="AS19" s="74">
        <f>1/(1+EXP(-AR19+$I$150))</f>
        <v>0.84784705058339171</v>
      </c>
      <c r="AT19" s="110" t="s">
        <v>1</v>
      </c>
      <c r="AU19" s="78">
        <f>SUMPRODUCT($K$156:$K$164,AS18:AS26)</f>
        <v>-21.530119769583347</v>
      </c>
      <c r="AV19" s="78">
        <f>1/(1+EXP(-AU19+$L$156))</f>
        <v>6.2394456470982143E-6</v>
      </c>
      <c r="AW19" s="158"/>
      <c r="AX19" s="409"/>
      <c r="AZ19" s="12">
        <v>1</v>
      </c>
      <c r="BA19" s="2"/>
      <c r="BB19" s="104">
        <v>1</v>
      </c>
      <c r="BC19" s="14">
        <v>2</v>
      </c>
      <c r="BD19" s="107">
        <f>SUMPRODUCT($F$150:$H$152,AZ18:BB20)</f>
        <v>0.66919110937138893</v>
      </c>
      <c r="BE19" s="74">
        <f>1/(1+EXP(-BD19+$I$150))</f>
        <v>0.97787187519467478</v>
      </c>
      <c r="BF19" s="110" t="s">
        <v>1</v>
      </c>
      <c r="BG19" s="78">
        <f>SUMPRODUCT($K$156:$K$164,BE18:BE26)</f>
        <v>-23.007742971062111</v>
      </c>
      <c r="BH19" s="78">
        <f>1/(1+EXP(-BG19+$L$156))</f>
        <v>1.4237197005237903E-6</v>
      </c>
      <c r="BI19" s="158"/>
      <c r="BJ19" s="409"/>
      <c r="BL19" s="12"/>
      <c r="BM19" s="2">
        <v>1</v>
      </c>
      <c r="BN19" s="104">
        <v>1</v>
      </c>
      <c r="BO19" s="14">
        <v>2</v>
      </c>
      <c r="BP19" s="107">
        <f>SUMPRODUCT($F$150:$H$152,BL18:BN20)</f>
        <v>-0.5912458814419006</v>
      </c>
      <c r="BQ19" s="74">
        <f>1/(1+EXP(-BP19+$I$150))</f>
        <v>0.92608787559112793</v>
      </c>
      <c r="BR19" s="110" t="s">
        <v>1</v>
      </c>
      <c r="BS19" s="78">
        <f>SUMPRODUCT($K$156:$K$164,BQ18:BQ26)</f>
        <v>-14.307770556627958</v>
      </c>
      <c r="BT19" s="78">
        <f>1/(1+EXP(-BS19+$L$156))</f>
        <v>8.4738214770722388E-3</v>
      </c>
      <c r="BU19" s="158"/>
      <c r="BV19" s="409"/>
      <c r="BX19" s="12">
        <v>1</v>
      </c>
      <c r="BY19" s="2">
        <v>1</v>
      </c>
      <c r="BZ19" s="104"/>
      <c r="CA19" s="14">
        <v>2</v>
      </c>
      <c r="CB19" s="107">
        <f>SUMPRODUCT($F$150:$H$152,BX18:BZ20)</f>
        <v>-7.2174286671097603</v>
      </c>
      <c r="CC19" s="74">
        <f>1/(1+EXP(-CB19+$I$150))</f>
        <v>1.6333149208173355E-2</v>
      </c>
      <c r="CD19" s="110" t="s">
        <v>1</v>
      </c>
      <c r="CE19" s="78">
        <f>SUMPRODUCT($K$156:$K$164,CC18:CC26)</f>
        <v>-14.170235181981514</v>
      </c>
      <c r="CF19" s="78">
        <f>1/(1+EXP(-CE19+$L$156))</f>
        <v>9.7110881378019327E-3</v>
      </c>
      <c r="CG19" s="158"/>
      <c r="CH19" s="409"/>
      <c r="CJ19" s="12">
        <v>1</v>
      </c>
      <c r="CK19" s="2">
        <v>1</v>
      </c>
      <c r="CL19" s="104"/>
      <c r="CM19" s="14">
        <v>2</v>
      </c>
      <c r="CN19" s="107">
        <f>SUMPRODUCT($F$150:$H$152,CJ18:CL20)</f>
        <v>-1.9906724218141145</v>
      </c>
      <c r="CO19" s="74">
        <f>1/(1+EXP(-CN19+$I$150))</f>
        <v>0.75559257622933196</v>
      </c>
      <c r="CP19" s="110" t="s">
        <v>1</v>
      </c>
      <c r="CQ19" s="78">
        <f>SUMPRODUCT($K$156:$K$164,CO18:CO26)</f>
        <v>-16.316059058756419</v>
      </c>
      <c r="CR19" s="78">
        <f>1/(1+EXP(-CQ19+$L$156))</f>
        <v>1.1457467496407252E-3</v>
      </c>
      <c r="CS19" s="158"/>
      <c r="CT19" s="409"/>
      <c r="CV19" s="12"/>
      <c r="CW19" s="2">
        <v>1</v>
      </c>
      <c r="CX19" s="104">
        <v>1</v>
      </c>
      <c r="CY19" s="14">
        <v>2</v>
      </c>
      <c r="CZ19" s="107">
        <f>SUMPRODUCT($F$150:$H$152,CV18:CX20)</f>
        <v>3.3004153007510904</v>
      </c>
      <c r="DA19" s="74">
        <f>1/(1+EXP(-CZ19+$I$150))</f>
        <v>0.99837359165255979</v>
      </c>
      <c r="DB19" s="110" t="s">
        <v>1</v>
      </c>
      <c r="DC19" s="78">
        <f>SUMPRODUCT($K$156:$K$164,DA18:DA26)</f>
        <v>-15.837887502376718</v>
      </c>
      <c r="DD19" s="78">
        <f>1/(1+EXP(-DC19+$L$156))</f>
        <v>1.8469320806658125E-3</v>
      </c>
      <c r="DE19" s="158"/>
      <c r="DF19" s="409"/>
    </row>
    <row r="20" spans="16:110" ht="13.8" thickBot="1" x14ac:dyDescent="0.25">
      <c r="P20" s="101">
        <v>1</v>
      </c>
      <c r="Q20" s="102">
        <v>1</v>
      </c>
      <c r="R20" s="105">
        <v>1</v>
      </c>
      <c r="S20" s="14">
        <v>3</v>
      </c>
      <c r="T20" s="107">
        <f>SUMPRODUCT($F$153:$H$155,P18:R20)</f>
        <v>3.4860894897670276</v>
      </c>
      <c r="U20" s="74">
        <f>1/(1+EXP(-T20+$I$153))</f>
        <v>0.94960231309660659</v>
      </c>
      <c r="V20" s="83"/>
      <c r="W20" s="83"/>
      <c r="X20" s="83"/>
      <c r="Y20" s="84"/>
      <c r="Z20" s="410"/>
      <c r="AB20" s="101">
        <v>1</v>
      </c>
      <c r="AC20" s="102">
        <v>1</v>
      </c>
      <c r="AD20" s="105">
        <v>1</v>
      </c>
      <c r="AE20" s="14">
        <v>3</v>
      </c>
      <c r="AF20" s="107">
        <f>SUMPRODUCT($F$153:$H$155,AB18:AD20)</f>
        <v>4.160585787793547</v>
      </c>
      <c r="AG20" s="74">
        <f>1/(1+EXP(-AF20+$I$153))</f>
        <v>0.97367591718839197</v>
      </c>
      <c r="AH20" s="83"/>
      <c r="AI20" s="83"/>
      <c r="AJ20" s="83"/>
      <c r="AK20" s="84"/>
      <c r="AL20" s="410"/>
      <c r="AN20" s="101">
        <v>1</v>
      </c>
      <c r="AO20" s="102">
        <v>1</v>
      </c>
      <c r="AP20" s="105"/>
      <c r="AQ20" s="14">
        <v>3</v>
      </c>
      <c r="AR20" s="107">
        <f>SUMPRODUCT($F$153:$H$155,AN18:AP20)</f>
        <v>4.8546086958528187</v>
      </c>
      <c r="AS20" s="74">
        <f>1/(1+EXP(-AR20+$I$153))</f>
        <v>0.98667392806583809</v>
      </c>
      <c r="AT20" s="83"/>
      <c r="AU20" s="83"/>
      <c r="AV20" s="83"/>
      <c r="AW20" s="84"/>
      <c r="AX20" s="410"/>
      <c r="AZ20" s="101"/>
      <c r="BA20" s="102">
        <v>1</v>
      </c>
      <c r="BB20" s="105">
        <v>1</v>
      </c>
      <c r="BC20" s="14">
        <v>3</v>
      </c>
      <c r="BD20" s="107">
        <f>SUMPRODUCT($F$153:$H$155,AZ18:BB20)</f>
        <v>4.4458429455123207</v>
      </c>
      <c r="BE20" s="74">
        <f>1/(1+EXP(-BD20+$I$153))</f>
        <v>0.98007885799429861</v>
      </c>
      <c r="BF20" s="83"/>
      <c r="BG20" s="83"/>
      <c r="BH20" s="83"/>
      <c r="BI20" s="84"/>
      <c r="BJ20" s="410"/>
      <c r="BL20" s="101"/>
      <c r="BM20" s="102">
        <v>1</v>
      </c>
      <c r="BN20" s="105">
        <v>1</v>
      </c>
      <c r="BO20" s="14">
        <v>3</v>
      </c>
      <c r="BP20" s="107">
        <f>SUMPRODUCT($F$153:$H$155,BL18:BN20)</f>
        <v>1.2975251700180981</v>
      </c>
      <c r="BQ20" s="74">
        <f>1/(1+EXP(-BP20+$I$153))</f>
        <v>0.67864106311341232</v>
      </c>
      <c r="BR20" s="83"/>
      <c r="BS20" s="83"/>
      <c r="BT20" s="83"/>
      <c r="BU20" s="84"/>
      <c r="BV20" s="410"/>
      <c r="BX20" s="101">
        <v>1</v>
      </c>
      <c r="BY20" s="102">
        <v>1</v>
      </c>
      <c r="BZ20" s="105"/>
      <c r="CA20" s="14">
        <v>3</v>
      </c>
      <c r="CB20" s="107">
        <f>SUMPRODUCT($F$153:$H$155,BX18:BZ20)</f>
        <v>0.6960959121363729</v>
      </c>
      <c r="CC20" s="74">
        <f>1/(1+EXP(-CB20+$I$153))</f>
        <v>0.5364612685869482</v>
      </c>
      <c r="CD20" s="83"/>
      <c r="CE20" s="83"/>
      <c r="CF20" s="83"/>
      <c r="CG20" s="84"/>
      <c r="CH20" s="410"/>
      <c r="CJ20" s="101"/>
      <c r="CK20" s="102"/>
      <c r="CL20" s="105"/>
      <c r="CM20" s="14">
        <v>3</v>
      </c>
      <c r="CN20" s="107">
        <f>SUMPRODUCT($F$153:$H$155,CJ18:CL20)</f>
        <v>2.082672414340216</v>
      </c>
      <c r="CO20" s="74">
        <f>1/(1+EXP(-CN20+$I$153))</f>
        <v>0.82239822689522279</v>
      </c>
      <c r="CP20" s="83"/>
      <c r="CQ20" s="83"/>
      <c r="CR20" s="83"/>
      <c r="CS20" s="84"/>
      <c r="CT20" s="410"/>
      <c r="CV20" s="101"/>
      <c r="CW20" s="102"/>
      <c r="CX20" s="105"/>
      <c r="CY20" s="14">
        <v>3</v>
      </c>
      <c r="CZ20" s="107">
        <f>SUMPRODUCT($F$153:$H$155,CV18:CX20)</f>
        <v>2.418371124535919</v>
      </c>
      <c r="DA20" s="74">
        <f>1/(1+EXP(-CZ20+$I$153))</f>
        <v>0.86627067634386068</v>
      </c>
      <c r="DB20" s="83"/>
      <c r="DC20" s="83"/>
      <c r="DD20" s="83"/>
      <c r="DE20" s="84"/>
      <c r="DF20" s="410"/>
    </row>
    <row r="21" spans="16:110" hidden="1" x14ac:dyDescent="0.2">
      <c r="P21" s="13"/>
      <c r="Q21" s="6"/>
      <c r="R21" s="6"/>
      <c r="S21" s="14">
        <v>4</v>
      </c>
      <c r="T21" s="107">
        <f>SUMPRODUCT($F$156:$H$158,P18:R20)</f>
        <v>-2.2966121496187921</v>
      </c>
      <c r="U21" s="74">
        <f>1/(1+EXP(-T21+$I$156))</f>
        <v>2.9055519365345318E-2</v>
      </c>
      <c r="V21" s="6"/>
      <c r="W21" s="76"/>
      <c r="X21" s="76"/>
      <c r="Y21" s="7"/>
      <c r="AB21" s="13"/>
      <c r="AC21" s="6"/>
      <c r="AD21" s="6"/>
      <c r="AE21" s="14">
        <v>4</v>
      </c>
      <c r="AF21" s="107">
        <f>SUMPRODUCT($F$156:$H$158,AB18:AD20)</f>
        <v>-4.3418710338650497</v>
      </c>
      <c r="AG21" s="74">
        <f>1/(1+EXP(-AF21+$I$156))</f>
        <v>3.8557762065103388E-3</v>
      </c>
      <c r="AH21" s="6"/>
      <c r="AI21" s="76"/>
      <c r="AJ21" s="76"/>
      <c r="AK21" s="7"/>
      <c r="AN21" s="13"/>
      <c r="AO21" s="6"/>
      <c r="AP21" s="6"/>
      <c r="AQ21" s="14">
        <v>4</v>
      </c>
      <c r="AR21" s="107">
        <f>SUMPRODUCT($F$156:$H$158,AN18:AP20)</f>
        <v>-2.9290867449641911</v>
      </c>
      <c r="AS21" s="74">
        <f>1/(1+EXP(-AR21+$I$156))</f>
        <v>1.5649617712298787E-2</v>
      </c>
      <c r="AT21" s="6"/>
      <c r="AU21" s="76"/>
      <c r="AV21" s="76"/>
      <c r="AW21" s="7"/>
      <c r="AZ21" s="13"/>
      <c r="BA21" s="6"/>
      <c r="BB21" s="6"/>
      <c r="BC21" s="14">
        <v>4</v>
      </c>
      <c r="BD21" s="107">
        <f>SUMPRODUCT($F$156:$H$158,AZ18:BB20)</f>
        <v>-1.1219557645310885</v>
      </c>
      <c r="BE21" s="74">
        <f>1/(1+EXP(-BD21+$I$156))</f>
        <v>8.8313399657821035E-2</v>
      </c>
      <c r="BF21" s="6"/>
      <c r="BG21" s="76"/>
      <c r="BH21" s="76"/>
      <c r="BI21" s="7"/>
      <c r="BL21" s="13"/>
      <c r="BM21" s="6"/>
      <c r="BN21" s="6"/>
      <c r="BO21" s="14">
        <v>4</v>
      </c>
      <c r="BP21" s="107">
        <f>SUMPRODUCT($F$156:$H$158,BL18:BN20)</f>
        <v>9.3551159022214865</v>
      </c>
      <c r="BQ21" s="74">
        <f>1/(1+EXP(-BP21+$I$156))</f>
        <v>0.99970922420201203</v>
      </c>
      <c r="BR21" s="6"/>
      <c r="BS21" s="76"/>
      <c r="BT21" s="76"/>
      <c r="BU21" s="7"/>
      <c r="BX21" s="13"/>
      <c r="BY21" s="6"/>
      <c r="BZ21" s="6"/>
      <c r="CA21" s="14">
        <v>4</v>
      </c>
      <c r="CB21" s="107">
        <f>SUMPRODUCT($F$156:$H$158,BX18:BZ20)</f>
        <v>-0.60612937441595782</v>
      </c>
      <c r="CC21" s="74">
        <f>1/(1+EXP(-CB21+$I$156))</f>
        <v>0.13960458277899593</v>
      </c>
      <c r="CD21" s="6"/>
      <c r="CE21" s="76"/>
      <c r="CF21" s="76"/>
      <c r="CG21" s="7"/>
      <c r="CJ21" s="13"/>
      <c r="CK21" s="6"/>
      <c r="CL21" s="6"/>
      <c r="CM21" s="14">
        <v>4</v>
      </c>
      <c r="CN21" s="107">
        <f>SUMPRODUCT($F$156:$H$158,CJ18:CL20)</f>
        <v>0.83431797301459643</v>
      </c>
      <c r="CO21" s="74">
        <f>1/(1+EXP(-CN21+$I$156))</f>
        <v>0.40657782707086582</v>
      </c>
      <c r="CP21" s="6"/>
      <c r="CQ21" s="76"/>
      <c r="CR21" s="76"/>
      <c r="CS21" s="7"/>
      <c r="CV21" s="13"/>
      <c r="CW21" s="6"/>
      <c r="CX21" s="6"/>
      <c r="CY21" s="14">
        <v>4</v>
      </c>
      <c r="CZ21" s="107">
        <f>SUMPRODUCT($F$156:$H$158,CV18:CX20)</f>
        <v>11.033691153465195</v>
      </c>
      <c r="DA21" s="74">
        <f>1/(1+EXP(-CZ21+$I$156))</f>
        <v>0.99994571685363254</v>
      </c>
      <c r="DB21" s="6"/>
      <c r="DC21" s="76"/>
      <c r="DD21" s="76"/>
      <c r="DE21" s="7"/>
    </row>
    <row r="22" spans="16:110" hidden="1" x14ac:dyDescent="0.2">
      <c r="P22" s="13"/>
      <c r="Q22" s="6"/>
      <c r="R22" s="6"/>
      <c r="S22" s="14">
        <v>5</v>
      </c>
      <c r="T22" s="107">
        <f>SUMPRODUCT($F$159:$H$161,P18:R20)</f>
        <v>11.435975600842038</v>
      </c>
      <c r="U22" s="74">
        <f>1/(1+EXP(-T22+$I$159))</f>
        <v>0.99999444621687106</v>
      </c>
      <c r="V22" s="76"/>
      <c r="W22" s="76"/>
      <c r="X22" s="76"/>
      <c r="Y22" s="7"/>
      <c r="AB22" s="13"/>
      <c r="AC22" s="6"/>
      <c r="AD22" s="6"/>
      <c r="AE22" s="14">
        <v>5</v>
      </c>
      <c r="AF22" s="107">
        <f>SUMPRODUCT($F$159:$H$161,AB18:AD20)</f>
        <v>11.531761427408682</v>
      </c>
      <c r="AG22" s="74">
        <f>1/(1+EXP(-AF22+$I$159))</f>
        <v>0.99999495350460543</v>
      </c>
      <c r="AH22" s="76"/>
      <c r="AI22" s="76"/>
      <c r="AJ22" s="76"/>
      <c r="AK22" s="7"/>
      <c r="AN22" s="13"/>
      <c r="AO22" s="6"/>
      <c r="AP22" s="6"/>
      <c r="AQ22" s="14">
        <v>5</v>
      </c>
      <c r="AR22" s="107">
        <f>SUMPRODUCT($F$159:$H$161,AN18:AP20)</f>
        <v>13.123938652751931</v>
      </c>
      <c r="AS22" s="74">
        <f>1/(1+EXP(-AR22+$I$159))</f>
        <v>0.99999897312437813</v>
      </c>
      <c r="AT22" s="76"/>
      <c r="AU22" s="76"/>
      <c r="AV22" s="76"/>
      <c r="AW22" s="7"/>
      <c r="AZ22" s="13"/>
      <c r="BA22" s="6"/>
      <c r="BB22" s="6"/>
      <c r="BC22" s="14">
        <v>5</v>
      </c>
      <c r="BD22" s="107">
        <f>SUMPRODUCT($F$159:$H$161,AZ18:BB20)</f>
        <v>9.3103397196242312</v>
      </c>
      <c r="BE22" s="74">
        <f>1/(1+EXP(-BD22+$I$159))</f>
        <v>0.99995347107113042</v>
      </c>
      <c r="BF22" s="76"/>
      <c r="BG22" s="76"/>
      <c r="BH22" s="76"/>
      <c r="BI22" s="7"/>
      <c r="BL22" s="13"/>
      <c r="BM22" s="6"/>
      <c r="BN22" s="6"/>
      <c r="BO22" s="14">
        <v>5</v>
      </c>
      <c r="BP22" s="107">
        <f>SUMPRODUCT($F$159:$H$161,BL18:BN20)</f>
        <v>1.0505189074132826</v>
      </c>
      <c r="BQ22" s="74">
        <f>1/(1+EXP(-BP22+$I$159))</f>
        <v>0.8475572109148356</v>
      </c>
      <c r="BR22" s="76"/>
      <c r="BS22" s="76"/>
      <c r="BT22" s="76"/>
      <c r="BU22" s="7"/>
      <c r="BX22" s="13"/>
      <c r="BY22" s="6"/>
      <c r="BZ22" s="6"/>
      <c r="CA22" s="14">
        <v>5</v>
      </c>
      <c r="CB22" s="107">
        <f>SUMPRODUCT($F$159:$H$161,BX18:BZ20)</f>
        <v>18.961605502103968</v>
      </c>
      <c r="CC22" s="74">
        <f>1/(1+EXP(-CB22+$I$159))</f>
        <v>0.99999999700600006</v>
      </c>
      <c r="CD22" s="76"/>
      <c r="CE22" s="76"/>
      <c r="CF22" s="76"/>
      <c r="CG22" s="7"/>
      <c r="CJ22" s="13"/>
      <c r="CK22" s="6"/>
      <c r="CL22" s="6"/>
      <c r="CM22" s="14">
        <v>5</v>
      </c>
      <c r="CN22" s="107">
        <f>SUMPRODUCT($F$159:$H$161,CJ18:CL20)</f>
        <v>11.776593383705016</v>
      </c>
      <c r="CO22" s="74">
        <f>1/(1+EXP(-CN22+$I$159))</f>
        <v>0.99999604941700893</v>
      </c>
      <c r="CP22" s="76"/>
      <c r="CQ22" s="76"/>
      <c r="CR22" s="76"/>
      <c r="CS22" s="7"/>
      <c r="CV22" s="13"/>
      <c r="CW22" s="6"/>
      <c r="CX22" s="6"/>
      <c r="CY22" s="14">
        <v>5</v>
      </c>
      <c r="CZ22" s="107">
        <f>SUMPRODUCT($F$159:$H$161,CV18:CX20)</f>
        <v>-2.4166801044246142</v>
      </c>
      <c r="DA22" s="74">
        <f>1/(1+EXP(-CZ22+$I$159))</f>
        <v>0.14784172009084462</v>
      </c>
      <c r="DB22" s="76"/>
      <c r="DC22" s="76"/>
      <c r="DD22" s="76"/>
      <c r="DE22" s="7"/>
    </row>
    <row r="23" spans="16:110" hidden="1" x14ac:dyDescent="0.2">
      <c r="P23" s="13"/>
      <c r="Q23" s="6"/>
      <c r="R23" s="6"/>
      <c r="S23" s="14">
        <v>6</v>
      </c>
      <c r="T23" s="107">
        <f>SUMPRODUCT($F$162:$H$164,P18:R20)</f>
        <v>-2.4521472475000712</v>
      </c>
      <c r="U23" s="74">
        <f>1/(1+EXP(-T23+$I$162))</f>
        <v>0.10686223888470148</v>
      </c>
      <c r="V23" s="76"/>
      <c r="W23" s="76"/>
      <c r="X23" s="76"/>
      <c r="Y23" s="7"/>
      <c r="AB23" s="13"/>
      <c r="AC23" s="6"/>
      <c r="AD23" s="6"/>
      <c r="AE23" s="14">
        <v>6</v>
      </c>
      <c r="AF23" s="107">
        <f>SUMPRODUCT($F$162:$H$164,AB18:AD20)</f>
        <v>3.1221070051895219</v>
      </c>
      <c r="AG23" s="74">
        <f>1/(1+EXP(-AF23+$I$162))</f>
        <v>0.96926255566253605</v>
      </c>
      <c r="AH23" s="76"/>
      <c r="AI23" s="76"/>
      <c r="AJ23" s="76"/>
      <c r="AK23" s="7"/>
      <c r="AN23" s="13"/>
      <c r="AO23" s="6"/>
      <c r="AP23" s="6"/>
      <c r="AQ23" s="14">
        <v>6</v>
      </c>
      <c r="AR23" s="107">
        <f>SUMPRODUCT($F$162:$H$164,AN18:AP20)</f>
        <v>0.92993983450286732</v>
      </c>
      <c r="AS23" s="74">
        <f>1/(1+EXP(-AR23+$I$162))</f>
        <v>0.77883441072783277</v>
      </c>
      <c r="AT23" s="76"/>
      <c r="AU23" s="76"/>
      <c r="AV23" s="76"/>
      <c r="AW23" s="7"/>
      <c r="AZ23" s="13"/>
      <c r="BA23" s="6"/>
      <c r="BB23" s="6"/>
      <c r="BC23" s="14">
        <v>6</v>
      </c>
      <c r="BD23" s="107">
        <f>SUMPRODUCT($F$162:$H$164,AZ18:BB20)</f>
        <v>-0.69937273914301568</v>
      </c>
      <c r="BE23" s="74">
        <f>1/(1+EXP(-BD23+$I$162))</f>
        <v>0.40843813474477919</v>
      </c>
      <c r="BF23" s="76"/>
      <c r="BG23" s="76"/>
      <c r="BH23" s="76"/>
      <c r="BI23" s="7"/>
      <c r="BL23" s="13"/>
      <c r="BM23" s="6"/>
      <c r="BN23" s="6"/>
      <c r="BO23" s="14">
        <v>6</v>
      </c>
      <c r="BP23" s="107">
        <f>SUMPRODUCT($F$162:$H$164,BL18:BN20)</f>
        <v>6.76551576647062</v>
      </c>
      <c r="BQ23" s="74">
        <f>1/(1+EXP(-BP23+$I$162))</f>
        <v>0.99917100135519066</v>
      </c>
      <c r="BR23" s="76"/>
      <c r="BS23" s="76"/>
      <c r="BT23" s="76"/>
      <c r="BU23" s="7"/>
      <c r="BX23" s="13"/>
      <c r="BY23" s="6"/>
      <c r="BZ23" s="6"/>
      <c r="CA23" s="14">
        <v>6</v>
      </c>
      <c r="CB23" s="107">
        <f>SUMPRODUCT($F$162:$H$164,BX18:BZ20)</f>
        <v>12.418249980250506</v>
      </c>
      <c r="CC23" s="74">
        <f>1/(1+EXP(-CB23+$I$162))</f>
        <v>0.99999708954118072</v>
      </c>
      <c r="CD23" s="76"/>
      <c r="CE23" s="76"/>
      <c r="CF23" s="76"/>
      <c r="CG23" s="7"/>
      <c r="CJ23" s="13"/>
      <c r="CK23" s="6"/>
      <c r="CL23" s="6"/>
      <c r="CM23" s="14">
        <v>6</v>
      </c>
      <c r="CN23" s="107">
        <f>SUMPRODUCT($F$162:$H$164,CJ18:CL20)</f>
        <v>8.1282840526042293</v>
      </c>
      <c r="CO23" s="74">
        <f>1/(1+EXP(-CN23+$I$162))</f>
        <v>0.99978768580275323</v>
      </c>
      <c r="CP23" s="76"/>
      <c r="CQ23" s="76"/>
      <c r="CR23" s="76"/>
      <c r="CS23" s="7"/>
      <c r="CV23" s="13"/>
      <c r="CW23" s="6"/>
      <c r="CX23" s="6"/>
      <c r="CY23" s="14">
        <v>6</v>
      </c>
      <c r="CZ23" s="107">
        <f>SUMPRODUCT($F$162:$H$164,CV18:CX20)</f>
        <v>-1.469391840219368</v>
      </c>
      <c r="DA23" s="74">
        <f>1/(1+EXP(-CZ23+$I$162))</f>
        <v>0.2422386840590309</v>
      </c>
      <c r="DB23" s="76"/>
      <c r="DC23" s="76"/>
      <c r="DD23" s="76"/>
      <c r="DE23" s="7"/>
    </row>
    <row r="24" spans="16:110" hidden="1" x14ac:dyDescent="0.2">
      <c r="P24" s="13"/>
      <c r="Q24" s="6"/>
      <c r="R24" s="6"/>
      <c r="S24" s="14">
        <v>7</v>
      </c>
      <c r="T24" s="107">
        <f>SUMPRODUCT($F$165:$H$167,P18:R20)</f>
        <v>18.916570847680127</v>
      </c>
      <c r="U24" s="74">
        <f>1/(1+EXP(-T24+$I$165))</f>
        <v>0.98297841329939195</v>
      </c>
      <c r="V24" s="76"/>
      <c r="W24" s="76"/>
      <c r="X24" s="6"/>
      <c r="Y24" s="7"/>
      <c r="AB24" s="13"/>
      <c r="AC24" s="6"/>
      <c r="AD24" s="6"/>
      <c r="AE24" s="14">
        <v>7</v>
      </c>
      <c r="AF24" s="107">
        <f>SUMPRODUCT($F$165:$H$167,AB18:AD20)</f>
        <v>18.32596822068896</v>
      </c>
      <c r="AG24" s="74">
        <f>1/(1+EXP(-AF24+$I$165))</f>
        <v>0.96969010130347322</v>
      </c>
      <c r="AH24" s="76"/>
      <c r="AI24" s="76"/>
      <c r="AJ24" s="6"/>
      <c r="AK24" s="7"/>
      <c r="AN24" s="13"/>
      <c r="AO24" s="6"/>
      <c r="AP24" s="6"/>
      <c r="AQ24" s="14">
        <v>7</v>
      </c>
      <c r="AR24" s="107">
        <f>SUMPRODUCT($F$165:$H$167,AN18:AP20)</f>
        <v>21.079830338087383</v>
      </c>
      <c r="AS24" s="74">
        <f>1/(1+EXP(-AR24+$I$165))</f>
        <v>0.99801344408889359</v>
      </c>
      <c r="AT24" s="76"/>
      <c r="AU24" s="76"/>
      <c r="AV24" s="6"/>
      <c r="AW24" s="7"/>
      <c r="AZ24" s="13"/>
      <c r="BA24" s="6"/>
      <c r="BB24" s="6"/>
      <c r="BC24" s="14">
        <v>7</v>
      </c>
      <c r="BD24" s="107">
        <f>SUMPRODUCT($F$165:$H$167,AZ18:BB20)</f>
        <v>18.373644679473031</v>
      </c>
      <c r="BE24" s="74">
        <f>1/(1+EXP(-BD24+$I$165))</f>
        <v>0.97106042462762643</v>
      </c>
      <c r="BF24" s="76"/>
      <c r="BG24" s="76"/>
      <c r="BH24" s="6"/>
      <c r="BI24" s="7"/>
      <c r="BL24" s="13"/>
      <c r="BM24" s="6"/>
      <c r="BN24" s="6"/>
      <c r="BO24" s="14">
        <v>7</v>
      </c>
      <c r="BP24" s="107">
        <f>SUMPRODUCT($F$165:$H$167,BL18:BN20)</f>
        <v>19.560289016990289</v>
      </c>
      <c r="BQ24" s="74">
        <f>1/(1+EXP(-BP24+$I$165))</f>
        <v>0.99098512009898598</v>
      </c>
      <c r="BR24" s="76"/>
      <c r="BS24" s="76"/>
      <c r="BT24" s="6"/>
      <c r="BU24" s="7"/>
      <c r="BX24" s="13"/>
      <c r="BY24" s="6"/>
      <c r="BZ24" s="6"/>
      <c r="CA24" s="14">
        <v>7</v>
      </c>
      <c r="CB24" s="107">
        <f>SUMPRODUCT($F$165:$H$167,BX18:BZ20)</f>
        <v>18.323662346606792</v>
      </c>
      <c r="CC24" s="74">
        <f>1/(1+EXP(-CB24+$I$165))</f>
        <v>0.96962225542684244</v>
      </c>
      <c r="CD24" s="76"/>
      <c r="CE24" s="76"/>
      <c r="CF24" s="6"/>
      <c r="CG24" s="7"/>
      <c r="CJ24" s="13"/>
      <c r="CK24" s="6"/>
      <c r="CL24" s="6"/>
      <c r="CM24" s="14">
        <v>7</v>
      </c>
      <c r="CN24" s="107">
        <f>SUMPRODUCT($F$165:$H$167,CJ18:CL20)</f>
        <v>17.881954787876762</v>
      </c>
      <c r="CO24" s="74">
        <f>1/(1+EXP(-CN24+$I$165))</f>
        <v>0.95353553013627634</v>
      </c>
      <c r="CP24" s="76"/>
      <c r="CQ24" s="76"/>
      <c r="CR24" s="6"/>
      <c r="CS24" s="7"/>
      <c r="CV24" s="13"/>
      <c r="CW24" s="6"/>
      <c r="CX24" s="6"/>
      <c r="CY24" s="14">
        <v>7</v>
      </c>
      <c r="CZ24" s="107">
        <f>SUMPRODUCT($F$165:$H$167,CV18:CX20)</f>
        <v>22.415369743865778</v>
      </c>
      <c r="DA24" s="74">
        <f>1/(1+EXP(-CZ24+$I$165))</f>
        <v>0.99947673739712728</v>
      </c>
      <c r="DB24" s="76"/>
      <c r="DC24" s="76"/>
      <c r="DD24" s="6"/>
      <c r="DE24" s="7"/>
    </row>
    <row r="25" spans="16:110" hidden="1" x14ac:dyDescent="0.2">
      <c r="P25" s="13"/>
      <c r="Q25" s="6"/>
      <c r="R25" s="6"/>
      <c r="S25" s="14">
        <v>8</v>
      </c>
      <c r="T25" s="107">
        <f>SUMPRODUCT($F$168:$H$170,P18:R20)</f>
        <v>4.2537978891224961</v>
      </c>
      <c r="U25" s="74">
        <f>1/(1+EXP(-T25+$I$168))</f>
        <v>0.96348831505608468</v>
      </c>
      <c r="V25" s="76"/>
      <c r="W25" s="76"/>
      <c r="X25" s="6"/>
      <c r="Y25" s="7"/>
      <c r="AB25" s="13"/>
      <c r="AC25" s="6"/>
      <c r="AD25" s="6"/>
      <c r="AE25" s="14">
        <v>8</v>
      </c>
      <c r="AF25" s="107">
        <f>SUMPRODUCT($F$168:$H$170,AB18:AD20)</f>
        <v>8.326423002808637</v>
      </c>
      <c r="AG25" s="74">
        <f>1/(1+EXP(-AF25+$I$168))</f>
        <v>0.99935496009643587</v>
      </c>
      <c r="AH25" s="76"/>
      <c r="AI25" s="76"/>
      <c r="AJ25" s="6"/>
      <c r="AK25" s="7"/>
      <c r="AN25" s="13"/>
      <c r="AO25" s="6"/>
      <c r="AP25" s="6"/>
      <c r="AQ25" s="14">
        <v>8</v>
      </c>
      <c r="AR25" s="107">
        <f>SUMPRODUCT($F$168:$H$170,AN18:AP20)</f>
        <v>4.527368624582075</v>
      </c>
      <c r="AS25" s="74">
        <f>1/(1+EXP(-AR25+$I$168))</f>
        <v>0.97198223490638547</v>
      </c>
      <c r="AT25" s="76"/>
      <c r="AU25" s="76"/>
      <c r="AV25" s="6"/>
      <c r="AW25" s="7"/>
      <c r="AZ25" s="13"/>
      <c r="BA25" s="6"/>
      <c r="BB25" s="6"/>
      <c r="BC25" s="14">
        <v>8</v>
      </c>
      <c r="BD25" s="107">
        <f>SUMPRODUCT($F$168:$H$170,AZ18:BB20)</f>
        <v>4.6719673180681838</v>
      </c>
      <c r="BE25" s="74">
        <f>1/(1+EXP(-BD25+$I$168))</f>
        <v>0.97566247833458153</v>
      </c>
      <c r="BF25" s="76"/>
      <c r="BG25" s="76"/>
      <c r="BH25" s="6"/>
      <c r="BI25" s="7"/>
      <c r="BL25" s="13"/>
      <c r="BM25" s="6"/>
      <c r="BN25" s="6"/>
      <c r="BO25" s="14">
        <v>8</v>
      </c>
      <c r="BP25" s="107">
        <f>SUMPRODUCT($F$168:$H$170,BL18:BN20)</f>
        <v>5.3564833887558878</v>
      </c>
      <c r="BQ25" s="74">
        <f>1/(1+EXP(-BP25+$I$168))</f>
        <v>0.98757587908225131</v>
      </c>
      <c r="BR25" s="76"/>
      <c r="BS25" s="76"/>
      <c r="BT25" s="6"/>
      <c r="BU25" s="7"/>
      <c r="BX25" s="13"/>
      <c r="BY25" s="6"/>
      <c r="BZ25" s="6"/>
      <c r="CA25" s="14">
        <v>8</v>
      </c>
      <c r="CB25" s="107">
        <f>SUMPRODUCT($F$168:$H$170,BX18:BZ20)</f>
        <v>8.9678602625440664</v>
      </c>
      <c r="CC25" s="74">
        <f>1/(1+EXP(-CB25+$I$168))</f>
        <v>0.99966026008414088</v>
      </c>
      <c r="CD25" s="76"/>
      <c r="CE25" s="76"/>
      <c r="CF25" s="6"/>
      <c r="CG25" s="7"/>
      <c r="CJ25" s="13"/>
      <c r="CK25" s="6"/>
      <c r="CL25" s="6"/>
      <c r="CM25" s="14">
        <v>8</v>
      </c>
      <c r="CN25" s="107">
        <f>SUMPRODUCT($F$168:$H$170,CJ18:CL20)</f>
        <v>5.6805012280643323</v>
      </c>
      <c r="CO25" s="74">
        <f>1/(1+EXP(-CN25+$I$168))</f>
        <v>0.99098340798605045</v>
      </c>
      <c r="CP25" s="76"/>
      <c r="CQ25" s="76"/>
      <c r="CR25" s="6"/>
      <c r="CS25" s="7"/>
      <c r="CV25" s="13"/>
      <c r="CW25" s="6"/>
      <c r="CX25" s="6"/>
      <c r="CY25" s="14">
        <v>8</v>
      </c>
      <c r="CZ25" s="107">
        <f>SUMPRODUCT($F$168:$H$170,CV18:CX20)</f>
        <v>-2.1480994528960977</v>
      </c>
      <c r="DA25" s="74">
        <f>1/(1+EXP(-CZ25+$I$168))</f>
        <v>4.1927989699528129E-2</v>
      </c>
      <c r="DB25" s="76"/>
      <c r="DC25" s="76"/>
      <c r="DD25" s="6"/>
      <c r="DE25" s="7"/>
    </row>
    <row r="26" spans="16:110" ht="13.8" hidden="1" thickBot="1" x14ac:dyDescent="0.25">
      <c r="P26" s="19"/>
      <c r="Q26" s="8"/>
      <c r="R26" s="8"/>
      <c r="S26" s="15">
        <v>9</v>
      </c>
      <c r="T26" s="108">
        <f>SUMPRODUCT($F$171:$H$173,P18:R20)</f>
        <v>7.942377435878246</v>
      </c>
      <c r="U26" s="75">
        <f>1/(1+EXP(-T26+$I$171))</f>
        <v>0.99950445831633439</v>
      </c>
      <c r="V26" s="77"/>
      <c r="W26" s="77"/>
      <c r="X26" s="8"/>
      <c r="Y26" s="9"/>
      <c r="AB26" s="19"/>
      <c r="AC26" s="8"/>
      <c r="AD26" s="8"/>
      <c r="AE26" s="15">
        <v>9</v>
      </c>
      <c r="AF26" s="108">
        <f>SUMPRODUCT($F$171:$H$173,AB18:AD20)</f>
        <v>10.764895346275603</v>
      </c>
      <c r="AG26" s="75">
        <f>1/(1+EXP(-AF26+$I$171))</f>
        <v>0.99997052331087966</v>
      </c>
      <c r="AH26" s="77"/>
      <c r="AI26" s="77"/>
      <c r="AJ26" s="8"/>
      <c r="AK26" s="9"/>
      <c r="AN26" s="19"/>
      <c r="AO26" s="8"/>
      <c r="AP26" s="8"/>
      <c r="AQ26" s="15">
        <v>9</v>
      </c>
      <c r="AR26" s="108">
        <f>SUMPRODUCT($F$171:$H$173,AN18:AP20)</f>
        <v>9.8595580232111519</v>
      </c>
      <c r="AS26" s="75">
        <f>1/(1+EXP(-AR26+$I$171))</f>
        <v>0.99992711421233593</v>
      </c>
      <c r="AT26" s="77"/>
      <c r="AU26" s="77"/>
      <c r="AV26" s="8"/>
      <c r="AW26" s="9"/>
      <c r="AZ26" s="19"/>
      <c r="BA26" s="8"/>
      <c r="BB26" s="8"/>
      <c r="BC26" s="15">
        <v>9</v>
      </c>
      <c r="BD26" s="108">
        <f>SUMPRODUCT($F$171:$H$173,AZ18:BB20)</f>
        <v>10.626901840484235</v>
      </c>
      <c r="BE26" s="75">
        <f>1/(1+EXP(-BD26+$I$171))</f>
        <v>0.99996616184892917</v>
      </c>
      <c r="BF26" s="77"/>
      <c r="BG26" s="77"/>
      <c r="BH26" s="8"/>
      <c r="BI26" s="9"/>
      <c r="BL26" s="19"/>
      <c r="BM26" s="8"/>
      <c r="BN26" s="8"/>
      <c r="BO26" s="15">
        <v>9</v>
      </c>
      <c r="BP26" s="108">
        <f>SUMPRODUCT($F$171:$H$173,BL18:BN20)</f>
        <v>1.0592766011587809</v>
      </c>
      <c r="BQ26" s="75">
        <f>1/(1+EXP(-BP26+$I$171))</f>
        <v>0.67398458716448106</v>
      </c>
      <c r="BR26" s="77"/>
      <c r="BS26" s="77"/>
      <c r="BT26" s="8"/>
      <c r="BU26" s="9"/>
      <c r="BX26" s="19"/>
      <c r="BY26" s="8"/>
      <c r="BZ26" s="8"/>
      <c r="CA26" s="15">
        <v>9</v>
      </c>
      <c r="CB26" s="108">
        <f>SUMPRODUCT($F$171:$H$173,BX18:BZ20)</f>
        <v>0.80213935283252058</v>
      </c>
      <c r="CC26" s="75">
        <f>1/(1+EXP(-CB26+$I$171))</f>
        <v>0.61517671420698283</v>
      </c>
      <c r="CD26" s="77"/>
      <c r="CE26" s="77"/>
      <c r="CF26" s="8"/>
      <c r="CG26" s="9"/>
      <c r="CJ26" s="19"/>
      <c r="CK26" s="8"/>
      <c r="CL26" s="8"/>
      <c r="CM26" s="15">
        <v>9</v>
      </c>
      <c r="CN26" s="108">
        <f>SUMPRODUCT($F$171:$H$173,CJ18:CL20)</f>
        <v>5.4003127039516681</v>
      </c>
      <c r="CO26" s="75">
        <f>1/(1+EXP(-CN26+$I$171))</f>
        <v>0.99374002033540942</v>
      </c>
      <c r="CP26" s="77"/>
      <c r="CQ26" s="77"/>
      <c r="CR26" s="8"/>
      <c r="CS26" s="9"/>
      <c r="CV26" s="19"/>
      <c r="CW26" s="8"/>
      <c r="CX26" s="8"/>
      <c r="CY26" s="15">
        <v>9</v>
      </c>
      <c r="CZ26" s="108">
        <f>SUMPRODUCT($F$171:$H$173,CV18:CX20)</f>
        <v>2.0675882246074906</v>
      </c>
      <c r="DA26" s="75">
        <f>1/(1+EXP(-CZ26+$I$171))</f>
        <v>0.84999657686278773</v>
      </c>
      <c r="DB26" s="77"/>
      <c r="DC26" s="77"/>
      <c r="DD26" s="8"/>
      <c r="DE26" s="9"/>
    </row>
    <row r="27" spans="16:110" ht="13.8" thickBot="1" x14ac:dyDescent="0.25"/>
    <row r="28" spans="16:110" ht="13.8" thickBot="1" x14ac:dyDescent="0.25">
      <c r="P28" s="268" t="s">
        <v>15</v>
      </c>
      <c r="Q28" s="269"/>
      <c r="R28" s="269"/>
      <c r="S28" s="268" t="s">
        <v>13</v>
      </c>
      <c r="T28" s="269"/>
      <c r="U28" s="270"/>
      <c r="V28" s="268" t="s">
        <v>3</v>
      </c>
      <c r="W28" s="269"/>
      <c r="X28" s="269"/>
      <c r="Y28" s="270"/>
      <c r="Z28" s="304" t="s">
        <v>45</v>
      </c>
      <c r="AB28" s="268" t="s">
        <v>15</v>
      </c>
      <c r="AC28" s="269"/>
      <c r="AD28" s="269"/>
      <c r="AE28" s="268" t="s">
        <v>13</v>
      </c>
      <c r="AF28" s="269"/>
      <c r="AG28" s="270"/>
      <c r="AH28" s="268" t="s">
        <v>3</v>
      </c>
      <c r="AI28" s="269"/>
      <c r="AJ28" s="269"/>
      <c r="AK28" s="270"/>
      <c r="AL28" s="304" t="s">
        <v>46</v>
      </c>
      <c r="AN28" s="268" t="s">
        <v>15</v>
      </c>
      <c r="AO28" s="269"/>
      <c r="AP28" s="269"/>
      <c r="AQ28" s="268" t="s">
        <v>13</v>
      </c>
      <c r="AR28" s="269"/>
      <c r="AS28" s="270"/>
      <c r="AT28" s="268" t="s">
        <v>3</v>
      </c>
      <c r="AU28" s="269"/>
      <c r="AV28" s="269"/>
      <c r="AW28" s="270"/>
      <c r="AX28" s="304" t="s">
        <v>47</v>
      </c>
      <c r="AZ28" s="268" t="s">
        <v>15</v>
      </c>
      <c r="BA28" s="269"/>
      <c r="BB28" s="269"/>
      <c r="BC28" s="268" t="s">
        <v>13</v>
      </c>
      <c r="BD28" s="269"/>
      <c r="BE28" s="270"/>
      <c r="BF28" s="268" t="s">
        <v>3</v>
      </c>
      <c r="BG28" s="269"/>
      <c r="BH28" s="269"/>
      <c r="BI28" s="270"/>
      <c r="BJ28" s="304" t="s">
        <v>48</v>
      </c>
      <c r="BL28" s="268" t="s">
        <v>15</v>
      </c>
      <c r="BM28" s="269"/>
      <c r="BN28" s="269"/>
      <c r="BO28" s="268" t="s">
        <v>13</v>
      </c>
      <c r="BP28" s="269"/>
      <c r="BQ28" s="270"/>
      <c r="BR28" s="268" t="s">
        <v>3</v>
      </c>
      <c r="BS28" s="269"/>
      <c r="BT28" s="269"/>
      <c r="BU28" s="270"/>
      <c r="BV28" s="304" t="s">
        <v>49</v>
      </c>
      <c r="BX28" s="268" t="s">
        <v>15</v>
      </c>
      <c r="BY28" s="269"/>
      <c r="BZ28" s="269"/>
      <c r="CA28" s="268" t="s">
        <v>13</v>
      </c>
      <c r="CB28" s="269"/>
      <c r="CC28" s="270"/>
      <c r="CD28" s="268" t="s">
        <v>3</v>
      </c>
      <c r="CE28" s="269"/>
      <c r="CF28" s="269"/>
      <c r="CG28" s="270"/>
      <c r="CH28" s="304" t="s">
        <v>50</v>
      </c>
      <c r="CJ28" s="268" t="s">
        <v>15</v>
      </c>
      <c r="CK28" s="269"/>
      <c r="CL28" s="269"/>
      <c r="CM28" s="268" t="s">
        <v>13</v>
      </c>
      <c r="CN28" s="269"/>
      <c r="CO28" s="270"/>
      <c r="CP28" s="268" t="s">
        <v>3</v>
      </c>
      <c r="CQ28" s="269"/>
      <c r="CR28" s="269"/>
      <c r="CS28" s="270"/>
      <c r="CT28" s="304" t="s">
        <v>51</v>
      </c>
      <c r="CV28" s="268" t="s">
        <v>15</v>
      </c>
      <c r="CW28" s="269"/>
      <c r="CX28" s="269"/>
      <c r="CY28" s="268" t="s">
        <v>13</v>
      </c>
      <c r="CZ28" s="269"/>
      <c r="DA28" s="270"/>
      <c r="DB28" s="268" t="s">
        <v>3</v>
      </c>
      <c r="DC28" s="269"/>
      <c r="DD28" s="269"/>
      <c r="DE28" s="270"/>
      <c r="DF28" s="304" t="s">
        <v>52</v>
      </c>
    </row>
    <row r="29" spans="16:110" x14ac:dyDescent="0.2">
      <c r="P29" s="274" t="s">
        <v>17</v>
      </c>
      <c r="Q29" s="275"/>
      <c r="R29" s="325"/>
      <c r="S29" s="404" t="s">
        <v>19</v>
      </c>
      <c r="T29" s="284" t="s">
        <v>8</v>
      </c>
      <c r="U29" s="292" t="s">
        <v>4</v>
      </c>
      <c r="V29" s="407" t="s">
        <v>16</v>
      </c>
      <c r="W29" s="332" t="s">
        <v>14</v>
      </c>
      <c r="X29" s="332" t="s">
        <v>4</v>
      </c>
      <c r="Y29" s="309"/>
      <c r="Z29" s="346"/>
      <c r="AB29" s="274" t="s">
        <v>17</v>
      </c>
      <c r="AC29" s="275"/>
      <c r="AD29" s="325"/>
      <c r="AE29" s="404" t="s">
        <v>19</v>
      </c>
      <c r="AF29" s="284" t="s">
        <v>8</v>
      </c>
      <c r="AG29" s="292" t="s">
        <v>4</v>
      </c>
      <c r="AH29" s="407" t="s">
        <v>16</v>
      </c>
      <c r="AI29" s="332" t="s">
        <v>14</v>
      </c>
      <c r="AJ29" s="332" t="s">
        <v>4</v>
      </c>
      <c r="AK29" s="309"/>
      <c r="AL29" s="346"/>
      <c r="AN29" s="274" t="s">
        <v>17</v>
      </c>
      <c r="AO29" s="275"/>
      <c r="AP29" s="325"/>
      <c r="AQ29" s="404" t="s">
        <v>19</v>
      </c>
      <c r="AR29" s="284" t="s">
        <v>8</v>
      </c>
      <c r="AS29" s="292" t="s">
        <v>4</v>
      </c>
      <c r="AT29" s="407" t="s">
        <v>16</v>
      </c>
      <c r="AU29" s="332" t="s">
        <v>14</v>
      </c>
      <c r="AV29" s="332" t="s">
        <v>4</v>
      </c>
      <c r="AW29" s="309"/>
      <c r="AX29" s="346"/>
      <c r="AZ29" s="274" t="s">
        <v>17</v>
      </c>
      <c r="BA29" s="275"/>
      <c r="BB29" s="325"/>
      <c r="BC29" s="404" t="s">
        <v>19</v>
      </c>
      <c r="BD29" s="284" t="s">
        <v>8</v>
      </c>
      <c r="BE29" s="292" t="s">
        <v>4</v>
      </c>
      <c r="BF29" s="407" t="s">
        <v>16</v>
      </c>
      <c r="BG29" s="332" t="s">
        <v>14</v>
      </c>
      <c r="BH29" s="332" t="s">
        <v>4</v>
      </c>
      <c r="BI29" s="309"/>
      <c r="BJ29" s="346"/>
      <c r="BL29" s="274" t="s">
        <v>17</v>
      </c>
      <c r="BM29" s="275"/>
      <c r="BN29" s="325"/>
      <c r="BO29" s="404" t="s">
        <v>19</v>
      </c>
      <c r="BP29" s="284" t="s">
        <v>8</v>
      </c>
      <c r="BQ29" s="292" t="s">
        <v>4</v>
      </c>
      <c r="BR29" s="407" t="s">
        <v>16</v>
      </c>
      <c r="BS29" s="332" t="s">
        <v>14</v>
      </c>
      <c r="BT29" s="332" t="s">
        <v>4</v>
      </c>
      <c r="BU29" s="309"/>
      <c r="BV29" s="346"/>
      <c r="BX29" s="274" t="s">
        <v>17</v>
      </c>
      <c r="BY29" s="275"/>
      <c r="BZ29" s="325"/>
      <c r="CA29" s="404" t="s">
        <v>19</v>
      </c>
      <c r="CB29" s="284" t="s">
        <v>8</v>
      </c>
      <c r="CC29" s="292" t="s">
        <v>4</v>
      </c>
      <c r="CD29" s="407" t="s">
        <v>16</v>
      </c>
      <c r="CE29" s="332" t="s">
        <v>14</v>
      </c>
      <c r="CF29" s="332" t="s">
        <v>4</v>
      </c>
      <c r="CG29" s="309"/>
      <c r="CH29" s="346"/>
      <c r="CJ29" s="274" t="s">
        <v>17</v>
      </c>
      <c r="CK29" s="275"/>
      <c r="CL29" s="325"/>
      <c r="CM29" s="404" t="s">
        <v>19</v>
      </c>
      <c r="CN29" s="284" t="s">
        <v>8</v>
      </c>
      <c r="CO29" s="292" t="s">
        <v>4</v>
      </c>
      <c r="CP29" s="407" t="s">
        <v>16</v>
      </c>
      <c r="CQ29" s="332" t="s">
        <v>14</v>
      </c>
      <c r="CR29" s="332" t="s">
        <v>4</v>
      </c>
      <c r="CS29" s="309"/>
      <c r="CT29" s="346"/>
      <c r="CV29" s="274" t="s">
        <v>17</v>
      </c>
      <c r="CW29" s="275"/>
      <c r="CX29" s="325"/>
      <c r="CY29" s="404" t="s">
        <v>19</v>
      </c>
      <c r="CZ29" s="284" t="s">
        <v>8</v>
      </c>
      <c r="DA29" s="292" t="s">
        <v>4</v>
      </c>
      <c r="DB29" s="407" t="s">
        <v>16</v>
      </c>
      <c r="DC29" s="332" t="s">
        <v>14</v>
      </c>
      <c r="DD29" s="332" t="s">
        <v>4</v>
      </c>
      <c r="DE29" s="309"/>
      <c r="DF29" s="346"/>
    </row>
    <row r="30" spans="16:110" ht="13.8" thickBot="1" x14ac:dyDescent="0.25">
      <c r="P30" s="326"/>
      <c r="Q30" s="327"/>
      <c r="R30" s="328"/>
      <c r="S30" s="405"/>
      <c r="T30" s="406"/>
      <c r="U30" s="331"/>
      <c r="V30" s="408"/>
      <c r="W30" s="296"/>
      <c r="X30" s="296"/>
      <c r="Y30" s="310"/>
      <c r="Z30" s="305"/>
      <c r="AB30" s="326"/>
      <c r="AC30" s="327"/>
      <c r="AD30" s="328"/>
      <c r="AE30" s="405"/>
      <c r="AF30" s="406"/>
      <c r="AG30" s="331"/>
      <c r="AH30" s="408"/>
      <c r="AI30" s="296"/>
      <c r="AJ30" s="296"/>
      <c r="AK30" s="310"/>
      <c r="AL30" s="305"/>
      <c r="AN30" s="326"/>
      <c r="AO30" s="327"/>
      <c r="AP30" s="328"/>
      <c r="AQ30" s="405"/>
      <c r="AR30" s="406"/>
      <c r="AS30" s="331"/>
      <c r="AT30" s="408"/>
      <c r="AU30" s="296"/>
      <c r="AV30" s="296"/>
      <c r="AW30" s="310"/>
      <c r="AX30" s="305"/>
      <c r="AZ30" s="326"/>
      <c r="BA30" s="327"/>
      <c r="BB30" s="328"/>
      <c r="BC30" s="405"/>
      <c r="BD30" s="406"/>
      <c r="BE30" s="331"/>
      <c r="BF30" s="408"/>
      <c r="BG30" s="296"/>
      <c r="BH30" s="296"/>
      <c r="BI30" s="310"/>
      <c r="BJ30" s="305"/>
      <c r="BL30" s="326"/>
      <c r="BM30" s="327"/>
      <c r="BN30" s="328"/>
      <c r="BO30" s="405"/>
      <c r="BP30" s="406"/>
      <c r="BQ30" s="331"/>
      <c r="BR30" s="408"/>
      <c r="BS30" s="296"/>
      <c r="BT30" s="296"/>
      <c r="BU30" s="310"/>
      <c r="BV30" s="305"/>
      <c r="BX30" s="326"/>
      <c r="BY30" s="327"/>
      <c r="BZ30" s="328"/>
      <c r="CA30" s="405"/>
      <c r="CB30" s="406"/>
      <c r="CC30" s="331"/>
      <c r="CD30" s="408"/>
      <c r="CE30" s="296"/>
      <c r="CF30" s="296"/>
      <c r="CG30" s="310"/>
      <c r="CH30" s="305"/>
      <c r="CJ30" s="326"/>
      <c r="CK30" s="327"/>
      <c r="CL30" s="328"/>
      <c r="CM30" s="405"/>
      <c r="CN30" s="406"/>
      <c r="CO30" s="331"/>
      <c r="CP30" s="408"/>
      <c r="CQ30" s="296"/>
      <c r="CR30" s="296"/>
      <c r="CS30" s="310"/>
      <c r="CT30" s="305"/>
      <c r="CV30" s="326"/>
      <c r="CW30" s="327"/>
      <c r="CX30" s="328"/>
      <c r="CY30" s="405"/>
      <c r="CZ30" s="406"/>
      <c r="DA30" s="331"/>
      <c r="DB30" s="408"/>
      <c r="DC30" s="296"/>
      <c r="DD30" s="296"/>
      <c r="DE30" s="310"/>
      <c r="DF30" s="305"/>
    </row>
    <row r="31" spans="16:110" x14ac:dyDescent="0.2">
      <c r="P31" s="10"/>
      <c r="Q31" s="11"/>
      <c r="R31" s="103"/>
      <c r="S31" s="111">
        <v>1</v>
      </c>
      <c r="T31" s="106">
        <f>SUMPRODUCT($F$147:$H$149,P31:R33)</f>
        <v>-3.3472379765893416</v>
      </c>
      <c r="U31" s="73">
        <f>1/(1+EXP(-T31+$I$147))</f>
        <v>0.99850993672856736</v>
      </c>
      <c r="V31" s="109" t="s">
        <v>0</v>
      </c>
      <c r="W31" s="86">
        <f>SUMPRODUCT($K$147:$K$155,U31:U39)</f>
        <v>8.7095403619885481</v>
      </c>
      <c r="X31" s="86">
        <f>1/(1+EXP(-W31+$L$147))</f>
        <v>0.99930904375943819</v>
      </c>
      <c r="Y31" s="157"/>
      <c r="Z31" s="409" t="str">
        <f>IF(X31&gt;X32,"〇","×")</f>
        <v>〇</v>
      </c>
      <c r="AB31" s="10">
        <v>1</v>
      </c>
      <c r="AC31" s="11">
        <v>1</v>
      </c>
      <c r="AD31" s="103"/>
      <c r="AE31" s="111">
        <v>1</v>
      </c>
      <c r="AF31" s="106">
        <f>SUMPRODUCT($F$147:$H$149,AB31:AD33)</f>
        <v>10.62432033376216</v>
      </c>
      <c r="AG31" s="73">
        <f>1/(1+EXP(-AF31+$I$147))</f>
        <v>0.99999999872332124</v>
      </c>
      <c r="AH31" s="109" t="s">
        <v>0</v>
      </c>
      <c r="AI31" s="86">
        <f>SUMPRODUCT($K$147:$K$155,AG31:AG39)</f>
        <v>5.8702535959867923</v>
      </c>
      <c r="AJ31" s="86">
        <f>1/(1+EXP(-AI31+$L$147))</f>
        <v>0.98831223495195197</v>
      </c>
      <c r="AK31" s="157"/>
      <c r="AL31" s="409" t="str">
        <f>IF(AJ31&gt;AJ32,"〇","×")</f>
        <v>〇</v>
      </c>
      <c r="AN31" s="10">
        <v>1</v>
      </c>
      <c r="AO31" s="11"/>
      <c r="AP31" s="103">
        <v>1</v>
      </c>
      <c r="AQ31" s="111">
        <v>1</v>
      </c>
      <c r="AR31" s="106">
        <f>SUMPRODUCT($F$147:$H$149,AN31:AP33)</f>
        <v>-5.552958530296852</v>
      </c>
      <c r="AS31" s="73">
        <f>1/(1+EXP(-AR31+$I$147))</f>
        <v>0.98663584592846265</v>
      </c>
      <c r="AT31" s="109" t="s">
        <v>0</v>
      </c>
      <c r="AU31" s="86">
        <f>SUMPRODUCT($K$147:$K$155,AS31:AS39)</f>
        <v>6.3856710113301389</v>
      </c>
      <c r="AV31" s="86">
        <f>1/(1+EXP(-AU31+$L$147))</f>
        <v>0.99298645342650449</v>
      </c>
      <c r="AW31" s="157"/>
      <c r="AX31" s="409" t="str">
        <f>IF(AV31&gt;AV32,"〇","×")</f>
        <v>〇</v>
      </c>
      <c r="AZ31" s="10"/>
      <c r="BA31" s="11">
        <v>1</v>
      </c>
      <c r="BB31" s="103">
        <v>1</v>
      </c>
      <c r="BC31" s="111">
        <v>1</v>
      </c>
      <c r="BD31" s="106">
        <f>SUMPRODUCT($F$147:$H$149,AZ31:BB33)</f>
        <v>2.4245346489455191</v>
      </c>
      <c r="BE31" s="73">
        <f>1/(1+EXP(-BD31+$I$147))</f>
        <v>0.99999535269368922</v>
      </c>
      <c r="BF31" s="109" t="s">
        <v>0</v>
      </c>
      <c r="BG31" s="86">
        <f>SUMPRODUCT($K$147:$K$155,BE31:BE39)</f>
        <v>9.5984235225058754</v>
      </c>
      <c r="BH31" s="86">
        <f>1/(1+EXP(-BG31+$L$147))</f>
        <v>0.9997158221398238</v>
      </c>
      <c r="BI31" s="157"/>
      <c r="BJ31" s="409" t="str">
        <f>IF(BH31&gt;BH32,"〇","×")</f>
        <v>〇</v>
      </c>
      <c r="BL31" s="10">
        <v>1</v>
      </c>
      <c r="BM31" s="11"/>
      <c r="BN31" s="103">
        <v>1</v>
      </c>
      <c r="BO31" s="111">
        <v>1</v>
      </c>
      <c r="BP31" s="106">
        <f>SUMPRODUCT($F$147:$H$149,BL31:BN33)</f>
        <v>1.2636605553524394</v>
      </c>
      <c r="BQ31" s="73">
        <f>1/(1+EXP(-BP31+$I$147))</f>
        <v>0.9999851625904016</v>
      </c>
      <c r="BR31" s="109" t="s">
        <v>0</v>
      </c>
      <c r="BS31" s="86">
        <f>SUMPRODUCT($K$147:$K$155,BQ31:BQ39)</f>
        <v>-2.9224767536688496</v>
      </c>
      <c r="BT31" s="86">
        <f>1/(1+EXP(-BS31+$L$147))</f>
        <v>1.2676169763839583E-2</v>
      </c>
      <c r="BU31" s="157"/>
      <c r="BV31" s="409" t="str">
        <f>IF(BT31&gt;BT32,"〇","×")</f>
        <v>×</v>
      </c>
      <c r="BX31" s="10"/>
      <c r="BY31" s="11"/>
      <c r="BZ31" s="103"/>
      <c r="CA31" s="111">
        <v>1</v>
      </c>
      <c r="CB31" s="106">
        <f>SUMPRODUCT($F$147:$H$149,BX31:BZ33)</f>
        <v>-10.248010761904922</v>
      </c>
      <c r="CC31" s="73">
        <f>1/(1+EXP(-CB31+$I$147))</f>
        <v>0.40291658689620397</v>
      </c>
      <c r="CD31" s="109" t="s">
        <v>0</v>
      </c>
      <c r="CE31" s="86">
        <f>SUMPRODUCT($K$147:$K$155,CC31:CC39)</f>
        <v>6.2994114259325071</v>
      </c>
      <c r="CF31" s="86">
        <f>1/(1+EXP(-CE31+$L$147))</f>
        <v>0.99235943583993669</v>
      </c>
      <c r="CG31" s="157"/>
      <c r="CH31" s="409" t="str">
        <f>IF(CF31&gt;CF32,"〇","×")</f>
        <v>〇</v>
      </c>
      <c r="CJ31" s="10">
        <v>1</v>
      </c>
      <c r="CK31" s="11"/>
      <c r="CL31" s="103"/>
      <c r="CM31" s="111">
        <v>1</v>
      </c>
      <c r="CN31" s="106">
        <f>SUMPRODUCT($F$147:$H$149,CJ31:CL33)</f>
        <v>15.698393079541482</v>
      </c>
      <c r="CO31" s="73">
        <f>1/(1+EXP(-CN31+$I$147))</f>
        <v>0.99999999999201195</v>
      </c>
      <c r="CP31" s="109" t="s">
        <v>0</v>
      </c>
      <c r="CQ31" s="86">
        <f>SUMPRODUCT($K$147:$K$155,CO31:CO39)</f>
        <v>-10.200522300352175</v>
      </c>
      <c r="CR31" s="86">
        <f>1/(1+EXP(-CQ31+$L$147))</f>
        <v>8.8656290762148943E-6</v>
      </c>
      <c r="CS31" s="157"/>
      <c r="CT31" s="409" t="str">
        <f>IF(CR31&gt;CR32,"〇","×")</f>
        <v>×</v>
      </c>
      <c r="CV31" s="10">
        <v>1</v>
      </c>
      <c r="CW31" s="11">
        <v>1</v>
      </c>
      <c r="CX31" s="103">
        <v>1</v>
      </c>
      <c r="CY31" s="111">
        <v>1</v>
      </c>
      <c r="CZ31" s="106">
        <f>SUMPRODUCT($F$147:$H$149,CV31:CX33)</f>
        <v>9.8246445774548263</v>
      </c>
      <c r="DA31" s="73">
        <f>1/(1+EXP(-CZ31+$I$147))</f>
        <v>0.99999999715962029</v>
      </c>
      <c r="DB31" s="109" t="s">
        <v>0</v>
      </c>
      <c r="DC31" s="86">
        <f>SUMPRODUCT($K$147:$K$155,DA31:DA39)</f>
        <v>-1.9086916837220365</v>
      </c>
      <c r="DD31" s="86">
        <f>1/(1+EXP(-DC31+$L$147))</f>
        <v>3.4174970257262308E-2</v>
      </c>
      <c r="DE31" s="157"/>
      <c r="DF31" s="409" t="str">
        <f>IF(DD31&gt;DD32,"〇","×")</f>
        <v>×</v>
      </c>
    </row>
    <row r="32" spans="16:110" x14ac:dyDescent="0.2">
      <c r="P32" s="12">
        <v>1</v>
      </c>
      <c r="Q32" s="2">
        <v>1</v>
      </c>
      <c r="R32" s="104">
        <v>1</v>
      </c>
      <c r="S32" s="14">
        <v>2</v>
      </c>
      <c r="T32" s="107">
        <f>SUMPRODUCT($F$150:$H$152,P31:R33)</f>
        <v>-0.55691610339730646</v>
      </c>
      <c r="U32" s="74">
        <f>1/(1+EXP(-T32+$I$150))</f>
        <v>0.92840361781447855</v>
      </c>
      <c r="V32" s="110" t="s">
        <v>1</v>
      </c>
      <c r="W32" s="78">
        <f>SUMPRODUCT($K$156:$K$164,U31:U39)</f>
        <v>-15.34130943007343</v>
      </c>
      <c r="X32" s="78">
        <f>1/(1+EXP(-W32+$L$156))</f>
        <v>3.0310738508727308E-3</v>
      </c>
      <c r="Y32" s="158"/>
      <c r="Z32" s="409"/>
      <c r="AB32" s="12"/>
      <c r="AC32" s="2">
        <v>1</v>
      </c>
      <c r="AD32" s="104"/>
      <c r="AE32" s="14">
        <v>2</v>
      </c>
      <c r="AF32" s="107">
        <f>SUMPRODUCT($F$150:$H$152,AB31:AD33)</f>
        <v>0.50043088510388722</v>
      </c>
      <c r="AG32" s="74">
        <f>1/(1+EXP(-AF32+$I$150))</f>
        <v>0.97391005634269889</v>
      </c>
      <c r="AH32" s="110" t="s">
        <v>1</v>
      </c>
      <c r="AI32" s="78">
        <f>SUMPRODUCT($K$156:$K$164,AG31:AG39)</f>
        <v>-14.534897112312429</v>
      </c>
      <c r="AJ32" s="78">
        <f>1/(1+EXP(-AI32+$L$156))</f>
        <v>6.7637551042152603E-3</v>
      </c>
      <c r="AK32" s="158"/>
      <c r="AL32" s="409"/>
      <c r="AN32" s="12">
        <v>1</v>
      </c>
      <c r="AO32" s="2">
        <v>1</v>
      </c>
      <c r="AP32" s="104">
        <v>1</v>
      </c>
      <c r="AQ32" s="14">
        <v>2</v>
      </c>
      <c r="AR32" s="107">
        <f>SUMPRODUCT($F$150:$H$152,AN31:AP33)</f>
        <v>1.1162480642134756</v>
      </c>
      <c r="AS32" s="74">
        <f>1/(1+EXP(-AR32+$I$150))</f>
        <v>0.98573510719245272</v>
      </c>
      <c r="AT32" s="110" t="s">
        <v>1</v>
      </c>
      <c r="AU32" s="78">
        <f>SUMPRODUCT($K$156:$K$164,AS31:AS39)</f>
        <v>-14.413772276621984</v>
      </c>
      <c r="AV32" s="78">
        <f>1/(1+EXP(-AU32+$L$156))</f>
        <v>7.6280519559158788E-3</v>
      </c>
      <c r="AW32" s="158"/>
      <c r="AX32" s="409"/>
      <c r="AZ32" s="12"/>
      <c r="BA32" s="2">
        <v>1</v>
      </c>
      <c r="BB32" s="104"/>
      <c r="BC32" s="14">
        <v>2</v>
      </c>
      <c r="BD32" s="107">
        <f>SUMPRODUCT($F$150:$H$152,AZ31:BB33)</f>
        <v>3.3067663137404364</v>
      </c>
      <c r="BE32" s="74">
        <f>1/(1+EXP(-BD32+$I$150))</f>
        <v>0.99838387162090003</v>
      </c>
      <c r="BF32" s="110" t="s">
        <v>1</v>
      </c>
      <c r="BG32" s="78">
        <f>SUMPRODUCT($K$156:$K$164,BE31:BE39)</f>
        <v>-15.754077783850498</v>
      </c>
      <c r="BH32" s="78">
        <f>1/(1+EXP(-BG32+$L$156))</f>
        <v>2.0080702713254251E-3</v>
      </c>
      <c r="BI32" s="158"/>
      <c r="BJ32" s="409"/>
      <c r="BL32" s="12">
        <v>1</v>
      </c>
      <c r="BM32" s="2"/>
      <c r="BN32" s="104">
        <v>1</v>
      </c>
      <c r="BO32" s="14">
        <v>2</v>
      </c>
      <c r="BP32" s="107">
        <f>SUMPRODUCT($F$150:$H$152,BL31:BN33)</f>
        <v>1.8979994764853267</v>
      </c>
      <c r="BQ32" s="74">
        <f>1/(1+EXP(-BP32+$I$150))</f>
        <v>0.99342143018442763</v>
      </c>
      <c r="BR32" s="110" t="s">
        <v>1</v>
      </c>
      <c r="BS32" s="78">
        <f>SUMPRODUCT($K$156:$K$164,BQ31:BQ39)</f>
        <v>-6.0649723362146375</v>
      </c>
      <c r="BT32" s="78">
        <f>1/(1+EXP(-BS32+$L$156))</f>
        <v>0.97012881199783463</v>
      </c>
      <c r="BU32" s="158"/>
      <c r="BV32" s="409"/>
      <c r="BX32" s="12">
        <v>1</v>
      </c>
      <c r="BY32" s="2">
        <v>1</v>
      </c>
      <c r="BZ32" s="104"/>
      <c r="CA32" s="14">
        <v>2</v>
      </c>
      <c r="CB32" s="107">
        <f>SUMPRODUCT($F$150:$H$152,BX31:BZ33)</f>
        <v>-8.4801452095910577</v>
      </c>
      <c r="CC32" s="74">
        <f>1/(1+EXP(-CB32+$I$150))</f>
        <v>4.6751539039788601E-3</v>
      </c>
      <c r="CD32" s="110" t="s">
        <v>1</v>
      </c>
      <c r="CE32" s="78">
        <f>SUMPRODUCT($K$156:$K$164,CC31:CC39)</f>
        <v>-10.391298113822451</v>
      </c>
      <c r="CF32" s="78">
        <f>1/(1+EXP(-CE32+$L$156))</f>
        <v>0.30031646816471969</v>
      </c>
      <c r="CG32" s="158"/>
      <c r="CH32" s="409"/>
      <c r="CJ32" s="12"/>
      <c r="CK32" s="2">
        <v>1</v>
      </c>
      <c r="CL32" s="104"/>
      <c r="CM32" s="14">
        <v>2</v>
      </c>
      <c r="CN32" s="107">
        <f>SUMPRODUCT($F$150:$H$152,CJ31:CL33)</f>
        <v>4.1552411643080944</v>
      </c>
      <c r="CO32" s="74">
        <f>1/(1+EXP(-CN32+$I$150))</f>
        <v>0.99930754824208079</v>
      </c>
      <c r="CP32" s="110" t="s">
        <v>1</v>
      </c>
      <c r="CQ32" s="78">
        <f>SUMPRODUCT($K$156:$K$164,CO31:CO39)</f>
        <v>3.0285713093671069</v>
      </c>
      <c r="CR32" s="78">
        <f>1/(1+EXP(-CQ32+$L$156))</f>
        <v>0.99999653944494371</v>
      </c>
      <c r="CS32" s="158"/>
      <c r="CT32" s="409"/>
      <c r="CV32" s="12"/>
      <c r="CW32" s="2"/>
      <c r="CX32" s="104"/>
      <c r="CY32" s="14">
        <v>2</v>
      </c>
      <c r="CZ32" s="107">
        <f>SUMPRODUCT($F$150:$H$152,CV31:CX33)</f>
        <v>6.3032206738103396</v>
      </c>
      <c r="DA32" s="74">
        <f>1/(1+EXP(-CZ32+$I$150))</f>
        <v>0.9999191277395344</v>
      </c>
      <c r="DB32" s="110" t="s">
        <v>1</v>
      </c>
      <c r="DC32" s="78">
        <f>SUMPRODUCT($K$156:$K$164,DA31:DA39)</f>
        <v>-3.4985790667752541</v>
      </c>
      <c r="DD32" s="78">
        <f>1/(1+EXP(-DC32+$L$156))</f>
        <v>0.99764046343218749</v>
      </c>
      <c r="DE32" s="158"/>
      <c r="DF32" s="409"/>
    </row>
    <row r="33" spans="16:110" ht="13.8" thickBot="1" x14ac:dyDescent="0.25">
      <c r="P33" s="101">
        <v>1</v>
      </c>
      <c r="Q33" s="102"/>
      <c r="R33" s="105">
        <v>1</v>
      </c>
      <c r="S33" s="14">
        <v>3</v>
      </c>
      <c r="T33" s="107">
        <f>SUMPRODUCT($F$153:$H$155,P31:R33)</f>
        <v>1.7317487289163986</v>
      </c>
      <c r="U33" s="74">
        <f>1/(1+EXP(-T33+$I$153))</f>
        <v>0.76526361290788891</v>
      </c>
      <c r="V33" s="83"/>
      <c r="W33" s="83"/>
      <c r="X33" s="83"/>
      <c r="Y33" s="84"/>
      <c r="Z33" s="410"/>
      <c r="AB33" s="101">
        <v>1</v>
      </c>
      <c r="AC33" s="102">
        <v>1</v>
      </c>
      <c r="AD33" s="105"/>
      <c r="AE33" s="14">
        <v>3</v>
      </c>
      <c r="AF33" s="107">
        <f>SUMPRODUCT($F$153:$H$155,AB31:AD33)</f>
        <v>2.6857448713726693</v>
      </c>
      <c r="AG33" s="74">
        <f>1/(1+EXP(-AF33+$I$153))</f>
        <v>0.89432996006130083</v>
      </c>
      <c r="AH33" s="83"/>
      <c r="AI33" s="83"/>
      <c r="AJ33" s="83"/>
      <c r="AK33" s="84"/>
      <c r="AL33" s="410"/>
      <c r="AN33" s="101"/>
      <c r="AO33" s="102"/>
      <c r="AP33" s="105"/>
      <c r="AQ33" s="14">
        <v>3</v>
      </c>
      <c r="AR33" s="107">
        <f>SUMPRODUCT($F$153:$H$155,AN31:AP33)</f>
        <v>3.3855250927209619</v>
      </c>
      <c r="AS33" s="74">
        <f>1/(1+EXP(-AR33+$I$153))</f>
        <v>0.94456606095005791</v>
      </c>
      <c r="AT33" s="83"/>
      <c r="AU33" s="83"/>
      <c r="AV33" s="83"/>
      <c r="AW33" s="84"/>
      <c r="AX33" s="410"/>
      <c r="AZ33" s="101"/>
      <c r="BA33" s="102">
        <v>1</v>
      </c>
      <c r="BB33" s="105">
        <v>1</v>
      </c>
      <c r="BC33" s="14">
        <v>3</v>
      </c>
      <c r="BD33" s="107">
        <f>SUMPRODUCT($F$153:$H$155,AZ31:BB33)</f>
        <v>1.6024828230056514</v>
      </c>
      <c r="BE33" s="74">
        <f>1/(1+EXP(-BD33+$I$153))</f>
        <v>0.74125301648174302</v>
      </c>
      <c r="BF33" s="83"/>
      <c r="BG33" s="83"/>
      <c r="BH33" s="83"/>
      <c r="BI33" s="84"/>
      <c r="BJ33" s="410"/>
      <c r="BL33" s="101">
        <v>1</v>
      </c>
      <c r="BM33" s="102">
        <v>1</v>
      </c>
      <c r="BN33" s="105">
        <v>1</v>
      </c>
      <c r="BO33" s="14">
        <v>3</v>
      </c>
      <c r="BP33" s="107">
        <f>SUMPRODUCT($F$153:$H$155,BL31:BN33)</f>
        <v>4.3412966815326461</v>
      </c>
      <c r="BQ33" s="74">
        <f>1/(1+EXP(-BP33+$I$153))</f>
        <v>0.97793186294115864</v>
      </c>
      <c r="BR33" s="83"/>
      <c r="BS33" s="83"/>
      <c r="BT33" s="83"/>
      <c r="BU33" s="84"/>
      <c r="BV33" s="410"/>
      <c r="BX33" s="101"/>
      <c r="BY33" s="102">
        <v>1</v>
      </c>
      <c r="BZ33" s="105"/>
      <c r="CA33" s="14">
        <v>3</v>
      </c>
      <c r="CB33" s="107">
        <f>SUMPRODUCT($F$153:$H$155,BX31:BZ33)</f>
        <v>0.1774479041709959</v>
      </c>
      <c r="CC33" s="74">
        <f>1/(1+EXP(-CB33+$I$153))</f>
        <v>0.40792654486915025</v>
      </c>
      <c r="CD33" s="83"/>
      <c r="CE33" s="83"/>
      <c r="CF33" s="83"/>
      <c r="CG33" s="84"/>
      <c r="CH33" s="410"/>
      <c r="CJ33" s="101">
        <v>1</v>
      </c>
      <c r="CK33" s="102"/>
      <c r="CL33" s="105"/>
      <c r="CM33" s="14">
        <v>3</v>
      </c>
      <c r="CN33" s="107">
        <f>SUMPRODUCT($F$153:$H$155,CJ31:CL33)</f>
        <v>1.8661793739411183</v>
      </c>
      <c r="CO33" s="74">
        <f>1/(1+EXP(-CN33+$I$153))</f>
        <v>0.78854677059390488</v>
      </c>
      <c r="CP33" s="83"/>
      <c r="CQ33" s="83"/>
      <c r="CR33" s="83"/>
      <c r="CS33" s="84"/>
      <c r="CT33" s="410"/>
      <c r="CV33" s="101"/>
      <c r="CW33" s="102"/>
      <c r="CX33" s="105"/>
      <c r="CY33" s="14">
        <v>3</v>
      </c>
      <c r="CZ33" s="107">
        <f>SUMPRODUCT($F$153:$H$155,CV31:CX33)</f>
        <v>2.9055009013398703</v>
      </c>
      <c r="DA33" s="74">
        <f>1/(1+EXP(-CZ33+$I$153))</f>
        <v>0.91337114980059642</v>
      </c>
      <c r="DB33" s="83"/>
      <c r="DC33" s="83"/>
      <c r="DD33" s="83"/>
      <c r="DE33" s="84"/>
      <c r="DF33" s="410"/>
    </row>
    <row r="34" spans="16:110" hidden="1" x14ac:dyDescent="0.2">
      <c r="P34" s="13"/>
      <c r="Q34" s="6"/>
      <c r="R34" s="6"/>
      <c r="S34" s="14">
        <v>4</v>
      </c>
      <c r="T34" s="107">
        <f>SUMPRODUCT($F$156:$H$158,P31:R33)</f>
        <v>2.3113282251135243</v>
      </c>
      <c r="U34" s="74">
        <f>1/(1+EXP(-T34+$I$156))</f>
        <v>0.7500501074399204</v>
      </c>
      <c r="V34" s="6"/>
      <c r="W34" s="76"/>
      <c r="X34" s="76"/>
      <c r="Y34" s="7"/>
      <c r="AB34" s="13"/>
      <c r="AC34" s="6"/>
      <c r="AD34" s="6"/>
      <c r="AE34" s="14">
        <v>4</v>
      </c>
      <c r="AF34" s="107">
        <f>SUMPRODUCT($F$156:$H$158,AB31:AD33)</f>
        <v>4.3334075490446473</v>
      </c>
      <c r="AG34" s="74">
        <f>1/(1+EXP(-AF34+$I$156))</f>
        <v>0.95774904665028893</v>
      </c>
      <c r="AH34" s="6"/>
      <c r="AI34" s="76"/>
      <c r="AJ34" s="76"/>
      <c r="AK34" s="7"/>
      <c r="AN34" s="13"/>
      <c r="AO34" s="6"/>
      <c r="AP34" s="6"/>
      <c r="AQ34" s="14">
        <v>4</v>
      </c>
      <c r="AR34" s="107">
        <f>SUMPRODUCT($F$156:$H$158,AN31:AP33)</f>
        <v>4.8987688991020857</v>
      </c>
      <c r="AS34" s="74">
        <f>1/(1+EXP(-AR34+$I$156))</f>
        <v>0.97554878402361522</v>
      </c>
      <c r="AT34" s="6"/>
      <c r="AU34" s="76"/>
      <c r="AV34" s="76"/>
      <c r="AW34" s="7"/>
      <c r="AZ34" s="13"/>
      <c r="BA34" s="6"/>
      <c r="BB34" s="6"/>
      <c r="BC34" s="14">
        <v>4</v>
      </c>
      <c r="BD34" s="107">
        <f>SUMPRODUCT($F$156:$H$158,AZ31:BB33)</f>
        <v>8.185797413724007</v>
      </c>
      <c r="BE34" s="74">
        <f>1/(1+EXP(-BD34+$I$156))</f>
        <v>0.99906436471301963</v>
      </c>
      <c r="BF34" s="6"/>
      <c r="BG34" s="76"/>
      <c r="BH34" s="76"/>
      <c r="BI34" s="7"/>
      <c r="BL34" s="13"/>
      <c r="BM34" s="6"/>
      <c r="BN34" s="6"/>
      <c r="BO34" s="14">
        <v>4</v>
      </c>
      <c r="BP34" s="107">
        <f>SUMPRODUCT($F$156:$H$158,BL31:BN33)</f>
        <v>-3.1891859641183546</v>
      </c>
      <c r="BQ34" s="74">
        <f>1/(1+EXP(-BP34+$I$156))</f>
        <v>1.2108865387875188E-2</v>
      </c>
      <c r="BR34" s="6"/>
      <c r="BS34" s="76"/>
      <c r="BT34" s="76"/>
      <c r="BU34" s="7"/>
      <c r="BX34" s="13"/>
      <c r="BY34" s="6"/>
      <c r="BZ34" s="6"/>
      <c r="CA34" s="14">
        <v>4</v>
      </c>
      <c r="CB34" s="107">
        <f>SUMPRODUCT($F$156:$H$158,BX31:BZ33)</f>
        <v>1.1662196761229982</v>
      </c>
      <c r="CC34" s="74">
        <f>1/(1+EXP(-CB34+$I$156))</f>
        <v>0.4884448071337425</v>
      </c>
      <c r="CD34" s="6"/>
      <c r="CE34" s="76"/>
      <c r="CF34" s="76"/>
      <c r="CG34" s="7"/>
      <c r="CJ34" s="13"/>
      <c r="CK34" s="6"/>
      <c r="CL34" s="6"/>
      <c r="CM34" s="14">
        <v>4</v>
      </c>
      <c r="CN34" s="107">
        <f>SUMPRODUCT($F$156:$H$158,CJ31:CL33)</f>
        <v>4.0094362132908792</v>
      </c>
      <c r="CO34" s="74">
        <f>1/(1+EXP(-CN34+$I$156))</f>
        <v>0.94251281888673999</v>
      </c>
      <c r="CP34" s="6"/>
      <c r="CQ34" s="76"/>
      <c r="CR34" s="76"/>
      <c r="CS34" s="7"/>
      <c r="CV34" s="13"/>
      <c r="CW34" s="6"/>
      <c r="CX34" s="6"/>
      <c r="CY34" s="14">
        <v>4</v>
      </c>
      <c r="CZ34" s="107">
        <f>SUMPRODUCT($F$156:$H$158,CV31:CX33)</f>
        <v>1.1447547023920612</v>
      </c>
      <c r="DA34" s="74">
        <f>1/(1+EXP(-CZ34+$I$156))</f>
        <v>0.48308296553400587</v>
      </c>
      <c r="DB34" s="6"/>
      <c r="DC34" s="76"/>
      <c r="DD34" s="76"/>
      <c r="DE34" s="7"/>
    </row>
    <row r="35" spans="16:110" hidden="1" x14ac:dyDescent="0.2">
      <c r="P35" s="13"/>
      <c r="Q35" s="6"/>
      <c r="R35" s="6"/>
      <c r="S35" s="14">
        <v>5</v>
      </c>
      <c r="T35" s="107">
        <f>SUMPRODUCT($F$159:$H$161,P31:R33)</f>
        <v>6.1713462970782329</v>
      </c>
      <c r="U35" s="74">
        <f>1/(1+EXP(-T35+$I$159))</f>
        <v>0.998927185543239</v>
      </c>
      <c r="V35" s="76"/>
      <c r="W35" s="76"/>
      <c r="X35" s="76"/>
      <c r="Y35" s="7"/>
      <c r="AB35" s="13"/>
      <c r="AC35" s="6"/>
      <c r="AD35" s="6"/>
      <c r="AE35" s="14">
        <v>5</v>
      </c>
      <c r="AF35" s="107">
        <f>SUMPRODUCT($F$159:$H$161,AB31:AD33)</f>
        <v>4.5334030837910664</v>
      </c>
      <c r="AG35" s="74">
        <f>1/(1+EXP(-AF35+$I$159))</f>
        <v>0.99450525470136919</v>
      </c>
      <c r="AH35" s="76"/>
      <c r="AI35" s="76"/>
      <c r="AJ35" s="76"/>
      <c r="AK35" s="7"/>
      <c r="AN35" s="13"/>
      <c r="AO35" s="6"/>
      <c r="AP35" s="6"/>
      <c r="AQ35" s="14">
        <v>5</v>
      </c>
      <c r="AR35" s="107">
        <f>SUMPRODUCT($F$159:$H$161,AN31:AP33)</f>
        <v>5.6378876412036769</v>
      </c>
      <c r="AS35" s="74">
        <f>1/(1+EXP(-AR35+$I$159))</f>
        <v>0.99817242796199512</v>
      </c>
      <c r="AT35" s="76"/>
      <c r="AU35" s="76"/>
      <c r="AV35" s="76"/>
      <c r="AW35" s="7"/>
      <c r="AZ35" s="13"/>
      <c r="BA35" s="6"/>
      <c r="BB35" s="6"/>
      <c r="BC35" s="14">
        <v>5</v>
      </c>
      <c r="BD35" s="107">
        <f>SUMPRODUCT($F$159:$H$161,AZ31:BB33)</f>
        <v>0.6240183240967232</v>
      </c>
      <c r="BE35" s="74">
        <f>1/(1+EXP(-BD35+$I$159))</f>
        <v>0.7839894622780097</v>
      </c>
      <c r="BF35" s="76"/>
      <c r="BG35" s="76"/>
      <c r="BH35" s="76"/>
      <c r="BI35" s="7"/>
      <c r="BL35" s="13"/>
      <c r="BM35" s="6"/>
      <c r="BN35" s="6"/>
      <c r="BO35" s="14">
        <v>5</v>
      </c>
      <c r="BP35" s="107">
        <f>SUMPRODUCT($F$159:$H$161,BL31:BN33)</f>
        <v>6.4466877976076473</v>
      </c>
      <c r="BQ35" s="74">
        <f>1/(1+EXP(-BP35+$I$159))</f>
        <v>0.99918518788481037</v>
      </c>
      <c r="BR35" s="76"/>
      <c r="BS35" s="76"/>
      <c r="BT35" s="76"/>
      <c r="BU35" s="7"/>
      <c r="BX35" s="13"/>
      <c r="BY35" s="6"/>
      <c r="BZ35" s="6"/>
      <c r="CA35" s="14">
        <v>5</v>
      </c>
      <c r="CB35" s="107">
        <f>SUMPRODUCT($F$159:$H$161,BX31:BZ33)</f>
        <v>20.022786957228465</v>
      </c>
      <c r="CC35" s="74">
        <f>1/(1+EXP(-CB35+$I$159))</f>
        <v>0.9999999989639361</v>
      </c>
      <c r="CD35" s="76"/>
      <c r="CE35" s="76"/>
      <c r="CF35" s="76"/>
      <c r="CG35" s="7"/>
      <c r="CJ35" s="13"/>
      <c r="CK35" s="6"/>
      <c r="CL35" s="6"/>
      <c r="CM35" s="14">
        <v>5</v>
      </c>
      <c r="CN35" s="107">
        <f>SUMPRODUCT($F$159:$H$161,CJ31:CL33)</f>
        <v>-4.1309140871742454</v>
      </c>
      <c r="CO35" s="74">
        <f>1/(1+EXP(-CN35+$I$159))</f>
        <v>3.0299265712620264E-2</v>
      </c>
      <c r="CP35" s="76"/>
      <c r="CQ35" s="76"/>
      <c r="CR35" s="76"/>
      <c r="CS35" s="7"/>
      <c r="CV35" s="13"/>
      <c r="CW35" s="6"/>
      <c r="CX35" s="6"/>
      <c r="CY35" s="14">
        <v>5</v>
      </c>
      <c r="CZ35" s="107">
        <f>SUMPRODUCT($F$159:$H$161,CV31:CX33)</f>
        <v>-4.6669500323591704</v>
      </c>
      <c r="DA35" s="74">
        <f>1/(1+EXP(-CZ35+$I$159))</f>
        <v>1.795268207586366E-2</v>
      </c>
      <c r="DB35" s="76"/>
      <c r="DC35" s="76"/>
      <c r="DD35" s="76"/>
      <c r="DE35" s="7"/>
    </row>
    <row r="36" spans="16:110" hidden="1" x14ac:dyDescent="0.2">
      <c r="P36" s="13"/>
      <c r="Q36" s="6"/>
      <c r="R36" s="6"/>
      <c r="S36" s="14">
        <v>6</v>
      </c>
      <c r="T36" s="107">
        <f>SUMPRODUCT($F$162:$H$164,P31:R33)</f>
        <v>12.622278824461665</v>
      </c>
      <c r="U36" s="74">
        <f>1/(1+EXP(-T36+$I$162))</f>
        <v>0.99999762669753212</v>
      </c>
      <c r="V36" s="76"/>
      <c r="W36" s="76"/>
      <c r="X36" s="76"/>
      <c r="Y36" s="7"/>
      <c r="AB36" s="13"/>
      <c r="AC36" s="6"/>
      <c r="AD36" s="6"/>
      <c r="AE36" s="14">
        <v>6</v>
      </c>
      <c r="AF36" s="107">
        <f>SUMPRODUCT($F$162:$H$164,AB31:AD33)</f>
        <v>6.4174557908926602</v>
      </c>
      <c r="AG36" s="74">
        <f>1/(1+EXP(-AF36+$I$162))</f>
        <v>0.99882628004924112</v>
      </c>
      <c r="AH36" s="76"/>
      <c r="AI36" s="76"/>
      <c r="AJ36" s="76"/>
      <c r="AK36" s="7"/>
      <c r="AN36" s="13"/>
      <c r="AO36" s="6"/>
      <c r="AP36" s="6"/>
      <c r="AQ36" s="14">
        <v>6</v>
      </c>
      <c r="AR36" s="107">
        <f>SUMPRODUCT($F$162:$H$164,AN31:AP33)</f>
        <v>12.182886162132066</v>
      </c>
      <c r="AS36" s="74">
        <f>1/(1+EXP(-AR36+$I$162))</f>
        <v>0.99999631719833559</v>
      </c>
      <c r="AT36" s="76"/>
      <c r="AU36" s="76"/>
      <c r="AV36" s="76"/>
      <c r="AW36" s="7"/>
      <c r="AZ36" s="13"/>
      <c r="BA36" s="6"/>
      <c r="BB36" s="6"/>
      <c r="BC36" s="14">
        <v>6</v>
      </c>
      <c r="BD36" s="107">
        <f>SUMPRODUCT($F$162:$H$164,AZ31:BB33)</f>
        <v>-0.78611103544281613</v>
      </c>
      <c r="BE36" s="74">
        <f>1/(1+EXP(-BD36+$I$162))</f>
        <v>0.3876587917848735</v>
      </c>
      <c r="BF36" s="76"/>
      <c r="BG36" s="76"/>
      <c r="BH36" s="76"/>
      <c r="BI36" s="7"/>
      <c r="BL36" s="13"/>
      <c r="BM36" s="6"/>
      <c r="BN36" s="6"/>
      <c r="BO36" s="14">
        <v>6</v>
      </c>
      <c r="BP36" s="107">
        <f>SUMPRODUCT($F$162:$H$164,BL31:BN33)</f>
        <v>7.5967566868765912</v>
      </c>
      <c r="BQ36" s="74">
        <f>1/(1+EXP(-BP36+$I$162))</f>
        <v>0.99963879499710795</v>
      </c>
      <c r="BR36" s="76"/>
      <c r="BS36" s="76"/>
      <c r="BT36" s="76"/>
      <c r="BU36" s="7"/>
      <c r="BX36" s="13"/>
      <c r="BY36" s="6"/>
      <c r="BZ36" s="6"/>
      <c r="CA36" s="14">
        <v>6</v>
      </c>
      <c r="CB36" s="107">
        <f>SUMPRODUCT($F$162:$H$164,BX31:BZ33)</f>
        <v>10.345282582110768</v>
      </c>
      <c r="CC36" s="74">
        <f>1/(1+EXP(-CB36+$I$162))</f>
        <v>0.99997686705217692</v>
      </c>
      <c r="CD36" s="76"/>
      <c r="CE36" s="76"/>
      <c r="CF36" s="76"/>
      <c r="CG36" s="7"/>
      <c r="CJ36" s="13"/>
      <c r="CK36" s="6"/>
      <c r="CL36" s="6"/>
      <c r="CM36" s="14">
        <v>6</v>
      </c>
      <c r="CN36" s="107">
        <f>SUMPRODUCT($F$162:$H$164,CJ31:CL33)</f>
        <v>12.821039410649064</v>
      </c>
      <c r="CO36" s="74">
        <f>1/(1+EXP(-CN36+$I$162))</f>
        <v>0.99999805449365819</v>
      </c>
      <c r="CP36" s="76"/>
      <c r="CQ36" s="76"/>
      <c r="CR36" s="76"/>
      <c r="CS36" s="7"/>
      <c r="CV36" s="13"/>
      <c r="CW36" s="6"/>
      <c r="CX36" s="6"/>
      <c r="CY36" s="14">
        <v>6</v>
      </c>
      <c r="CZ36" s="107">
        <f>SUMPRODUCT($F$162:$H$164,CV31:CX33)</f>
        <v>-4.1459324675758733</v>
      </c>
      <c r="DA36" s="74">
        <f>1/(1+EXP(-CZ36+$I$162))</f>
        <v>2.1520675366815369E-2</v>
      </c>
      <c r="DB36" s="76"/>
      <c r="DC36" s="76"/>
      <c r="DD36" s="76"/>
      <c r="DE36" s="7"/>
    </row>
    <row r="37" spans="16:110" hidden="1" x14ac:dyDescent="0.2">
      <c r="P37" s="13"/>
      <c r="Q37" s="6"/>
      <c r="R37" s="6"/>
      <c r="S37" s="14">
        <v>7</v>
      </c>
      <c r="T37" s="107">
        <f>SUMPRODUCT($F$165:$H$167,P31:R33)</f>
        <v>17.088097110123794</v>
      </c>
      <c r="U37" s="74">
        <f>1/(1+EXP(-T37+$I$165))</f>
        <v>0.90270349522594984</v>
      </c>
      <c r="V37" s="76"/>
      <c r="W37" s="76"/>
      <c r="X37" s="6"/>
      <c r="Y37" s="7"/>
      <c r="AB37" s="13"/>
      <c r="AC37" s="6"/>
      <c r="AD37" s="6"/>
      <c r="AE37" s="14">
        <v>7</v>
      </c>
      <c r="AF37" s="107">
        <f>SUMPRODUCT($F$165:$H$167,AB31:AD33)</f>
        <v>20.244165205312648</v>
      </c>
      <c r="AG37" s="74">
        <f>1/(1+EXP(-AF37+$I$165))</f>
        <v>0.9954301709223714</v>
      </c>
      <c r="AH37" s="76"/>
      <c r="AI37" s="76"/>
      <c r="AJ37" s="6"/>
      <c r="AK37" s="7"/>
      <c r="AN37" s="13"/>
      <c r="AO37" s="6"/>
      <c r="AP37" s="6"/>
      <c r="AQ37" s="14">
        <v>7</v>
      </c>
      <c r="AR37" s="107">
        <f>SUMPRODUCT($F$165:$H$167,AN31:AP33)</f>
        <v>19.299033059315125</v>
      </c>
      <c r="AS37" s="74">
        <f>1/(1+EXP(-AR37+$I$165))</f>
        <v>0.98832506045795876</v>
      </c>
      <c r="AT37" s="76"/>
      <c r="AU37" s="76"/>
      <c r="AV37" s="6"/>
      <c r="AW37" s="7"/>
      <c r="AZ37" s="13"/>
      <c r="BA37" s="6"/>
      <c r="BB37" s="6"/>
      <c r="BC37" s="14">
        <v>7</v>
      </c>
      <c r="BD37" s="107">
        <f>SUMPRODUCT($F$165:$H$167,AZ31:BB33)</f>
        <v>18.128582173689463</v>
      </c>
      <c r="BE37" s="74">
        <f>1/(1+EXP(-BD37+$I$165))</f>
        <v>0.96331866211465189</v>
      </c>
      <c r="BF37" s="76"/>
      <c r="BG37" s="76"/>
      <c r="BH37" s="6"/>
      <c r="BI37" s="7"/>
      <c r="BL37" s="13"/>
      <c r="BM37" s="6"/>
      <c r="BN37" s="6"/>
      <c r="BO37" s="14">
        <v>7</v>
      </c>
      <c r="BP37" s="107">
        <f>SUMPRODUCT($F$165:$H$167,BL31:BN33)</f>
        <v>12.584829408409718</v>
      </c>
      <c r="BQ37" s="74">
        <f>1/(1+EXP(-BP37+$I$165))</f>
        <v>9.3160925915410309E-2</v>
      </c>
      <c r="BR37" s="76"/>
      <c r="BS37" s="76"/>
      <c r="BT37" s="6"/>
      <c r="BU37" s="7"/>
      <c r="BX37" s="13"/>
      <c r="BY37" s="6"/>
      <c r="BZ37" s="6"/>
      <c r="CA37" s="14">
        <v>7</v>
      </c>
      <c r="CB37" s="107">
        <f>SUMPRODUCT($F$165:$H$167,BX31:BZ33)</f>
        <v>18.378653091322096</v>
      </c>
      <c r="CC37" s="74">
        <f>1/(1+EXP(-CB37+$I$165))</f>
        <v>0.97120083982966532</v>
      </c>
      <c r="CD37" s="76"/>
      <c r="CE37" s="76"/>
      <c r="CF37" s="6"/>
      <c r="CG37" s="7"/>
      <c r="CJ37" s="13"/>
      <c r="CK37" s="6"/>
      <c r="CL37" s="6"/>
      <c r="CM37" s="14">
        <v>7</v>
      </c>
      <c r="CN37" s="107">
        <f>SUMPRODUCT($F$165:$H$167,CJ31:CL33)</f>
        <v>8.8777347620936897</v>
      </c>
      <c r="CO37" s="74">
        <f>1/(1+EXP(-CN37+$I$165))</f>
        <v>2.5155846827059026E-3</v>
      </c>
      <c r="CP37" s="76"/>
      <c r="CQ37" s="76"/>
      <c r="CR37" s="6"/>
      <c r="CS37" s="7"/>
      <c r="CV37" s="13"/>
      <c r="CW37" s="6"/>
      <c r="CX37" s="6"/>
      <c r="CY37" s="14">
        <v>7</v>
      </c>
      <c r="CZ37" s="107">
        <f>SUMPRODUCT($F$165:$H$167,CV31:CX33)</f>
        <v>5.1285933274943813</v>
      </c>
      <c r="DA37" s="74">
        <f>1/(1+EXP(-CZ37+$I$165))</f>
        <v>5.9357500705124492E-5</v>
      </c>
      <c r="DB37" s="76"/>
      <c r="DC37" s="76"/>
      <c r="DD37" s="6"/>
      <c r="DE37" s="7"/>
    </row>
    <row r="38" spans="16:110" hidden="1" x14ac:dyDescent="0.2">
      <c r="P38" s="13"/>
      <c r="Q38" s="6"/>
      <c r="R38" s="6"/>
      <c r="S38" s="14">
        <v>8</v>
      </c>
      <c r="T38" s="107">
        <f>SUMPRODUCT($F$168:$H$170,P31:R33)</f>
        <v>5.8018239699794938</v>
      </c>
      <c r="U38" s="74">
        <f>1/(1+EXP(-T38+$I$168))</f>
        <v>0.99200533543742797</v>
      </c>
      <c r="V38" s="76"/>
      <c r="W38" s="76"/>
      <c r="X38" s="6"/>
      <c r="Y38" s="7"/>
      <c r="AB38" s="13"/>
      <c r="AC38" s="6"/>
      <c r="AD38" s="6"/>
      <c r="AE38" s="14">
        <v>8</v>
      </c>
      <c r="AF38" s="107">
        <f>SUMPRODUCT($F$168:$H$170,AB31:AD33)</f>
        <v>4.522744775259401</v>
      </c>
      <c r="AG38" s="74">
        <f>1/(1+EXP(-AF38+$I$168))</f>
        <v>0.97185603950075006</v>
      </c>
      <c r="AH38" s="76"/>
      <c r="AI38" s="76"/>
      <c r="AJ38" s="6"/>
      <c r="AK38" s="7"/>
      <c r="AN38" s="13"/>
      <c r="AO38" s="6"/>
      <c r="AP38" s="6"/>
      <c r="AQ38" s="14">
        <v>8</v>
      </c>
      <c r="AR38" s="107">
        <f>SUMPRODUCT($F$168:$H$170,AN31:AP33)</f>
        <v>2.4209390206986185</v>
      </c>
      <c r="AS38" s="74">
        <f>1/(1+EXP(-AR38+$I$168))</f>
        <v>0.8084653590114117</v>
      </c>
      <c r="AT38" s="76"/>
      <c r="AU38" s="76"/>
      <c r="AV38" s="6"/>
      <c r="AW38" s="7"/>
      <c r="AZ38" s="13"/>
      <c r="BA38" s="6"/>
      <c r="BB38" s="6"/>
      <c r="BC38" s="14">
        <v>8</v>
      </c>
      <c r="BD38" s="107">
        <f>SUMPRODUCT($F$168:$H$170,AZ31:BB33)</f>
        <v>0.59471835505936776</v>
      </c>
      <c r="BE38" s="74">
        <f>1/(1+EXP(-BD38+$I$168))</f>
        <v>0.4046440865000035</v>
      </c>
      <c r="BF38" s="76"/>
      <c r="BG38" s="76"/>
      <c r="BH38" s="6"/>
      <c r="BI38" s="7"/>
      <c r="BL38" s="13"/>
      <c r="BM38" s="6"/>
      <c r="BN38" s="6"/>
      <c r="BO38" s="14">
        <v>8</v>
      </c>
      <c r="BP38" s="107">
        <f>SUMPRODUCT($F$168:$H$170,BL31:BN33)</f>
        <v>4.3486164245979433</v>
      </c>
      <c r="BQ38" s="74">
        <f>1/(1+EXP(-BP38+$I$168))</f>
        <v>0.96668118684009885</v>
      </c>
      <c r="BR38" s="76"/>
      <c r="BS38" s="76"/>
      <c r="BT38" s="6"/>
      <c r="BU38" s="7"/>
      <c r="BX38" s="13"/>
      <c r="BY38" s="6"/>
      <c r="BZ38" s="6"/>
      <c r="CA38" s="14">
        <v>8</v>
      </c>
      <c r="CB38" s="107">
        <f>SUMPRODUCT($F$168:$H$170,BX31:BZ33)</f>
        <v>9.3240681983347287</v>
      </c>
      <c r="CC38" s="74">
        <f>1/(1+EXP(-CB38+$I$168))</f>
        <v>0.99976204674381275</v>
      </c>
      <c r="CD38" s="76"/>
      <c r="CE38" s="76"/>
      <c r="CF38" s="6"/>
      <c r="CG38" s="7"/>
      <c r="CJ38" s="13"/>
      <c r="CK38" s="6"/>
      <c r="CL38" s="6"/>
      <c r="CM38" s="14">
        <v>8</v>
      </c>
      <c r="CN38" s="107">
        <f>SUMPRODUCT($F$168:$H$170,CJ31:CL33)</f>
        <v>0.88293039647482252</v>
      </c>
      <c r="CO38" s="74">
        <f>1/(1+EXP(-CN38+$I$168))</f>
        <v>0.47553468378645103</v>
      </c>
      <c r="CP38" s="76"/>
      <c r="CQ38" s="76"/>
      <c r="CR38" s="6"/>
      <c r="CS38" s="7"/>
      <c r="CV38" s="13"/>
      <c r="CW38" s="6"/>
      <c r="CX38" s="6"/>
      <c r="CY38" s="14">
        <v>8</v>
      </c>
      <c r="CZ38" s="107">
        <f>SUMPRODUCT($F$168:$H$170,CV31:CX33)</f>
        <v>-3.9815591696965127</v>
      </c>
      <c r="DA38" s="74">
        <f>1/(1+EXP(-CZ38+$I$168))</f>
        <v>6.9473110095273315E-3</v>
      </c>
      <c r="DB38" s="76"/>
      <c r="DC38" s="76"/>
      <c r="DD38" s="6"/>
      <c r="DE38" s="7"/>
    </row>
    <row r="39" spans="16:110" ht="13.8" hidden="1" thickBot="1" x14ac:dyDescent="0.25">
      <c r="P39" s="19"/>
      <c r="Q39" s="8"/>
      <c r="R39" s="8"/>
      <c r="S39" s="15">
        <v>9</v>
      </c>
      <c r="T39" s="108">
        <f>SUMPRODUCT($F$171:$H$173,P31:R33)</f>
        <v>1.0652181672825285</v>
      </c>
      <c r="U39" s="75">
        <f>1/(1+EXP(-T39+$I$171))</f>
        <v>0.67528877168099699</v>
      </c>
      <c r="V39" s="77"/>
      <c r="W39" s="77"/>
      <c r="X39" s="8"/>
      <c r="Y39" s="9"/>
      <c r="AB39" s="19"/>
      <c r="AC39" s="8"/>
      <c r="AD39" s="8"/>
      <c r="AE39" s="15">
        <v>9</v>
      </c>
      <c r="AF39" s="108">
        <f>SUMPRODUCT($F$171:$H$173,AB31:AD33)</f>
        <v>7.1794612905754178</v>
      </c>
      <c r="AG39" s="75">
        <f>1/(1+EXP(-AF39+$I$171))</f>
        <v>0.99893790290627871</v>
      </c>
      <c r="AH39" s="77"/>
      <c r="AI39" s="77"/>
      <c r="AJ39" s="8"/>
      <c r="AK39" s="9"/>
      <c r="AN39" s="19"/>
      <c r="AO39" s="8"/>
      <c r="AP39" s="8"/>
      <c r="AQ39" s="15">
        <v>9</v>
      </c>
      <c r="AR39" s="108">
        <f>SUMPRODUCT($F$171:$H$173,AN31:AP33)</f>
        <v>2.8444052488240645</v>
      </c>
      <c r="AS39" s="75">
        <f>1/(1+EXP(-AR39+$I$171))</f>
        <v>0.92493653937993281</v>
      </c>
      <c r="AT39" s="77"/>
      <c r="AU39" s="77"/>
      <c r="AV39" s="8"/>
      <c r="AW39" s="9"/>
      <c r="AZ39" s="19"/>
      <c r="BA39" s="8"/>
      <c r="BB39" s="8"/>
      <c r="BC39" s="15">
        <v>9</v>
      </c>
      <c r="BD39" s="108">
        <f>SUMPRODUCT($F$171:$H$173,AZ31:BB33)</f>
        <v>5.1242871974511441</v>
      </c>
      <c r="BE39" s="75">
        <f>1/(1+EXP(-BD39+$I$171))</f>
        <v>0.99176647290214315</v>
      </c>
      <c r="BF39" s="77"/>
      <c r="BG39" s="77"/>
      <c r="BH39" s="8"/>
      <c r="BI39" s="9"/>
      <c r="BL39" s="19"/>
      <c r="BM39" s="8"/>
      <c r="BN39" s="8"/>
      <c r="BO39" s="15">
        <v>9</v>
      </c>
      <c r="BP39" s="108">
        <f>SUMPRODUCT($F$171:$H$173,BL31:BN33)</f>
        <v>8.3545088357925845</v>
      </c>
      <c r="BQ39" s="75">
        <f>1/(1+EXP(-BP39+$I$171))</f>
        <v>0.99967177890077397</v>
      </c>
      <c r="BR39" s="77"/>
      <c r="BS39" s="77"/>
      <c r="BT39" s="8"/>
      <c r="BU39" s="9"/>
      <c r="BX39" s="19"/>
      <c r="BY39" s="8"/>
      <c r="BZ39" s="8"/>
      <c r="CA39" s="15">
        <v>9</v>
      </c>
      <c r="CB39" s="108">
        <f>SUMPRODUCT($F$171:$H$173,BX31:BZ33)</f>
        <v>-9.0405723541228111E-2</v>
      </c>
      <c r="CC39" s="75">
        <f>1/(1+EXP(-CB39+$I$171))</f>
        <v>0.39569872651912658</v>
      </c>
      <c r="CD39" s="77"/>
      <c r="CE39" s="77"/>
      <c r="CF39" s="8"/>
      <c r="CG39" s="9"/>
      <c r="CJ39" s="19"/>
      <c r="CK39" s="8"/>
      <c r="CL39" s="8"/>
      <c r="CM39" s="15">
        <v>9</v>
      </c>
      <c r="CN39" s="108">
        <f>SUMPRODUCT($F$171:$H$173,CJ31:CL33)</f>
        <v>2.7632340749577819</v>
      </c>
      <c r="CO39" s="75">
        <f>1/(1+EXP(-CN39+$I$171))</f>
        <v>0.91910289620307228</v>
      </c>
      <c r="CP39" s="77"/>
      <c r="CQ39" s="77"/>
      <c r="CR39" s="8"/>
      <c r="CS39" s="9"/>
      <c r="CV39" s="19"/>
      <c r="CW39" s="8"/>
      <c r="CX39" s="8"/>
      <c r="CY39" s="15">
        <v>9</v>
      </c>
      <c r="CZ39" s="108">
        <f>SUMPRODUCT($F$171:$H$173,CV31:CX33)</f>
        <v>7.4965591326275138</v>
      </c>
      <c r="DA39" s="75">
        <f>1/(1+EXP(-CZ39+$I$171))</f>
        <v>0.99922629440162558</v>
      </c>
      <c r="DB39" s="77"/>
      <c r="DC39" s="77"/>
      <c r="DD39" s="8"/>
      <c r="DE39" s="9"/>
    </row>
    <row r="40" spans="16:110" ht="13.8" thickBot="1" x14ac:dyDescent="0.25"/>
    <row r="41" spans="16:110" ht="13.8" thickBot="1" x14ac:dyDescent="0.25">
      <c r="P41" s="268" t="s">
        <v>15</v>
      </c>
      <c r="Q41" s="269"/>
      <c r="R41" s="269"/>
      <c r="S41" s="268" t="s">
        <v>13</v>
      </c>
      <c r="T41" s="269"/>
      <c r="U41" s="270"/>
      <c r="V41" s="268" t="s">
        <v>3</v>
      </c>
      <c r="W41" s="269"/>
      <c r="X41" s="269"/>
      <c r="Y41" s="270"/>
      <c r="Z41" s="304" t="s">
        <v>103</v>
      </c>
      <c r="AB41" s="268" t="s">
        <v>15</v>
      </c>
      <c r="AC41" s="269"/>
      <c r="AD41" s="269"/>
      <c r="AE41" s="268" t="s">
        <v>13</v>
      </c>
      <c r="AF41" s="269"/>
      <c r="AG41" s="270"/>
      <c r="AH41" s="268" t="s">
        <v>3</v>
      </c>
      <c r="AI41" s="269"/>
      <c r="AJ41" s="269"/>
      <c r="AK41" s="270"/>
      <c r="AL41" s="304" t="s">
        <v>104</v>
      </c>
      <c r="AN41" s="268" t="s">
        <v>15</v>
      </c>
      <c r="AO41" s="269"/>
      <c r="AP41" s="269"/>
      <c r="AQ41" s="268" t="s">
        <v>13</v>
      </c>
      <c r="AR41" s="269"/>
      <c r="AS41" s="270"/>
      <c r="AT41" s="268" t="s">
        <v>3</v>
      </c>
      <c r="AU41" s="269"/>
      <c r="AV41" s="269"/>
      <c r="AW41" s="270"/>
      <c r="AX41" s="304" t="s">
        <v>105</v>
      </c>
      <c r="AZ41" s="268" t="s">
        <v>15</v>
      </c>
      <c r="BA41" s="269"/>
      <c r="BB41" s="269"/>
      <c r="BC41" s="268" t="s">
        <v>13</v>
      </c>
      <c r="BD41" s="269"/>
      <c r="BE41" s="270"/>
      <c r="BF41" s="268" t="s">
        <v>3</v>
      </c>
      <c r="BG41" s="269"/>
      <c r="BH41" s="269"/>
      <c r="BI41" s="270"/>
      <c r="BJ41" s="304" t="s">
        <v>106</v>
      </c>
      <c r="BL41" s="268" t="s">
        <v>15</v>
      </c>
      <c r="BM41" s="269"/>
      <c r="BN41" s="269"/>
      <c r="BO41" s="268" t="s">
        <v>13</v>
      </c>
      <c r="BP41" s="269"/>
      <c r="BQ41" s="270"/>
      <c r="BR41" s="268" t="s">
        <v>3</v>
      </c>
      <c r="BS41" s="269"/>
      <c r="BT41" s="269"/>
      <c r="BU41" s="270"/>
      <c r="BV41" s="304" t="s">
        <v>107</v>
      </c>
      <c r="BX41" s="268" t="s">
        <v>15</v>
      </c>
      <c r="BY41" s="269"/>
      <c r="BZ41" s="269"/>
      <c r="CA41" s="268" t="s">
        <v>13</v>
      </c>
      <c r="CB41" s="269"/>
      <c r="CC41" s="270"/>
      <c r="CD41" s="268" t="s">
        <v>3</v>
      </c>
      <c r="CE41" s="269"/>
      <c r="CF41" s="269"/>
      <c r="CG41" s="270"/>
      <c r="CH41" s="304" t="s">
        <v>108</v>
      </c>
      <c r="CJ41" s="268" t="s">
        <v>15</v>
      </c>
      <c r="CK41" s="269"/>
      <c r="CL41" s="269"/>
      <c r="CM41" s="268" t="s">
        <v>13</v>
      </c>
      <c r="CN41" s="269"/>
      <c r="CO41" s="270"/>
      <c r="CP41" s="268" t="s">
        <v>3</v>
      </c>
      <c r="CQ41" s="269"/>
      <c r="CR41" s="269"/>
      <c r="CS41" s="270"/>
      <c r="CT41" s="304" t="s">
        <v>109</v>
      </c>
      <c r="CV41" s="268" t="s">
        <v>15</v>
      </c>
      <c r="CW41" s="269"/>
      <c r="CX41" s="269"/>
      <c r="CY41" s="268" t="s">
        <v>13</v>
      </c>
      <c r="CZ41" s="269"/>
      <c r="DA41" s="270"/>
      <c r="DB41" s="268" t="s">
        <v>3</v>
      </c>
      <c r="DC41" s="269"/>
      <c r="DD41" s="269"/>
      <c r="DE41" s="270"/>
      <c r="DF41" s="304" t="s">
        <v>110</v>
      </c>
    </row>
    <row r="42" spans="16:110" x14ac:dyDescent="0.2">
      <c r="P42" s="274" t="s">
        <v>17</v>
      </c>
      <c r="Q42" s="275"/>
      <c r="R42" s="325"/>
      <c r="S42" s="404" t="s">
        <v>19</v>
      </c>
      <c r="T42" s="284" t="s">
        <v>8</v>
      </c>
      <c r="U42" s="292" t="s">
        <v>4</v>
      </c>
      <c r="V42" s="407" t="s">
        <v>16</v>
      </c>
      <c r="W42" s="332" t="s">
        <v>14</v>
      </c>
      <c r="X42" s="332" t="s">
        <v>4</v>
      </c>
      <c r="Y42" s="309"/>
      <c r="Z42" s="346"/>
      <c r="AB42" s="274" t="s">
        <v>17</v>
      </c>
      <c r="AC42" s="275"/>
      <c r="AD42" s="325"/>
      <c r="AE42" s="404" t="s">
        <v>19</v>
      </c>
      <c r="AF42" s="284" t="s">
        <v>8</v>
      </c>
      <c r="AG42" s="292" t="s">
        <v>4</v>
      </c>
      <c r="AH42" s="407" t="s">
        <v>16</v>
      </c>
      <c r="AI42" s="332" t="s">
        <v>14</v>
      </c>
      <c r="AJ42" s="332" t="s">
        <v>4</v>
      </c>
      <c r="AK42" s="309"/>
      <c r="AL42" s="346"/>
      <c r="AN42" s="274" t="s">
        <v>17</v>
      </c>
      <c r="AO42" s="275"/>
      <c r="AP42" s="325"/>
      <c r="AQ42" s="404" t="s">
        <v>19</v>
      </c>
      <c r="AR42" s="284" t="s">
        <v>8</v>
      </c>
      <c r="AS42" s="292" t="s">
        <v>4</v>
      </c>
      <c r="AT42" s="407" t="s">
        <v>16</v>
      </c>
      <c r="AU42" s="332" t="s">
        <v>14</v>
      </c>
      <c r="AV42" s="332" t="s">
        <v>4</v>
      </c>
      <c r="AW42" s="309"/>
      <c r="AX42" s="346"/>
      <c r="AZ42" s="274" t="s">
        <v>17</v>
      </c>
      <c r="BA42" s="275"/>
      <c r="BB42" s="325"/>
      <c r="BC42" s="404" t="s">
        <v>19</v>
      </c>
      <c r="BD42" s="284" t="s">
        <v>8</v>
      </c>
      <c r="BE42" s="292" t="s">
        <v>4</v>
      </c>
      <c r="BF42" s="407" t="s">
        <v>16</v>
      </c>
      <c r="BG42" s="332" t="s">
        <v>14</v>
      </c>
      <c r="BH42" s="332" t="s">
        <v>4</v>
      </c>
      <c r="BI42" s="309"/>
      <c r="BJ42" s="346"/>
      <c r="BL42" s="274" t="s">
        <v>17</v>
      </c>
      <c r="BM42" s="275"/>
      <c r="BN42" s="325"/>
      <c r="BO42" s="404" t="s">
        <v>19</v>
      </c>
      <c r="BP42" s="284" t="s">
        <v>8</v>
      </c>
      <c r="BQ42" s="292" t="s">
        <v>4</v>
      </c>
      <c r="BR42" s="407" t="s">
        <v>16</v>
      </c>
      <c r="BS42" s="332" t="s">
        <v>14</v>
      </c>
      <c r="BT42" s="332" t="s">
        <v>4</v>
      </c>
      <c r="BU42" s="309"/>
      <c r="BV42" s="346"/>
      <c r="BX42" s="274" t="s">
        <v>17</v>
      </c>
      <c r="BY42" s="275"/>
      <c r="BZ42" s="325"/>
      <c r="CA42" s="404" t="s">
        <v>19</v>
      </c>
      <c r="CB42" s="284" t="s">
        <v>8</v>
      </c>
      <c r="CC42" s="292" t="s">
        <v>4</v>
      </c>
      <c r="CD42" s="407" t="s">
        <v>16</v>
      </c>
      <c r="CE42" s="332" t="s">
        <v>14</v>
      </c>
      <c r="CF42" s="332" t="s">
        <v>4</v>
      </c>
      <c r="CG42" s="309"/>
      <c r="CH42" s="346"/>
      <c r="CJ42" s="274" t="s">
        <v>17</v>
      </c>
      <c r="CK42" s="275"/>
      <c r="CL42" s="325"/>
      <c r="CM42" s="404" t="s">
        <v>19</v>
      </c>
      <c r="CN42" s="284" t="s">
        <v>8</v>
      </c>
      <c r="CO42" s="292" t="s">
        <v>4</v>
      </c>
      <c r="CP42" s="407" t="s">
        <v>16</v>
      </c>
      <c r="CQ42" s="332" t="s">
        <v>14</v>
      </c>
      <c r="CR42" s="332" t="s">
        <v>4</v>
      </c>
      <c r="CS42" s="309"/>
      <c r="CT42" s="346"/>
      <c r="CV42" s="274" t="s">
        <v>17</v>
      </c>
      <c r="CW42" s="275"/>
      <c r="CX42" s="325"/>
      <c r="CY42" s="404" t="s">
        <v>19</v>
      </c>
      <c r="CZ42" s="284" t="s">
        <v>8</v>
      </c>
      <c r="DA42" s="292" t="s">
        <v>4</v>
      </c>
      <c r="DB42" s="407" t="s">
        <v>16</v>
      </c>
      <c r="DC42" s="332" t="s">
        <v>14</v>
      </c>
      <c r="DD42" s="332" t="s">
        <v>4</v>
      </c>
      <c r="DE42" s="309"/>
      <c r="DF42" s="346"/>
    </row>
    <row r="43" spans="16:110" ht="13.8" thickBot="1" x14ac:dyDescent="0.25">
      <c r="P43" s="326"/>
      <c r="Q43" s="327"/>
      <c r="R43" s="328"/>
      <c r="S43" s="405"/>
      <c r="T43" s="406"/>
      <c r="U43" s="331"/>
      <c r="V43" s="408"/>
      <c r="W43" s="296"/>
      <c r="X43" s="296"/>
      <c r="Y43" s="310"/>
      <c r="Z43" s="305"/>
      <c r="AB43" s="326"/>
      <c r="AC43" s="327"/>
      <c r="AD43" s="328"/>
      <c r="AE43" s="405"/>
      <c r="AF43" s="406"/>
      <c r="AG43" s="331"/>
      <c r="AH43" s="408"/>
      <c r="AI43" s="296"/>
      <c r="AJ43" s="296"/>
      <c r="AK43" s="310"/>
      <c r="AL43" s="305"/>
      <c r="AN43" s="326"/>
      <c r="AO43" s="327"/>
      <c r="AP43" s="328"/>
      <c r="AQ43" s="405"/>
      <c r="AR43" s="406"/>
      <c r="AS43" s="331"/>
      <c r="AT43" s="408"/>
      <c r="AU43" s="296"/>
      <c r="AV43" s="296"/>
      <c r="AW43" s="310"/>
      <c r="AX43" s="305"/>
      <c r="AZ43" s="326"/>
      <c r="BA43" s="327"/>
      <c r="BB43" s="328"/>
      <c r="BC43" s="405"/>
      <c r="BD43" s="406"/>
      <c r="BE43" s="331"/>
      <c r="BF43" s="408"/>
      <c r="BG43" s="296"/>
      <c r="BH43" s="296"/>
      <c r="BI43" s="310"/>
      <c r="BJ43" s="305"/>
      <c r="BL43" s="326"/>
      <c r="BM43" s="327"/>
      <c r="BN43" s="328"/>
      <c r="BO43" s="405"/>
      <c r="BP43" s="406"/>
      <c r="BQ43" s="331"/>
      <c r="BR43" s="408"/>
      <c r="BS43" s="296"/>
      <c r="BT43" s="296"/>
      <c r="BU43" s="310"/>
      <c r="BV43" s="305"/>
      <c r="BX43" s="326"/>
      <c r="BY43" s="327"/>
      <c r="BZ43" s="328"/>
      <c r="CA43" s="405"/>
      <c r="CB43" s="406"/>
      <c r="CC43" s="331"/>
      <c r="CD43" s="408"/>
      <c r="CE43" s="296"/>
      <c r="CF43" s="296"/>
      <c r="CG43" s="310"/>
      <c r="CH43" s="305"/>
      <c r="CJ43" s="326"/>
      <c r="CK43" s="327"/>
      <c r="CL43" s="328"/>
      <c r="CM43" s="405"/>
      <c r="CN43" s="406"/>
      <c r="CO43" s="331"/>
      <c r="CP43" s="408"/>
      <c r="CQ43" s="296"/>
      <c r="CR43" s="296"/>
      <c r="CS43" s="310"/>
      <c r="CT43" s="305"/>
      <c r="CV43" s="326"/>
      <c r="CW43" s="327"/>
      <c r="CX43" s="328"/>
      <c r="CY43" s="405"/>
      <c r="CZ43" s="406"/>
      <c r="DA43" s="331"/>
      <c r="DB43" s="408"/>
      <c r="DC43" s="296"/>
      <c r="DD43" s="296"/>
      <c r="DE43" s="310"/>
      <c r="DF43" s="305"/>
    </row>
    <row r="44" spans="16:110" x14ac:dyDescent="0.2">
      <c r="P44" s="10">
        <v>1</v>
      </c>
      <c r="Q44" s="11"/>
      <c r="R44" s="103">
        <v>1</v>
      </c>
      <c r="S44" s="111">
        <v>1</v>
      </c>
      <c r="T44" s="106">
        <f>SUMPRODUCT($F$147:$H$149,P44:R46)</f>
        <v>22.703112452472027</v>
      </c>
      <c r="U44" s="73">
        <f>1/(1+EXP(-T44+$I$147))</f>
        <v>0.99999999999999267</v>
      </c>
      <c r="V44" s="109" t="s">
        <v>0</v>
      </c>
      <c r="W44" s="86">
        <f>SUMPRODUCT($K$147:$K$155,U44:U52)</f>
        <v>-11.636183908514351</v>
      </c>
      <c r="X44" s="86">
        <f>1/(1+EXP(-W44+$L$147))</f>
        <v>2.1096605265136811E-6</v>
      </c>
      <c r="Y44" s="157"/>
      <c r="Z44" s="409" t="str">
        <f>IF(X44&gt;X45,"〇","×")</f>
        <v>×</v>
      </c>
      <c r="AB44" s="10"/>
      <c r="AC44" s="11">
        <v>1</v>
      </c>
      <c r="AD44" s="103"/>
      <c r="AE44" s="111">
        <v>1</v>
      </c>
      <c r="AF44" s="106">
        <f>SUMPRODUCT($F$147:$H$149,AB44:AD46)</f>
        <v>-20.628783214561288</v>
      </c>
      <c r="AG44" s="73">
        <f>1/(1+EXP(-AF44+$I$147))</f>
        <v>2.0934319777219508E-5</v>
      </c>
      <c r="AH44" s="109" t="s">
        <v>0</v>
      </c>
      <c r="AI44" s="86">
        <f>SUMPRODUCT($K$147:$K$155,AG44:AG52)</f>
        <v>-3.3517258866272535</v>
      </c>
      <c r="AJ44" s="86">
        <f>1/(1+EXP(-AI44+$L$147))</f>
        <v>8.2888275384547933E-3</v>
      </c>
      <c r="AK44" s="157"/>
      <c r="AL44" s="409" t="str">
        <f>IF(AJ44&gt;AJ45,"〇","×")</f>
        <v>×</v>
      </c>
      <c r="AN44" s="10"/>
      <c r="AO44" s="11">
        <v>1</v>
      </c>
      <c r="AP44" s="103">
        <v>1</v>
      </c>
      <c r="AQ44" s="111">
        <v>1</v>
      </c>
      <c r="AR44" s="106">
        <f>SUMPRODUCT($F$147:$H$149,AN44:AP46)</f>
        <v>-19.747784927247661</v>
      </c>
      <c r="AS44" s="73">
        <f>1/(1+EXP(-AR44+$I$147))</f>
        <v>5.0519459966592431E-5</v>
      </c>
      <c r="AT44" s="109" t="s">
        <v>0</v>
      </c>
      <c r="AU44" s="86">
        <f>SUMPRODUCT($K$147:$K$155,AS44:AS52)</f>
        <v>-2.93668682980885</v>
      </c>
      <c r="AV44" s="86">
        <f>1/(1+EXP(-AU44+$L$147))</f>
        <v>1.2499549825354915E-2</v>
      </c>
      <c r="AW44" s="157"/>
      <c r="AX44" s="409" t="str">
        <f>IF(AV44&gt;AV45,"〇","×")</f>
        <v>×</v>
      </c>
      <c r="AZ44" s="10">
        <v>1</v>
      </c>
      <c r="BA44" s="11">
        <v>1</v>
      </c>
      <c r="BB44" s="103"/>
      <c r="BC44" s="111">
        <v>1</v>
      </c>
      <c r="BD44" s="106">
        <f>SUMPRODUCT($F$147:$H$149,AZ44:BB46)</f>
        <v>-11.508029563389801</v>
      </c>
      <c r="BE44" s="73">
        <f>1/(1+EXP(-BD44+$I$147))</f>
        <v>0.16065723192328574</v>
      </c>
      <c r="BF44" s="109" t="s">
        <v>0</v>
      </c>
      <c r="BG44" s="86">
        <f>SUMPRODUCT($K$147:$K$155,BE44:BE52)</f>
        <v>-2.8176269219300156</v>
      </c>
      <c r="BH44" s="86">
        <f>1/(1+EXP(-BG44+$L$147))</f>
        <v>1.4057743384551473E-2</v>
      </c>
      <c r="BI44" s="157"/>
      <c r="BJ44" s="409" t="str">
        <f>IF(BH44&gt;BH45,"〇","×")</f>
        <v>×</v>
      </c>
      <c r="BL44" s="10"/>
      <c r="BM44" s="11">
        <v>1</v>
      </c>
      <c r="BN44" s="103"/>
      <c r="BO44" s="111">
        <v>1</v>
      </c>
      <c r="BP44" s="106">
        <f>SUMPRODUCT($F$147:$H$149,BL44:BN46)</f>
        <v>-14.545031807985588</v>
      </c>
      <c r="BQ44" s="73">
        <f>1/(1+EXP(-BP44+$I$147))</f>
        <v>9.099917921428554E-3</v>
      </c>
      <c r="BR44" s="109" t="s">
        <v>0</v>
      </c>
      <c r="BS44" s="86">
        <f>SUMPRODUCT($K$147:$K$155,BQ44:BQ52)</f>
        <v>-3.6072135219028967</v>
      </c>
      <c r="BT44" s="86">
        <f>1/(1+EXP(-BS44+$L$147))</f>
        <v>6.4320380729933294E-3</v>
      </c>
      <c r="BU44" s="157"/>
      <c r="BV44" s="409" t="str">
        <f>IF(BT44&gt;BT45,"〇","×")</f>
        <v>×</v>
      </c>
      <c r="BX44" s="10"/>
      <c r="BY44" s="11">
        <v>1</v>
      </c>
      <c r="BZ44" s="103"/>
      <c r="CA44" s="111">
        <v>1</v>
      </c>
      <c r="CB44" s="106">
        <f>SUMPRODUCT($F$147:$H$149,BX44:BZ46)</f>
        <v>-14.505062128944367</v>
      </c>
      <c r="CC44" s="73">
        <f>1/(1+EXP(-CB44+$I$147))</f>
        <v>9.4674921743675283E-3</v>
      </c>
      <c r="CD44" s="109" t="s">
        <v>0</v>
      </c>
      <c r="CE44" s="86">
        <f>SUMPRODUCT($K$147:$K$155,CC44:CC52)</f>
        <v>-3.7846161845941708</v>
      </c>
      <c r="CF44" s="86">
        <f>1/(1+EXP(-CE44+$L$147))</f>
        <v>5.3920999568983843E-3</v>
      </c>
      <c r="CG44" s="157"/>
      <c r="CH44" s="409" t="str">
        <f>IF(CF44&gt;CF45,"〇","×")</f>
        <v>×</v>
      </c>
      <c r="CJ44" s="10">
        <v>1</v>
      </c>
      <c r="CK44" s="11"/>
      <c r="CL44" s="103">
        <v>1</v>
      </c>
      <c r="CM44" s="111">
        <v>1</v>
      </c>
      <c r="CN44" s="106">
        <f>SUMPRODUCT($F$147:$H$149,CJ44:CL46)</f>
        <v>16.858179053521848</v>
      </c>
      <c r="CO44" s="73">
        <f>1/(1+EXP(-CN44+$I$147))</f>
        <v>0.99999999999749534</v>
      </c>
      <c r="CP44" s="109" t="s">
        <v>0</v>
      </c>
      <c r="CQ44" s="86">
        <f>SUMPRODUCT($K$147:$K$155,CO44:CO52)</f>
        <v>-5.6594222817798716</v>
      </c>
      <c r="CR44" s="86">
        <f>1/(1+EXP(-CQ44+$L$147))</f>
        <v>8.3085856275837394E-4</v>
      </c>
      <c r="CS44" s="157"/>
      <c r="CT44" s="409" t="str">
        <f>IF(CR44&gt;CR45,"〇","×")</f>
        <v>×</v>
      </c>
      <c r="CV44" s="10">
        <v>1</v>
      </c>
      <c r="CW44" s="11">
        <v>1</v>
      </c>
      <c r="CX44" s="103">
        <v>1</v>
      </c>
      <c r="CY44" s="111">
        <v>1</v>
      </c>
      <c r="CZ44" s="106">
        <f>SUMPRODUCT($F$147:$H$149,CV44:CX46)</f>
        <v>22.526005091441743</v>
      </c>
      <c r="DA44" s="73">
        <f>1/(1+EXP(-CZ44+$I$147))</f>
        <v>0.99999999999999134</v>
      </c>
      <c r="DB44" s="109" t="s">
        <v>0</v>
      </c>
      <c r="DC44" s="86">
        <f>SUMPRODUCT($K$147:$K$155,DA44:DA52)</f>
        <v>-11.169963029954854</v>
      </c>
      <c r="DD44" s="86">
        <f>1/(1+EXP(-DC44+$L$147))</f>
        <v>3.3627082367125692E-6</v>
      </c>
      <c r="DE44" s="157"/>
      <c r="DF44" s="409" t="str">
        <f>IF(DD44&gt;DD45,"〇","×")</f>
        <v>×</v>
      </c>
    </row>
    <row r="45" spans="16:110" x14ac:dyDescent="0.2">
      <c r="P45" s="12"/>
      <c r="Q45" s="2">
        <v>1</v>
      </c>
      <c r="R45" s="104"/>
      <c r="S45" s="14">
        <v>2</v>
      </c>
      <c r="T45" s="107">
        <f>SUMPRODUCT($F$150:$H$152,P44:R46)</f>
        <v>10.991139293263958</v>
      </c>
      <c r="U45" s="74">
        <f>1/(1+EXP(-T45+$I$150))</f>
        <v>0.99999925544429658</v>
      </c>
      <c r="V45" s="110" t="s">
        <v>1</v>
      </c>
      <c r="W45" s="78">
        <f>SUMPRODUCT($K$156:$K$164,U44:U52)</f>
        <v>4.1375206937695443</v>
      </c>
      <c r="X45" s="78">
        <f>1/(1+EXP(-W45+$L$156))</f>
        <v>0.99999885834161195</v>
      </c>
      <c r="Y45" s="158"/>
      <c r="Z45" s="409"/>
      <c r="AB45" s="12">
        <v>1</v>
      </c>
      <c r="AC45" s="2">
        <v>1</v>
      </c>
      <c r="AD45" s="104">
        <v>1</v>
      </c>
      <c r="AE45" s="14">
        <v>2</v>
      </c>
      <c r="AF45" s="107">
        <f>SUMPRODUCT($F$150:$H$152,AB44:AD46)</f>
        <v>-8.8078747134337121</v>
      </c>
      <c r="AG45" s="74">
        <f>1/(1+EXP(-AF45+$I$150))</f>
        <v>3.3731258552569111E-3</v>
      </c>
      <c r="AH45" s="110" t="s">
        <v>1</v>
      </c>
      <c r="AI45" s="78">
        <f>SUMPRODUCT($K$156:$K$164,AG44:AG52)</f>
        <v>-4.0138394043530656</v>
      </c>
      <c r="AJ45" s="78">
        <f>1/(1+EXP(-AI45+$L$156))</f>
        <v>0.99605623311647151</v>
      </c>
      <c r="AK45" s="158"/>
      <c r="AL45" s="409"/>
      <c r="AN45" s="12">
        <v>1</v>
      </c>
      <c r="AO45" s="2">
        <v>1</v>
      </c>
      <c r="AP45" s="104">
        <v>1</v>
      </c>
      <c r="AQ45" s="14">
        <v>2</v>
      </c>
      <c r="AR45" s="107">
        <f>SUMPRODUCT($F$150:$H$152,AN44:AP46)</f>
        <v>-5.3054083728287473</v>
      </c>
      <c r="AS45" s="74">
        <f>1/(1+EXP(-AR45+$I$150))</f>
        <v>0.1010083787738652</v>
      </c>
      <c r="AT45" s="110" t="s">
        <v>1</v>
      </c>
      <c r="AU45" s="78">
        <f>SUMPRODUCT($K$156:$K$164,AS44:AS52)</f>
        <v>-4.6771301155430285</v>
      </c>
      <c r="AV45" s="78">
        <f>1/(1+EXP(-AU45+$L$156))</f>
        <v>0.99237278968870568</v>
      </c>
      <c r="AW45" s="158"/>
      <c r="AX45" s="409"/>
      <c r="AZ45" s="12">
        <v>1</v>
      </c>
      <c r="BA45" s="2">
        <v>1</v>
      </c>
      <c r="BB45" s="104">
        <v>1</v>
      </c>
      <c r="BC45" s="14">
        <v>2</v>
      </c>
      <c r="BD45" s="107">
        <f>SUMPRODUCT($F$150:$H$152,AZ44:BB46)</f>
        <v>-6.0410285555956946</v>
      </c>
      <c r="BE45" s="74">
        <f>1/(1+EXP(-BD45+$I$150))</f>
        <v>5.1091684630247963E-2</v>
      </c>
      <c r="BF45" s="110" t="s">
        <v>1</v>
      </c>
      <c r="BG45" s="78">
        <f>SUMPRODUCT($K$156:$K$164,BE44:BE52)</f>
        <v>-4.7681477326337376</v>
      </c>
      <c r="BH45" s="78">
        <f>1/(1+EXP(-BG45+$L$156))</f>
        <v>0.99165207291676871</v>
      </c>
      <c r="BI45" s="158"/>
      <c r="BJ45" s="409"/>
      <c r="BL45" s="12">
        <v>1</v>
      </c>
      <c r="BM45" s="2">
        <v>1</v>
      </c>
      <c r="BN45" s="104">
        <v>1</v>
      </c>
      <c r="BO45" s="14">
        <v>2</v>
      </c>
      <c r="BP45" s="107">
        <f>SUMPRODUCT($F$150:$H$152,BL44:BN46)</f>
        <v>-7.5451581709524138</v>
      </c>
      <c r="BQ45" s="74">
        <f>1/(1+EXP(-BP45+$I$150))</f>
        <v>1.182294162762706E-2</v>
      </c>
      <c r="BR45" s="110" t="s">
        <v>1</v>
      </c>
      <c r="BS45" s="78">
        <f>SUMPRODUCT($K$156:$K$164,BQ44:BQ52)</f>
        <v>-5.086657747208756</v>
      </c>
      <c r="BT45" s="78">
        <f>1/(1+EXP(-BS45+$L$156))</f>
        <v>0.98855678426534899</v>
      </c>
      <c r="BU45" s="158"/>
      <c r="BV45" s="409"/>
      <c r="BX45" s="12">
        <v>1</v>
      </c>
      <c r="BY45" s="2">
        <v>1</v>
      </c>
      <c r="BZ45" s="104">
        <v>1</v>
      </c>
      <c r="CA45" s="14">
        <v>2</v>
      </c>
      <c r="CB45" s="107">
        <f>SUMPRODUCT($F$150:$H$152,BX44:BZ46)</f>
        <v>-5.4744429250828119</v>
      </c>
      <c r="CC45" s="74">
        <f>1/(1+EXP(-CB45+$I$150))</f>
        <v>8.666087054564145E-2</v>
      </c>
      <c r="CD45" s="110" t="s">
        <v>1</v>
      </c>
      <c r="CE45" s="78">
        <f>SUMPRODUCT($K$156:$K$164,CC44:CC52)</f>
        <v>-4.4738760844943126</v>
      </c>
      <c r="CF45" s="78">
        <f>1/(1+EXP(-CE45+$L$156))</f>
        <v>0.99376691137041384</v>
      </c>
      <c r="CG45" s="158"/>
      <c r="CH45" s="409"/>
      <c r="CJ45" s="12">
        <v>1</v>
      </c>
      <c r="CK45" s="2">
        <v>1</v>
      </c>
      <c r="CL45" s="104"/>
      <c r="CM45" s="14">
        <v>2</v>
      </c>
      <c r="CN45" s="107">
        <f>SUMPRODUCT($F$150:$H$152,CJ44:CL46)</f>
        <v>6.0740340742556871</v>
      </c>
      <c r="CO45" s="74">
        <f>1/(1+EXP(-CN45+$I$150))</f>
        <v>0.99989829904966299</v>
      </c>
      <c r="CP45" s="110" t="s">
        <v>1</v>
      </c>
      <c r="CQ45" s="78">
        <f>SUMPRODUCT($K$156:$K$164,CO44:CO52)</f>
        <v>-2.1294870508127972</v>
      </c>
      <c r="CR45" s="78">
        <f>1/(1+EXP(-CQ45+$L$156))</f>
        <v>0.99939882296409677</v>
      </c>
      <c r="CS45" s="158"/>
      <c r="CT45" s="409"/>
      <c r="CV45" s="12"/>
      <c r="CW45" s="2">
        <v>1</v>
      </c>
      <c r="CX45" s="104"/>
      <c r="CY45" s="14">
        <v>2</v>
      </c>
      <c r="CZ45" s="107">
        <f>SUMPRODUCT($F$150:$H$152,CV44:CX46)</f>
        <v>11.025047468631318</v>
      </c>
      <c r="DA45" s="74">
        <f>1/(1+EXP(-CZ45+$I$150))</f>
        <v>0.99999928026756968</v>
      </c>
      <c r="DB45" s="110" t="s">
        <v>1</v>
      </c>
      <c r="DC45" s="78">
        <f>SUMPRODUCT($K$156:$K$164,DA44:DA52)</f>
        <v>3.3843626725002567</v>
      </c>
      <c r="DD45" s="78">
        <f>1/(1+EXP(-DC45+$L$156))</f>
        <v>0.99999757546762691</v>
      </c>
      <c r="DE45" s="158"/>
      <c r="DF45" s="409"/>
    </row>
    <row r="46" spans="16:110" ht="13.8" thickBot="1" x14ac:dyDescent="0.25">
      <c r="P46" s="101">
        <v>1</v>
      </c>
      <c r="Q46" s="102"/>
      <c r="R46" s="105">
        <v>1</v>
      </c>
      <c r="S46" s="14">
        <v>3</v>
      </c>
      <c r="T46" s="107">
        <f>SUMPRODUCT($F$153:$H$155,P44:R46)</f>
        <v>2.7799667972501467</v>
      </c>
      <c r="U46" s="74">
        <f>1/(1+EXP(-T46+$I$153))</f>
        <v>0.90290919437756612</v>
      </c>
      <c r="V46" s="83"/>
      <c r="W46" s="83"/>
      <c r="X46" s="83"/>
      <c r="Y46" s="84"/>
      <c r="Z46" s="410"/>
      <c r="AB46" s="101"/>
      <c r="AC46" s="102">
        <v>1</v>
      </c>
      <c r="AD46" s="105"/>
      <c r="AE46" s="14">
        <v>3</v>
      </c>
      <c r="AF46" s="107">
        <f>SUMPRODUCT($F$153:$H$155,AB44:AD46)</f>
        <v>1.9227839607576938</v>
      </c>
      <c r="AG46" s="74">
        <f>1/(1+EXP(-AF46+$I$153))</f>
        <v>0.79783094461169091</v>
      </c>
      <c r="AH46" s="83"/>
      <c r="AI46" s="83"/>
      <c r="AJ46" s="83"/>
      <c r="AK46" s="84"/>
      <c r="AL46" s="410"/>
      <c r="AN46" s="101"/>
      <c r="AO46" s="102">
        <v>1</v>
      </c>
      <c r="AP46" s="105"/>
      <c r="AQ46" s="14">
        <v>3</v>
      </c>
      <c r="AR46" s="107">
        <f>SUMPRODUCT($F$153:$H$155,AN44:AP46)</f>
        <v>2.7266891264418431</v>
      </c>
      <c r="AS46" s="74">
        <f>1/(1+EXP(-AR46+$I$153))</f>
        <v>0.89813734690695013</v>
      </c>
      <c r="AT46" s="83"/>
      <c r="AU46" s="83"/>
      <c r="AV46" s="83"/>
      <c r="AW46" s="84"/>
      <c r="AX46" s="410"/>
      <c r="AZ46" s="101"/>
      <c r="BA46" s="102">
        <v>1</v>
      </c>
      <c r="BB46" s="105"/>
      <c r="BC46" s="14">
        <v>3</v>
      </c>
      <c r="BD46" s="107">
        <f>SUMPRODUCT($F$153:$H$155,AZ44:BB46)</f>
        <v>3.401185424468363</v>
      </c>
      <c r="BE46" s="74">
        <f>1/(1+EXP(-BD46+$I$153))</f>
        <v>0.94538036597801156</v>
      </c>
      <c r="BF46" s="83"/>
      <c r="BG46" s="83"/>
      <c r="BH46" s="83"/>
      <c r="BI46" s="84"/>
      <c r="BJ46" s="410"/>
      <c r="BL46" s="101">
        <v>1</v>
      </c>
      <c r="BM46" s="102">
        <v>1</v>
      </c>
      <c r="BN46" s="105"/>
      <c r="BO46" s="14">
        <v>3</v>
      </c>
      <c r="BP46" s="107">
        <f>SUMPRODUCT($F$153:$H$155,BL44:BN46)</f>
        <v>2.4414319687230708</v>
      </c>
      <c r="BQ46" s="74">
        <f>1/(1+EXP(-BP46+$I$153))</f>
        <v>0.86891968581245504</v>
      </c>
      <c r="BR46" s="83"/>
      <c r="BS46" s="83"/>
      <c r="BT46" s="83"/>
      <c r="BU46" s="84"/>
      <c r="BV46" s="410"/>
      <c r="BX46" s="101"/>
      <c r="BY46" s="102">
        <v>1</v>
      </c>
      <c r="BZ46" s="105">
        <v>1</v>
      </c>
      <c r="CA46" s="14">
        <v>3</v>
      </c>
      <c r="CB46" s="107">
        <f>SUMPRODUCT($F$153:$H$155,BX44:BZ46)</f>
        <v>2.0326662183825728</v>
      </c>
      <c r="CC46" s="74">
        <f>1/(1+EXP(-CB46+$I$153))</f>
        <v>0.81497624276614677</v>
      </c>
      <c r="CD46" s="83"/>
      <c r="CE46" s="83"/>
      <c r="CF46" s="83"/>
      <c r="CG46" s="84"/>
      <c r="CH46" s="410"/>
      <c r="CJ46" s="101">
        <v>1</v>
      </c>
      <c r="CK46" s="102"/>
      <c r="CL46" s="105">
        <v>1</v>
      </c>
      <c r="CM46" s="14">
        <v>3</v>
      </c>
      <c r="CN46" s="107">
        <f>SUMPRODUCT($F$153:$H$155,CJ44:CL46)</f>
        <v>2.8919135736695707</v>
      </c>
      <c r="CO46" s="74">
        <f>1/(1+EXP(-CN46+$I$153))</f>
        <v>0.91229000638435542</v>
      </c>
      <c r="CP46" s="83"/>
      <c r="CQ46" s="83"/>
      <c r="CR46" s="83"/>
      <c r="CS46" s="84"/>
      <c r="CT46" s="410"/>
      <c r="CV46" s="101">
        <v>1</v>
      </c>
      <c r="CW46" s="102"/>
      <c r="CX46" s="105">
        <v>1</v>
      </c>
      <c r="CY46" s="14">
        <v>3</v>
      </c>
      <c r="CZ46" s="107">
        <f>SUMPRODUCT($F$153:$H$155,CV44:CX46)</f>
        <v>3.4031610691951979</v>
      </c>
      <c r="DA46" s="74">
        <f>1/(1+EXP(-CZ46+$I$153))</f>
        <v>0.9454822913016937</v>
      </c>
      <c r="DB46" s="83"/>
      <c r="DC46" s="83"/>
      <c r="DD46" s="83"/>
      <c r="DE46" s="84"/>
      <c r="DF46" s="410"/>
    </row>
    <row r="47" spans="16:110" hidden="1" x14ac:dyDescent="0.2">
      <c r="P47" s="13"/>
      <c r="Q47" s="6"/>
      <c r="R47" s="6"/>
      <c r="S47" s="14">
        <v>4</v>
      </c>
      <c r="T47" s="107">
        <f>SUMPRODUCT($F$156:$H$158,P44:R46)</f>
        <v>5.4917843619800308</v>
      </c>
      <c r="U47" s="74">
        <f>1/(1+EXP(-T47+$I$156))</f>
        <v>0.98633739149821476</v>
      </c>
      <c r="V47" s="6"/>
      <c r="W47" s="76"/>
      <c r="X47" s="76"/>
      <c r="Y47" s="7"/>
      <c r="AB47" s="13"/>
      <c r="AC47" s="6"/>
      <c r="AD47" s="6"/>
      <c r="AE47" s="14">
        <v>4</v>
      </c>
      <c r="AF47" s="107">
        <f>SUMPRODUCT($F$156:$H$158,AB44:AD46)</f>
        <v>4.372866681512102</v>
      </c>
      <c r="AG47" s="74">
        <f>1/(1+EXP(-AF47+$I$156))</f>
        <v>0.95931726322106625</v>
      </c>
      <c r="AH47" s="6"/>
      <c r="AI47" s="76"/>
      <c r="AJ47" s="76"/>
      <c r="AK47" s="7"/>
      <c r="AN47" s="13"/>
      <c r="AO47" s="6"/>
      <c r="AP47" s="6"/>
      <c r="AQ47" s="14">
        <v>4</v>
      </c>
      <c r="AR47" s="107">
        <f>SUMPRODUCT($F$156:$H$158,AN44:AP46)</f>
        <v>5.8204329003071056</v>
      </c>
      <c r="AS47" s="74">
        <f>1/(1+EXP(-AR47+$I$156))</f>
        <v>0.99012655776796155</v>
      </c>
      <c r="AT47" s="6"/>
      <c r="AU47" s="76"/>
      <c r="AV47" s="76"/>
      <c r="AW47" s="7"/>
      <c r="AZ47" s="13"/>
      <c r="BA47" s="6"/>
      <c r="BB47" s="6"/>
      <c r="BC47" s="14">
        <v>4</v>
      </c>
      <c r="BD47" s="107">
        <f>SUMPRODUCT($F$156:$H$158,AZ44:BB46)</f>
        <v>3.7751740160608476</v>
      </c>
      <c r="BE47" s="74">
        <f>1/(1+EXP(-BD47+$I$156))</f>
        <v>0.9284237763462011</v>
      </c>
      <c r="BF47" s="6"/>
      <c r="BG47" s="76"/>
      <c r="BH47" s="76"/>
      <c r="BI47" s="7"/>
      <c r="BL47" s="13"/>
      <c r="BM47" s="6"/>
      <c r="BN47" s="6"/>
      <c r="BO47" s="14">
        <v>4</v>
      </c>
      <c r="BP47" s="107">
        <f>SUMPRODUCT($F$156:$H$158,BL44:BN46)</f>
        <v>2.6005176309731457</v>
      </c>
      <c r="BQ47" s="74">
        <f>1/(1+EXP(-BP47+$I$156))</f>
        <v>0.80028378339680628</v>
      </c>
      <c r="BR47" s="6"/>
      <c r="BS47" s="76"/>
      <c r="BT47" s="76"/>
      <c r="BU47" s="7"/>
      <c r="BX47" s="13"/>
      <c r="BY47" s="6"/>
      <c r="BZ47" s="6"/>
      <c r="CA47" s="14">
        <v>4</v>
      </c>
      <c r="CB47" s="107">
        <f>SUMPRODUCT($F$156:$H$158,BX44:BZ46)</f>
        <v>4.4076486114062483</v>
      </c>
      <c r="CC47" s="74">
        <f>1/(1+EXP(-CB47+$I$156))</f>
        <v>0.96065324206342972</v>
      </c>
      <c r="CD47" s="6"/>
      <c r="CE47" s="76"/>
      <c r="CF47" s="76"/>
      <c r="CG47" s="7"/>
      <c r="CJ47" s="13"/>
      <c r="CK47" s="6"/>
      <c r="CL47" s="6"/>
      <c r="CM47" s="14">
        <v>4</v>
      </c>
      <c r="CN47" s="107">
        <f>SUMPRODUCT($F$156:$H$158,CJ44:CL46)</f>
        <v>0.24943592211648258</v>
      </c>
      <c r="CO47" s="74">
        <f>1/(1+EXP(-CN47+$I$156))</f>
        <v>0.27627539643716154</v>
      </c>
      <c r="CP47" s="6"/>
      <c r="CQ47" s="76"/>
      <c r="CR47" s="76"/>
      <c r="CS47" s="7"/>
      <c r="CV47" s="13"/>
      <c r="CW47" s="6"/>
      <c r="CX47" s="6"/>
      <c r="CY47" s="14">
        <v>4</v>
      </c>
      <c r="CZ47" s="107">
        <f>SUMPRODUCT($F$156:$H$158,CV44:CX46)</f>
        <v>5.7866655110283389</v>
      </c>
      <c r="DA47" s="74">
        <f>1/(1+EXP(-CZ47+$I$156))</f>
        <v>0.98979092630131849</v>
      </c>
      <c r="DB47" s="6"/>
      <c r="DC47" s="76"/>
      <c r="DD47" s="76"/>
      <c r="DE47" s="7"/>
    </row>
    <row r="48" spans="16:110" hidden="1" x14ac:dyDescent="0.2">
      <c r="P48" s="13"/>
      <c r="Q48" s="6"/>
      <c r="R48" s="6"/>
      <c r="S48" s="14">
        <v>5</v>
      </c>
      <c r="T48" s="107">
        <f>SUMPRODUCT($F$159:$H$161,P44:R46)</f>
        <v>-12.288297638335393</v>
      </c>
      <c r="U48" s="74">
        <f>1/(1+EXP(-T48+$I$159))</f>
        <v>8.9553760430973481E-6</v>
      </c>
      <c r="V48" s="76"/>
      <c r="W48" s="76"/>
      <c r="X48" s="76"/>
      <c r="Y48" s="7"/>
      <c r="AB48" s="13"/>
      <c r="AC48" s="6"/>
      <c r="AD48" s="6"/>
      <c r="AE48" s="14">
        <v>5</v>
      </c>
      <c r="AF48" s="107">
        <f>SUMPRODUCT($F$159:$H$161,AB44:AD46)</f>
        <v>20.771625311420241</v>
      </c>
      <c r="AG48" s="74">
        <f>1/(1+EXP(-AF48+$I$159))</f>
        <v>0.99999999951002927</v>
      </c>
      <c r="AH48" s="76"/>
      <c r="AI48" s="76"/>
      <c r="AJ48" s="76"/>
      <c r="AK48" s="7"/>
      <c r="AN48" s="13"/>
      <c r="AO48" s="6"/>
      <c r="AP48" s="6"/>
      <c r="AQ48" s="14">
        <v>5</v>
      </c>
      <c r="AR48" s="107">
        <f>SUMPRODUCT($F$159:$H$161,AN44:AP46)</f>
        <v>17.489022148511292</v>
      </c>
      <c r="AS48" s="74">
        <f>1/(1+EXP(-AR48+$I$159))</f>
        <v>0.99999998694470738</v>
      </c>
      <c r="AT48" s="76"/>
      <c r="AU48" s="76"/>
      <c r="AV48" s="76"/>
      <c r="AW48" s="7"/>
      <c r="AZ48" s="13"/>
      <c r="BA48" s="6"/>
      <c r="BB48" s="6"/>
      <c r="BC48" s="14">
        <v>5</v>
      </c>
      <c r="BD48" s="107">
        <f>SUMPRODUCT($F$159:$H$161,AZ44:BB46)</f>
        <v>17.58480797507794</v>
      </c>
      <c r="BE48" s="74">
        <f>1/(1+EXP(-BD48+$I$159))</f>
        <v>0.99999998813719604</v>
      </c>
      <c r="BF48" s="76"/>
      <c r="BG48" s="76"/>
      <c r="BH48" s="76"/>
      <c r="BI48" s="7"/>
      <c r="BL48" s="13"/>
      <c r="BM48" s="6"/>
      <c r="BN48" s="6"/>
      <c r="BO48" s="14">
        <v>5</v>
      </c>
      <c r="BP48" s="107">
        <f>SUMPRODUCT($F$159:$H$161,BL44:BN46)</f>
        <v>19.710443856295743</v>
      </c>
      <c r="BQ48" s="74">
        <f>1/(1+EXP(-BP48+$I$159))</f>
        <v>0.99999999858409083</v>
      </c>
      <c r="BR48" s="76"/>
      <c r="BS48" s="76"/>
      <c r="BT48" s="76"/>
      <c r="BU48" s="7"/>
      <c r="BX48" s="13"/>
      <c r="BY48" s="6"/>
      <c r="BZ48" s="6"/>
      <c r="CA48" s="14">
        <v>5</v>
      </c>
      <c r="CB48" s="107">
        <f>SUMPRODUCT($F$159:$H$161,BX44:BZ46)</f>
        <v>15.896844923168043</v>
      </c>
      <c r="CC48" s="74">
        <f>1/(1+EXP(-CB48+$I$159))</f>
        <v>0.99999993584058877</v>
      </c>
      <c r="CD48" s="76"/>
      <c r="CE48" s="76"/>
      <c r="CF48" s="76"/>
      <c r="CG48" s="7"/>
      <c r="CJ48" s="13"/>
      <c r="CK48" s="6"/>
      <c r="CL48" s="6"/>
      <c r="CM48" s="14">
        <v>5</v>
      </c>
      <c r="CN48" s="107">
        <f>SUMPRODUCT($F$159:$H$161,CJ44:CL46)</f>
        <v>0.75555791052728605</v>
      </c>
      <c r="CO48" s="74">
        <f>1/(1+EXP(-CN48+$I$159))</f>
        <v>0.80543370977559092</v>
      </c>
      <c r="CP48" s="76"/>
      <c r="CQ48" s="76"/>
      <c r="CR48" s="76"/>
      <c r="CS48" s="7"/>
      <c r="CV48" s="13"/>
      <c r="CW48" s="6"/>
      <c r="CX48" s="6"/>
      <c r="CY48" s="14">
        <v>5</v>
      </c>
      <c r="CZ48" s="107">
        <f>SUMPRODUCT($F$159:$H$161,CV44:CX46)</f>
        <v>-10.485827171443312</v>
      </c>
      <c r="DA48" s="74">
        <f>1/(1+EXP(-CZ48+$I$159))</f>
        <v>5.4308412407994632E-5</v>
      </c>
      <c r="DB48" s="76"/>
      <c r="DC48" s="76"/>
      <c r="DD48" s="76"/>
      <c r="DE48" s="7"/>
    </row>
    <row r="49" spans="16:110" hidden="1" x14ac:dyDescent="0.2">
      <c r="P49" s="13"/>
      <c r="Q49" s="6"/>
      <c r="R49" s="6"/>
      <c r="S49" s="14">
        <v>6</v>
      </c>
      <c r="T49" s="107">
        <f>SUMPRODUCT($F$162:$H$164,P44:R46)</f>
        <v>11.51618188895012</v>
      </c>
      <c r="U49" s="74">
        <f>1/(1+EXP(-T49+$I$162))</f>
        <v>0.99999282663710987</v>
      </c>
      <c r="V49" s="76"/>
      <c r="W49" s="76"/>
      <c r="X49" s="76"/>
      <c r="Y49" s="7"/>
      <c r="AB49" s="13"/>
      <c r="AC49" s="6"/>
      <c r="AD49" s="6"/>
      <c r="AE49" s="14">
        <v>6</v>
      </c>
      <c r="AF49" s="107">
        <f>SUMPRODUCT($F$162:$H$164,AB44:AD46)</f>
        <v>3.7020729820716656</v>
      </c>
      <c r="AG49" s="74">
        <f>1/(1+EXP(-AF49+$I$162))</f>
        <v>0.98255357149937028</v>
      </c>
      <c r="AH49" s="76"/>
      <c r="AI49" s="76"/>
      <c r="AJ49" s="76"/>
      <c r="AK49" s="7"/>
      <c r="AN49" s="13"/>
      <c r="AO49" s="6"/>
      <c r="AP49" s="6"/>
      <c r="AQ49" s="14">
        <v>6</v>
      </c>
      <c r="AR49" s="107">
        <f>SUMPRODUCT($F$162:$H$164,AN44:AP46)</f>
        <v>1.9535606358788671</v>
      </c>
      <c r="AS49" s="74">
        <f>1/(1+EXP(-AR49+$I$162))</f>
        <v>0.90741792429735058</v>
      </c>
      <c r="AT49" s="76"/>
      <c r="AU49" s="76"/>
      <c r="AV49" s="76"/>
      <c r="AW49" s="7"/>
      <c r="AZ49" s="13"/>
      <c r="BA49" s="6"/>
      <c r="BB49" s="6"/>
      <c r="BC49" s="14">
        <v>6</v>
      </c>
      <c r="BD49" s="107">
        <f>SUMPRODUCT($F$162:$H$164,AZ44:BB46)</f>
        <v>7.5278148885684608</v>
      </c>
      <c r="BE49" s="74">
        <f>1/(1+EXP(-BD49+$I$162))</f>
        <v>0.9996130243813085</v>
      </c>
      <c r="BF49" s="76"/>
      <c r="BG49" s="76"/>
      <c r="BH49" s="76"/>
      <c r="BI49" s="7"/>
      <c r="BL49" s="13"/>
      <c r="BM49" s="6"/>
      <c r="BN49" s="6"/>
      <c r="BO49" s="14">
        <v>6</v>
      </c>
      <c r="BP49" s="107">
        <f>SUMPRODUCT($F$162:$H$164,BL44:BN46)</f>
        <v>5.7750403802114043</v>
      </c>
      <c r="BQ49" s="74">
        <f>1/(1+EXP(-BP49+$I$162))</f>
        <v>0.99777103685676083</v>
      </c>
      <c r="BR49" s="76"/>
      <c r="BS49" s="76"/>
      <c r="BT49" s="76"/>
      <c r="BU49" s="7"/>
      <c r="BX49" s="13"/>
      <c r="BY49" s="6"/>
      <c r="BZ49" s="6"/>
      <c r="CA49" s="14">
        <v>6</v>
      </c>
      <c r="CB49" s="107">
        <f>SUMPRODUCT($F$162:$H$164,BX44:BZ46)</f>
        <v>4.145727806565521</v>
      </c>
      <c r="CC49" s="74">
        <f>1/(1+EXP(-CB49+$I$162))</f>
        <v>0.9887344315059815</v>
      </c>
      <c r="CD49" s="76"/>
      <c r="CE49" s="76"/>
      <c r="CF49" s="76"/>
      <c r="CG49" s="7"/>
      <c r="CJ49" s="13"/>
      <c r="CK49" s="6"/>
      <c r="CL49" s="6"/>
      <c r="CM49" s="14">
        <v>6</v>
      </c>
      <c r="CN49" s="107">
        <f>SUMPRODUCT($F$162:$H$164,CJ44:CL46)</f>
        <v>15.119555956924891</v>
      </c>
      <c r="CO49" s="74">
        <f>1/(1+EXP(-CN49+$I$162))</f>
        <v>0.99999980465587313</v>
      </c>
      <c r="CP49" s="76"/>
      <c r="CQ49" s="76"/>
      <c r="CR49" s="76"/>
      <c r="CS49" s="7"/>
      <c r="CV49" s="13"/>
      <c r="CW49" s="6"/>
      <c r="CX49" s="6"/>
      <c r="CY49" s="14">
        <v>6</v>
      </c>
      <c r="CZ49" s="107">
        <f>SUMPRODUCT($F$162:$H$164,CV44:CX46)</f>
        <v>5.2930198610702535</v>
      </c>
      <c r="DA49" s="74">
        <f>1/(1+EXP(-CZ49+$I$162))</f>
        <v>0.99639552006730714</v>
      </c>
      <c r="DB49" s="76"/>
      <c r="DC49" s="76"/>
      <c r="DD49" s="76"/>
      <c r="DE49" s="7"/>
    </row>
    <row r="50" spans="16:110" hidden="1" x14ac:dyDescent="0.2">
      <c r="P50" s="13"/>
      <c r="Q50" s="6"/>
      <c r="R50" s="6"/>
      <c r="S50" s="14">
        <v>7</v>
      </c>
      <c r="T50" s="107">
        <f>SUMPRODUCT($F$165:$H$167,P44:R46)</f>
        <v>6.1092440728328015</v>
      </c>
      <c r="U50" s="74">
        <f>1/(1+EXP(-T50+$I$165))</f>
        <v>1.582427653295524E-4</v>
      </c>
      <c r="V50" s="76"/>
      <c r="W50" s="76"/>
      <c r="X50" s="6"/>
      <c r="Y50" s="7"/>
      <c r="AB50" s="13"/>
      <c r="AC50" s="6"/>
      <c r="AD50" s="6"/>
      <c r="AE50" s="14">
        <v>7</v>
      </c>
      <c r="AF50" s="107">
        <f>SUMPRODUCT($F$165:$H$167,AB44:AD46)</f>
        <v>31.270694701387711</v>
      </c>
      <c r="AG50" s="74">
        <f>1/(1+EXP(-AF50+$I$165))</f>
        <v>0.99999992533308468</v>
      </c>
      <c r="AH50" s="76"/>
      <c r="AI50" s="76"/>
      <c r="AJ50" s="6"/>
      <c r="AK50" s="7"/>
      <c r="AN50" s="13"/>
      <c r="AO50" s="6"/>
      <c r="AP50" s="6"/>
      <c r="AQ50" s="14">
        <v>7</v>
      </c>
      <c r="AR50" s="107">
        <f>SUMPRODUCT($F$165:$H$167,AN44:AP46)</f>
        <v>31.263380415456481</v>
      </c>
      <c r="AS50" s="74">
        <f>1/(1+EXP(-AR50+$I$165))</f>
        <v>0.99999992478494748</v>
      </c>
      <c r="AT50" s="76"/>
      <c r="AU50" s="76"/>
      <c r="AV50" s="6"/>
      <c r="AW50" s="7"/>
      <c r="AZ50" s="13"/>
      <c r="BA50" s="6"/>
      <c r="BB50" s="6"/>
      <c r="BC50" s="14">
        <v>7</v>
      </c>
      <c r="BD50" s="107">
        <f>SUMPRODUCT($F$165:$H$167,AZ44:BB46)</f>
        <v>30.672777788465314</v>
      </c>
      <c r="BE50" s="74">
        <f>1/(1+EXP(-BD50+$I$165))</f>
        <v>0.99999986423113141</v>
      </c>
      <c r="BF50" s="76"/>
      <c r="BG50" s="76"/>
      <c r="BH50" s="6"/>
      <c r="BI50" s="7"/>
      <c r="BL50" s="13"/>
      <c r="BM50" s="6"/>
      <c r="BN50" s="6"/>
      <c r="BO50" s="14">
        <v>7</v>
      </c>
      <c r="BP50" s="107">
        <f>SUMPRODUCT($F$165:$H$167,BL44:BN46)</f>
        <v>31.215703956672407</v>
      </c>
      <c r="BQ50" s="74">
        <f>1/(1+EXP(-BP50+$I$165))</f>
        <v>0.99999992111210179</v>
      </c>
      <c r="BR50" s="76"/>
      <c r="BS50" s="76"/>
      <c r="BT50" s="6"/>
      <c r="BU50" s="7"/>
      <c r="BX50" s="13"/>
      <c r="BY50" s="6"/>
      <c r="BZ50" s="6"/>
      <c r="CA50" s="14">
        <v>7</v>
      </c>
      <c r="CB50" s="107">
        <f>SUMPRODUCT($F$165:$H$167,BX44:BZ46)</f>
        <v>28.509518298058055</v>
      </c>
      <c r="CC50" s="74">
        <f>1/(1+EXP(-CB50+$I$165))</f>
        <v>0.99999881888712194</v>
      </c>
      <c r="CD50" s="76"/>
      <c r="CE50" s="76"/>
      <c r="CF50" s="6"/>
      <c r="CG50" s="7"/>
      <c r="CJ50" s="13"/>
      <c r="CK50" s="6"/>
      <c r="CL50" s="6"/>
      <c r="CM50" s="14">
        <v>7</v>
      </c>
      <c r="CN50" s="107">
        <f>SUMPRODUCT($F$165:$H$167,CJ44:CL46)</f>
        <v>9.3246488275525579</v>
      </c>
      <c r="CO50" s="74">
        <f>1/(1+EXP(-CN50+$I$165))</f>
        <v>3.927499022988187E-3</v>
      </c>
      <c r="CP50" s="76"/>
      <c r="CQ50" s="76"/>
      <c r="CR50" s="6"/>
      <c r="CS50" s="7"/>
      <c r="CV50" s="13"/>
      <c r="CW50" s="6"/>
      <c r="CX50" s="6"/>
      <c r="CY50" s="14">
        <v>7</v>
      </c>
      <c r="CZ50" s="107">
        <f>SUMPRODUCT($F$165:$H$167,CV44:CX46)</f>
        <v>11.843068599180814</v>
      </c>
      <c r="DA50" s="74">
        <f>1/(1+EXP(-CZ50+$I$165))</f>
        <v>4.6646074774724287E-2</v>
      </c>
      <c r="DB50" s="76"/>
      <c r="DC50" s="76"/>
      <c r="DD50" s="6"/>
      <c r="DE50" s="7"/>
    </row>
    <row r="51" spans="16:110" hidden="1" x14ac:dyDescent="0.2">
      <c r="P51" s="13"/>
      <c r="Q51" s="6"/>
      <c r="R51" s="6"/>
      <c r="S51" s="14">
        <v>8</v>
      </c>
      <c r="T51" s="107">
        <f>SUMPRODUCT($F$168:$H$170,P44:R46)</f>
        <v>-3.3393424663608471</v>
      </c>
      <c r="U51" s="74">
        <f>1/(1+EXP(-T51+$I$168))</f>
        <v>1.312256817057564E-2</v>
      </c>
      <c r="V51" s="76"/>
      <c r="W51" s="76"/>
      <c r="X51" s="6"/>
      <c r="Y51" s="7"/>
      <c r="AB51" s="13"/>
      <c r="AC51" s="6"/>
      <c r="AD51" s="6"/>
      <c r="AE51" s="14">
        <v>8</v>
      </c>
      <c r="AF51" s="107">
        <f>SUMPRODUCT($F$168:$H$170,AB44:AD46)</f>
        <v>10.009455526859288</v>
      </c>
      <c r="AG51" s="74">
        <f>1/(1+EXP(-AF51+$I$168))</f>
        <v>0.99988008238323622</v>
      </c>
      <c r="AH51" s="76"/>
      <c r="AI51" s="76"/>
      <c r="AJ51" s="6"/>
      <c r="AK51" s="7"/>
      <c r="AN51" s="13"/>
      <c r="AO51" s="6"/>
      <c r="AP51" s="6"/>
      <c r="AQ51" s="14">
        <v>8</v>
      </c>
      <c r="AR51" s="107">
        <f>SUMPRODUCT($F$168:$H$170,AN44:AP46)</f>
        <v>5.9987919063281723</v>
      </c>
      <c r="AS51" s="74">
        <f>1/(1+EXP(-AR51+$I$168))</f>
        <v>0.99342524847815028</v>
      </c>
      <c r="AT51" s="76"/>
      <c r="AU51" s="76"/>
      <c r="AV51" s="6"/>
      <c r="AW51" s="7"/>
      <c r="AZ51" s="13"/>
      <c r="BA51" s="6"/>
      <c r="BB51" s="6"/>
      <c r="BC51" s="14">
        <v>8</v>
      </c>
      <c r="BD51" s="107">
        <f>SUMPRODUCT($F$168:$H$170,AZ44:BB46)</f>
        <v>10.071417020014312</v>
      </c>
      <c r="BE51" s="74">
        <f>1/(1+EXP(-BD51+$I$168))</f>
        <v>0.99988728633197099</v>
      </c>
      <c r="BF51" s="76"/>
      <c r="BG51" s="76"/>
      <c r="BH51" s="6"/>
      <c r="BI51" s="7"/>
      <c r="BL51" s="13"/>
      <c r="BM51" s="6"/>
      <c r="BN51" s="6"/>
      <c r="BO51" s="14">
        <v>8</v>
      </c>
      <c r="BP51" s="107">
        <f>SUMPRODUCT($F$168:$H$170,BL44:BN46)</f>
        <v>9.6532475910686255</v>
      </c>
      <c r="BQ51" s="74">
        <f>1/(1+EXP(-BP51+$I$168))</f>
        <v>0.99982877788977575</v>
      </c>
      <c r="BR51" s="76"/>
      <c r="BS51" s="76"/>
      <c r="BT51" s="6"/>
      <c r="BU51" s="7"/>
      <c r="BX51" s="13"/>
      <c r="BY51" s="6"/>
      <c r="BZ51" s="6"/>
      <c r="CA51" s="14">
        <v>8</v>
      </c>
      <c r="CB51" s="107">
        <f>SUMPRODUCT($F$168:$H$170,BX44:BZ46)</f>
        <v>9.7978462845547334</v>
      </c>
      <c r="CC51" s="74">
        <f>1/(1+EXP(-CB51+$I$168))</f>
        <v>0.99985182619210788</v>
      </c>
      <c r="CD51" s="76"/>
      <c r="CE51" s="76"/>
      <c r="CF51" s="6"/>
      <c r="CG51" s="7"/>
      <c r="CJ51" s="13"/>
      <c r="CK51" s="6"/>
      <c r="CL51" s="6"/>
      <c r="CM51" s="14">
        <v>8</v>
      </c>
      <c r="CN51" s="107">
        <f>SUMPRODUCT($F$168:$H$170,CJ44:CL46)</f>
        <v>1.1348774717584216</v>
      </c>
      <c r="CO51" s="74">
        <f>1/(1+EXP(-CN51+$I$168))</f>
        <v>0.53842597947101101</v>
      </c>
      <c r="CP51" s="76"/>
      <c r="CQ51" s="76"/>
      <c r="CR51" s="6"/>
      <c r="CS51" s="7"/>
      <c r="CV51" s="13"/>
      <c r="CW51" s="6"/>
      <c r="CX51" s="6"/>
      <c r="CY51" s="14">
        <v>8</v>
      </c>
      <c r="CZ51" s="107">
        <f>SUMPRODUCT($F$168:$H$170,CV44:CX46)</f>
        <v>-3.3721995086812688</v>
      </c>
      <c r="DA51" s="74">
        <f>1/(1+EXP(-CZ51+$I$168))</f>
        <v>1.2703794380892001E-2</v>
      </c>
      <c r="DB51" s="76"/>
      <c r="DC51" s="76"/>
      <c r="DD51" s="6"/>
      <c r="DE51" s="7"/>
    </row>
    <row r="52" spans="16:110" ht="13.8" hidden="1" thickBot="1" x14ac:dyDescent="0.25">
      <c r="P52" s="19"/>
      <c r="Q52" s="8"/>
      <c r="R52" s="8"/>
      <c r="S52" s="15">
        <v>9</v>
      </c>
      <c r="T52" s="108">
        <f>SUMPRODUCT($F$171:$H$173,P44:R46)</f>
        <v>5.1776745391869934</v>
      </c>
      <c r="U52" s="75">
        <f>1/(1+EXP(-T52+$I$171))</f>
        <v>0.99219116896460569</v>
      </c>
      <c r="V52" s="77"/>
      <c r="W52" s="77"/>
      <c r="X52" s="8"/>
      <c r="Y52" s="9"/>
      <c r="AB52" s="19"/>
      <c r="AC52" s="8"/>
      <c r="AD52" s="8"/>
      <c r="AE52" s="15">
        <v>9</v>
      </c>
      <c r="AF52" s="108">
        <f>SUMPRODUCT($F$171:$H$173,AB44:AD46)</f>
        <v>2.9290114128795848</v>
      </c>
      <c r="AG52" s="75">
        <f>1/(1+EXP(-AF52+$I$171))</f>
        <v>0.93060353418406505</v>
      </c>
      <c r="AH52" s="77"/>
      <c r="AI52" s="77"/>
      <c r="AJ52" s="8"/>
      <c r="AK52" s="9"/>
      <c r="AN52" s="19"/>
      <c r="AO52" s="8"/>
      <c r="AP52" s="8"/>
      <c r="AQ52" s="15">
        <v>9</v>
      </c>
      <c r="AR52" s="108">
        <f>SUMPRODUCT($F$171:$H$173,AN44:AP46)</f>
        <v>3.6835629834619645</v>
      </c>
      <c r="AS52" s="75">
        <f>1/(1+EXP(-AR52+$I$171))</f>
        <v>0.96612280784899895</v>
      </c>
      <c r="AT52" s="77"/>
      <c r="AU52" s="77"/>
      <c r="AV52" s="8"/>
      <c r="AW52" s="9"/>
      <c r="AZ52" s="19"/>
      <c r="BA52" s="8"/>
      <c r="BB52" s="8"/>
      <c r="BC52" s="15">
        <v>9</v>
      </c>
      <c r="BD52" s="108">
        <f>SUMPRODUCT($F$171:$H$173,AZ44:BB46)</f>
        <v>6.5060808938593206</v>
      </c>
      <c r="BE52" s="75">
        <f>1/(1+EXP(-BD52+$I$171))</f>
        <v>0.99791950522044903</v>
      </c>
      <c r="BF52" s="77"/>
      <c r="BG52" s="77"/>
      <c r="BH52" s="8"/>
      <c r="BI52" s="9"/>
      <c r="BL52" s="19"/>
      <c r="BM52" s="8"/>
      <c r="BN52" s="8"/>
      <c r="BO52" s="15">
        <v>9</v>
      </c>
      <c r="BP52" s="108">
        <f>SUMPRODUCT($F$171:$H$173,BL44:BN46)</f>
        <v>3.8215564892533336</v>
      </c>
      <c r="BQ52" s="75">
        <f>1/(1+EXP(-BP52+$I$171))</f>
        <v>0.97036000390909405</v>
      </c>
      <c r="BR52" s="77"/>
      <c r="BS52" s="77"/>
      <c r="BT52" s="8"/>
      <c r="BU52" s="9"/>
      <c r="BX52" s="19"/>
      <c r="BY52" s="8"/>
      <c r="BZ52" s="8"/>
      <c r="CA52" s="15">
        <v>9</v>
      </c>
      <c r="CB52" s="108">
        <f>SUMPRODUCT($F$171:$H$173,BX44:BZ46)</f>
        <v>4.5889003065264156</v>
      </c>
      <c r="CC52" s="75">
        <f>1/(1+EXP(-CB52+$I$171))</f>
        <v>0.98601775828606486</v>
      </c>
      <c r="CD52" s="77"/>
      <c r="CE52" s="77"/>
      <c r="CF52" s="8"/>
      <c r="CG52" s="9"/>
      <c r="CJ52" s="19"/>
      <c r="CK52" s="8"/>
      <c r="CL52" s="8"/>
      <c r="CM52" s="15">
        <v>9</v>
      </c>
      <c r="CN52" s="108">
        <f>SUMPRODUCT($F$171:$H$173,CJ44:CL46)</f>
        <v>5.5423601634892297</v>
      </c>
      <c r="CO52" s="75">
        <f>1/(1+EXP(-CN52+$I$171))</f>
        <v>0.9945644605696099</v>
      </c>
      <c r="CP52" s="77"/>
      <c r="CQ52" s="77"/>
      <c r="CR52" s="8"/>
      <c r="CS52" s="9"/>
      <c r="CV52" s="19"/>
      <c r="CW52" s="8"/>
      <c r="CX52" s="8"/>
      <c r="CY52" s="15">
        <v>9</v>
      </c>
      <c r="CZ52" s="108">
        <f>SUMPRODUCT($F$171:$H$173,CV44:CX46)</f>
        <v>8.3426126202523907</v>
      </c>
      <c r="DA52" s="75">
        <f>1/(1+EXP(-CZ52+$I$171))</f>
        <v>0.99966785229919131</v>
      </c>
      <c r="DB52" s="77"/>
      <c r="DC52" s="77"/>
      <c r="DD52" s="8"/>
      <c r="DE52" s="9"/>
    </row>
    <row r="53" spans="16:110" ht="13.8" thickBot="1" x14ac:dyDescent="0.25"/>
    <row r="54" spans="16:110" ht="13.8" thickBot="1" x14ac:dyDescent="0.25">
      <c r="P54" s="268" t="s">
        <v>15</v>
      </c>
      <c r="Q54" s="269"/>
      <c r="R54" s="269"/>
      <c r="S54" s="268" t="s">
        <v>13</v>
      </c>
      <c r="T54" s="269"/>
      <c r="U54" s="270"/>
      <c r="V54" s="268" t="s">
        <v>3</v>
      </c>
      <c r="W54" s="269"/>
      <c r="X54" s="269"/>
      <c r="Y54" s="270"/>
      <c r="Z54" s="304" t="s">
        <v>111</v>
      </c>
      <c r="AB54" s="268" t="s">
        <v>15</v>
      </c>
      <c r="AC54" s="269"/>
      <c r="AD54" s="269"/>
      <c r="AE54" s="268" t="s">
        <v>13</v>
      </c>
      <c r="AF54" s="269"/>
      <c r="AG54" s="270"/>
      <c r="AH54" s="268" t="s">
        <v>3</v>
      </c>
      <c r="AI54" s="269"/>
      <c r="AJ54" s="269"/>
      <c r="AK54" s="270"/>
      <c r="AL54" s="304" t="s">
        <v>112</v>
      </c>
      <c r="AN54" s="268" t="s">
        <v>15</v>
      </c>
      <c r="AO54" s="269"/>
      <c r="AP54" s="269"/>
      <c r="AQ54" s="268" t="s">
        <v>13</v>
      </c>
      <c r="AR54" s="269"/>
      <c r="AS54" s="270"/>
      <c r="AT54" s="268" t="s">
        <v>3</v>
      </c>
      <c r="AU54" s="269"/>
      <c r="AV54" s="269"/>
      <c r="AW54" s="270"/>
      <c r="AX54" s="304" t="s">
        <v>113</v>
      </c>
      <c r="AZ54" s="268" t="s">
        <v>15</v>
      </c>
      <c r="BA54" s="269"/>
      <c r="BB54" s="269"/>
      <c r="BC54" s="268" t="s">
        <v>13</v>
      </c>
      <c r="BD54" s="269"/>
      <c r="BE54" s="270"/>
      <c r="BF54" s="268" t="s">
        <v>3</v>
      </c>
      <c r="BG54" s="269"/>
      <c r="BH54" s="269"/>
      <c r="BI54" s="270"/>
      <c r="BJ54" s="304" t="s">
        <v>114</v>
      </c>
      <c r="BL54" s="268" t="s">
        <v>15</v>
      </c>
      <c r="BM54" s="269"/>
      <c r="BN54" s="269"/>
      <c r="BO54" s="268" t="s">
        <v>13</v>
      </c>
      <c r="BP54" s="269"/>
      <c r="BQ54" s="270"/>
      <c r="BR54" s="268" t="s">
        <v>3</v>
      </c>
      <c r="BS54" s="269"/>
      <c r="BT54" s="269"/>
      <c r="BU54" s="270"/>
      <c r="BV54" s="304" t="s">
        <v>115</v>
      </c>
      <c r="BX54" s="268" t="s">
        <v>15</v>
      </c>
      <c r="BY54" s="269"/>
      <c r="BZ54" s="269"/>
      <c r="CA54" s="268" t="s">
        <v>13</v>
      </c>
      <c r="CB54" s="269"/>
      <c r="CC54" s="270"/>
      <c r="CD54" s="268" t="s">
        <v>3</v>
      </c>
      <c r="CE54" s="269"/>
      <c r="CF54" s="269"/>
      <c r="CG54" s="270"/>
      <c r="CH54" s="304" t="s">
        <v>116</v>
      </c>
      <c r="CJ54" s="268" t="s">
        <v>15</v>
      </c>
      <c r="CK54" s="269"/>
      <c r="CL54" s="269"/>
      <c r="CM54" s="268" t="s">
        <v>13</v>
      </c>
      <c r="CN54" s="269"/>
      <c r="CO54" s="270"/>
      <c r="CP54" s="268" t="s">
        <v>3</v>
      </c>
      <c r="CQ54" s="269"/>
      <c r="CR54" s="269"/>
      <c r="CS54" s="270"/>
      <c r="CT54" s="304" t="s">
        <v>117</v>
      </c>
      <c r="CV54" s="268" t="s">
        <v>15</v>
      </c>
      <c r="CW54" s="269"/>
      <c r="CX54" s="269"/>
      <c r="CY54" s="268" t="s">
        <v>13</v>
      </c>
      <c r="CZ54" s="269"/>
      <c r="DA54" s="270"/>
      <c r="DB54" s="268" t="s">
        <v>3</v>
      </c>
      <c r="DC54" s="269"/>
      <c r="DD54" s="269"/>
      <c r="DE54" s="270"/>
      <c r="DF54" s="304" t="s">
        <v>118</v>
      </c>
    </row>
    <row r="55" spans="16:110" x14ac:dyDescent="0.2">
      <c r="P55" s="274" t="s">
        <v>17</v>
      </c>
      <c r="Q55" s="275"/>
      <c r="R55" s="325"/>
      <c r="S55" s="404" t="s">
        <v>19</v>
      </c>
      <c r="T55" s="284" t="s">
        <v>8</v>
      </c>
      <c r="U55" s="292" t="s">
        <v>4</v>
      </c>
      <c r="V55" s="407" t="s">
        <v>16</v>
      </c>
      <c r="W55" s="332" t="s">
        <v>14</v>
      </c>
      <c r="X55" s="332" t="s">
        <v>4</v>
      </c>
      <c r="Y55" s="309"/>
      <c r="Z55" s="346"/>
      <c r="AB55" s="274" t="s">
        <v>17</v>
      </c>
      <c r="AC55" s="275"/>
      <c r="AD55" s="325"/>
      <c r="AE55" s="404" t="s">
        <v>19</v>
      </c>
      <c r="AF55" s="284" t="s">
        <v>8</v>
      </c>
      <c r="AG55" s="292" t="s">
        <v>4</v>
      </c>
      <c r="AH55" s="407" t="s">
        <v>16</v>
      </c>
      <c r="AI55" s="332" t="s">
        <v>14</v>
      </c>
      <c r="AJ55" s="332" t="s">
        <v>4</v>
      </c>
      <c r="AK55" s="309"/>
      <c r="AL55" s="346"/>
      <c r="AN55" s="274" t="s">
        <v>17</v>
      </c>
      <c r="AO55" s="275"/>
      <c r="AP55" s="325"/>
      <c r="AQ55" s="404" t="s">
        <v>19</v>
      </c>
      <c r="AR55" s="284" t="s">
        <v>8</v>
      </c>
      <c r="AS55" s="292" t="s">
        <v>4</v>
      </c>
      <c r="AT55" s="407" t="s">
        <v>16</v>
      </c>
      <c r="AU55" s="332" t="s">
        <v>14</v>
      </c>
      <c r="AV55" s="332" t="s">
        <v>4</v>
      </c>
      <c r="AW55" s="309"/>
      <c r="AX55" s="346"/>
      <c r="AZ55" s="274" t="s">
        <v>17</v>
      </c>
      <c r="BA55" s="275"/>
      <c r="BB55" s="325"/>
      <c r="BC55" s="404" t="s">
        <v>19</v>
      </c>
      <c r="BD55" s="284" t="s">
        <v>8</v>
      </c>
      <c r="BE55" s="292" t="s">
        <v>4</v>
      </c>
      <c r="BF55" s="407" t="s">
        <v>16</v>
      </c>
      <c r="BG55" s="332" t="s">
        <v>14</v>
      </c>
      <c r="BH55" s="332" t="s">
        <v>4</v>
      </c>
      <c r="BI55" s="309"/>
      <c r="BJ55" s="346"/>
      <c r="BL55" s="274" t="s">
        <v>17</v>
      </c>
      <c r="BM55" s="275"/>
      <c r="BN55" s="325"/>
      <c r="BO55" s="404" t="s">
        <v>19</v>
      </c>
      <c r="BP55" s="284" t="s">
        <v>8</v>
      </c>
      <c r="BQ55" s="292" t="s">
        <v>4</v>
      </c>
      <c r="BR55" s="407" t="s">
        <v>16</v>
      </c>
      <c r="BS55" s="332" t="s">
        <v>14</v>
      </c>
      <c r="BT55" s="332" t="s">
        <v>4</v>
      </c>
      <c r="BU55" s="309"/>
      <c r="BV55" s="346"/>
      <c r="BX55" s="274" t="s">
        <v>17</v>
      </c>
      <c r="BY55" s="275"/>
      <c r="BZ55" s="325"/>
      <c r="CA55" s="404" t="s">
        <v>19</v>
      </c>
      <c r="CB55" s="284" t="s">
        <v>8</v>
      </c>
      <c r="CC55" s="292" t="s">
        <v>4</v>
      </c>
      <c r="CD55" s="407" t="s">
        <v>16</v>
      </c>
      <c r="CE55" s="332" t="s">
        <v>14</v>
      </c>
      <c r="CF55" s="332" t="s">
        <v>4</v>
      </c>
      <c r="CG55" s="309"/>
      <c r="CH55" s="346"/>
      <c r="CJ55" s="274" t="s">
        <v>17</v>
      </c>
      <c r="CK55" s="275"/>
      <c r="CL55" s="325"/>
      <c r="CM55" s="404" t="s">
        <v>19</v>
      </c>
      <c r="CN55" s="284" t="s">
        <v>8</v>
      </c>
      <c r="CO55" s="292" t="s">
        <v>4</v>
      </c>
      <c r="CP55" s="407" t="s">
        <v>16</v>
      </c>
      <c r="CQ55" s="332" t="s">
        <v>14</v>
      </c>
      <c r="CR55" s="332" t="s">
        <v>4</v>
      </c>
      <c r="CS55" s="309"/>
      <c r="CT55" s="346"/>
      <c r="CV55" s="274" t="s">
        <v>17</v>
      </c>
      <c r="CW55" s="275"/>
      <c r="CX55" s="325"/>
      <c r="CY55" s="404" t="s">
        <v>19</v>
      </c>
      <c r="CZ55" s="284" t="s">
        <v>8</v>
      </c>
      <c r="DA55" s="292" t="s">
        <v>4</v>
      </c>
      <c r="DB55" s="407" t="s">
        <v>16</v>
      </c>
      <c r="DC55" s="332" t="s">
        <v>14</v>
      </c>
      <c r="DD55" s="332" t="s">
        <v>4</v>
      </c>
      <c r="DE55" s="309"/>
      <c r="DF55" s="346"/>
    </row>
    <row r="56" spans="16:110" ht="13.8" thickBot="1" x14ac:dyDescent="0.25">
      <c r="P56" s="326"/>
      <c r="Q56" s="327"/>
      <c r="R56" s="328"/>
      <c r="S56" s="405"/>
      <c r="T56" s="406"/>
      <c r="U56" s="331"/>
      <c r="V56" s="408"/>
      <c r="W56" s="296"/>
      <c r="X56" s="296"/>
      <c r="Y56" s="310"/>
      <c r="Z56" s="305"/>
      <c r="AB56" s="326"/>
      <c r="AC56" s="327"/>
      <c r="AD56" s="328"/>
      <c r="AE56" s="405"/>
      <c r="AF56" s="406"/>
      <c r="AG56" s="331"/>
      <c r="AH56" s="408"/>
      <c r="AI56" s="296"/>
      <c r="AJ56" s="296"/>
      <c r="AK56" s="310"/>
      <c r="AL56" s="305"/>
      <c r="AN56" s="326"/>
      <c r="AO56" s="327"/>
      <c r="AP56" s="328"/>
      <c r="AQ56" s="405"/>
      <c r="AR56" s="406"/>
      <c r="AS56" s="331"/>
      <c r="AT56" s="408"/>
      <c r="AU56" s="296"/>
      <c r="AV56" s="296"/>
      <c r="AW56" s="310"/>
      <c r="AX56" s="305"/>
      <c r="AZ56" s="326"/>
      <c r="BA56" s="327"/>
      <c r="BB56" s="328"/>
      <c r="BC56" s="405"/>
      <c r="BD56" s="406"/>
      <c r="BE56" s="331"/>
      <c r="BF56" s="408"/>
      <c r="BG56" s="296"/>
      <c r="BH56" s="296"/>
      <c r="BI56" s="310"/>
      <c r="BJ56" s="305"/>
      <c r="BL56" s="326"/>
      <c r="BM56" s="327"/>
      <c r="BN56" s="328"/>
      <c r="BO56" s="405"/>
      <c r="BP56" s="406"/>
      <c r="BQ56" s="331"/>
      <c r="BR56" s="408"/>
      <c r="BS56" s="296"/>
      <c r="BT56" s="296"/>
      <c r="BU56" s="310"/>
      <c r="BV56" s="305"/>
      <c r="BX56" s="326"/>
      <c r="BY56" s="327"/>
      <c r="BZ56" s="328"/>
      <c r="CA56" s="405"/>
      <c r="CB56" s="406"/>
      <c r="CC56" s="331"/>
      <c r="CD56" s="408"/>
      <c r="CE56" s="296"/>
      <c r="CF56" s="296"/>
      <c r="CG56" s="310"/>
      <c r="CH56" s="305"/>
      <c r="CJ56" s="326"/>
      <c r="CK56" s="327"/>
      <c r="CL56" s="328"/>
      <c r="CM56" s="405"/>
      <c r="CN56" s="406"/>
      <c r="CO56" s="331"/>
      <c r="CP56" s="408"/>
      <c r="CQ56" s="296"/>
      <c r="CR56" s="296"/>
      <c r="CS56" s="310"/>
      <c r="CT56" s="305"/>
      <c r="CV56" s="326"/>
      <c r="CW56" s="327"/>
      <c r="CX56" s="328"/>
      <c r="CY56" s="405"/>
      <c r="CZ56" s="406"/>
      <c r="DA56" s="331"/>
      <c r="DB56" s="408"/>
      <c r="DC56" s="296"/>
      <c r="DD56" s="296"/>
      <c r="DE56" s="310"/>
      <c r="DF56" s="305"/>
    </row>
    <row r="57" spans="16:110" x14ac:dyDescent="0.2">
      <c r="P57" s="10">
        <v>1</v>
      </c>
      <c r="Q57" s="11"/>
      <c r="R57" s="103">
        <v>1</v>
      </c>
      <c r="S57" s="111">
        <v>1</v>
      </c>
      <c r="T57" s="106">
        <f>SUMPRODUCT($F$147:$H$149,P57:R59)</f>
        <v>12.499447360845952</v>
      </c>
      <c r="U57" s="73">
        <f>1/(1+EXP(-T57+$I$147))</f>
        <v>0.99999999980423993</v>
      </c>
      <c r="V57" s="109" t="s">
        <v>0</v>
      </c>
      <c r="W57" s="86">
        <f>SUMPRODUCT($K$147:$K$155,U57:U65)</f>
        <v>-9.7170050042100087</v>
      </c>
      <c r="X57" s="86">
        <f>1/(1+EXP(-W57+$L$147))</f>
        <v>1.4377919800000928E-5</v>
      </c>
      <c r="Y57" s="157"/>
      <c r="Z57" s="409" t="str">
        <f>IF(X57&gt;X58,"〇","×")</f>
        <v>×</v>
      </c>
      <c r="AB57" s="10">
        <v>1</v>
      </c>
      <c r="AC57" s="11"/>
      <c r="AD57" s="103">
        <v>1</v>
      </c>
      <c r="AE57" s="111">
        <v>1</v>
      </c>
      <c r="AF57" s="106">
        <f>SUMPRODUCT($F$147:$H$149,AB57:AD59)</f>
        <v>17.806147067722989</v>
      </c>
      <c r="AG57" s="73">
        <f>1/(1+EXP(-AF57+$I$147))</f>
        <v>0.99999999999902944</v>
      </c>
      <c r="AH57" s="109" t="s">
        <v>0</v>
      </c>
      <c r="AI57" s="86">
        <f>SUMPRODUCT($K$147:$K$155,AG57:AG65)</f>
        <v>-10.93627034916018</v>
      </c>
      <c r="AJ57" s="86">
        <f>1/(1+EXP(-AI57+$L$147))</f>
        <v>4.2479583007571744E-6</v>
      </c>
      <c r="AK57" s="157"/>
      <c r="AL57" s="409" t="str">
        <f>IF(AJ57&gt;AJ58,"〇","×")</f>
        <v>×</v>
      </c>
      <c r="AN57" s="10">
        <v>1</v>
      </c>
      <c r="AO57" s="11">
        <v>1</v>
      </c>
      <c r="AP57" s="103"/>
      <c r="AQ57" s="111">
        <v>1</v>
      </c>
      <c r="AR57" s="106">
        <f>SUMPRODUCT($F$147:$H$149,AN57:AP59)</f>
        <v>3.0987128911910204</v>
      </c>
      <c r="AS57" s="73">
        <f>1/(1+EXP(-AR57+$I$147))</f>
        <v>0.99999763184350865</v>
      </c>
      <c r="AT57" s="109" t="s">
        <v>0</v>
      </c>
      <c r="AU57" s="86">
        <f>SUMPRODUCT($K$147:$K$155,AS57:AS65)</f>
        <v>-2.8336279844505263</v>
      </c>
      <c r="AV57" s="86">
        <f>1/(1+EXP(-AU57+$L$147))</f>
        <v>1.3837682485217389E-2</v>
      </c>
      <c r="AW57" s="157"/>
      <c r="AX57" s="409" t="str">
        <f>IF(AV57&gt;AV58,"〇","×")</f>
        <v>×</v>
      </c>
      <c r="AZ57" s="10"/>
      <c r="BA57" s="11">
        <v>1</v>
      </c>
      <c r="BB57" s="103">
        <v>1</v>
      </c>
      <c r="BC57" s="111">
        <v>1</v>
      </c>
      <c r="BD57" s="106">
        <f>SUMPRODUCT($F$147:$H$149,AZ57:BB59)</f>
        <v>-9.499774165342739</v>
      </c>
      <c r="BE57" s="73">
        <f>1/(1+EXP(-BD57+$I$147))</f>
        <v>0.58780757086954016</v>
      </c>
      <c r="BF57" s="109" t="s">
        <v>0</v>
      </c>
      <c r="BG57" s="86">
        <f>SUMPRODUCT($K$147:$K$155,BE57:BE65)</f>
        <v>-3.5051072584346707</v>
      </c>
      <c r="BH57" s="86">
        <f>1/(1+EXP(-BG57+$L$147))</f>
        <v>7.1185674338825108E-3</v>
      </c>
      <c r="BI57" s="157"/>
      <c r="BJ57" s="409" t="str">
        <f>IF(BH57&gt;BH58,"〇","×")</f>
        <v>×</v>
      </c>
      <c r="BL57" s="10"/>
      <c r="BM57" s="11"/>
      <c r="BN57" s="103"/>
      <c r="BO57" s="111">
        <v>1</v>
      </c>
      <c r="BP57" s="106">
        <f>SUMPRODUCT($F$147:$H$149,BL57:BN59)</f>
        <v>-8.9769093907581947</v>
      </c>
      <c r="BQ57" s="73">
        <f>1/(1+EXP(-BP57+$I$147))</f>
        <v>0.70636074916091884</v>
      </c>
      <c r="BR57" s="109" t="s">
        <v>0</v>
      </c>
      <c r="BS57" s="86">
        <f>SUMPRODUCT($K$147:$K$155,BQ57:BQ65)</f>
        <v>-3.6171431722711889</v>
      </c>
      <c r="BT57" s="86">
        <f>1/(1+EXP(-BS57+$L$147))</f>
        <v>6.3688909844990494E-3</v>
      </c>
      <c r="BU57" s="157"/>
      <c r="BV57" s="409" t="str">
        <f>IF(BT57&gt;BT58,"〇","×")</f>
        <v>×</v>
      </c>
      <c r="BX57" s="10"/>
      <c r="BY57" s="11"/>
      <c r="BZ57" s="103"/>
      <c r="CA57" s="111">
        <v>1</v>
      </c>
      <c r="CB57" s="106">
        <f>SUMPRODUCT($F$147:$H$149,BX57:BZ59)</f>
        <v>-4.6581473771235169</v>
      </c>
      <c r="CC57" s="73">
        <f>1/(1+EXP(-CB57+$I$147))</f>
        <v>0.99449476907457013</v>
      </c>
      <c r="CD57" s="109" t="s">
        <v>0</v>
      </c>
      <c r="CE57" s="86">
        <f>SUMPRODUCT($K$147:$K$155,CC57:CC65)</f>
        <v>-4.7301455496969602</v>
      </c>
      <c r="CF57" s="86">
        <f>1/(1+EXP(-CE57+$L$147))</f>
        <v>2.1016198505299328E-3</v>
      </c>
      <c r="CG57" s="157"/>
      <c r="CH57" s="409" t="str">
        <f>IF(CF57&gt;CF58,"〇","×")</f>
        <v>×</v>
      </c>
      <c r="CJ57" s="10">
        <v>1</v>
      </c>
      <c r="CK57" s="11">
        <v>1</v>
      </c>
      <c r="CL57" s="103">
        <v>1</v>
      </c>
      <c r="CM57" s="111">
        <v>1</v>
      </c>
      <c r="CN57" s="106">
        <f>SUMPRODUCT($F$147:$H$149,CJ57:CL59)</f>
        <v>10.318532599249121</v>
      </c>
      <c r="CO57" s="73">
        <f>1/(1+EXP(-CN57+$I$147))</f>
        <v>0.99999999826666075</v>
      </c>
      <c r="CP57" s="109" t="s">
        <v>0</v>
      </c>
      <c r="CQ57" s="86">
        <f>SUMPRODUCT($K$147:$K$155,CO57:CO65)</f>
        <v>-6.0459977090853689</v>
      </c>
      <c r="CR57" s="86">
        <f>1/(1+EXP(-CQ57+$L$147))</f>
        <v>5.6461866699189956E-4</v>
      </c>
      <c r="CS57" s="157"/>
      <c r="CT57" s="409" t="str">
        <f>IF(CR57&gt;CR58,"〇","×")</f>
        <v>×</v>
      </c>
      <c r="CV57" s="10"/>
      <c r="CW57" s="11"/>
      <c r="CX57" s="103">
        <v>1</v>
      </c>
      <c r="CY57" s="111">
        <v>1</v>
      </c>
      <c r="CZ57" s="106">
        <f>SUMPRODUCT($F$147:$H$149,CV57:CX59)</f>
        <v>-2.7050576969012363</v>
      </c>
      <c r="DA57" s="73">
        <f>1/(1+EXP(-CZ57+$I$147))</f>
        <v>0.9992154581575855</v>
      </c>
      <c r="DB57" s="109" t="s">
        <v>0</v>
      </c>
      <c r="DC57" s="86">
        <f>SUMPRODUCT($K$147:$K$155,DA57:DA65)</f>
        <v>-3.5102123057677148</v>
      </c>
      <c r="DD57" s="86">
        <f>1/(1+EXP(-DC57+$L$147))</f>
        <v>7.0825761422127894E-3</v>
      </c>
      <c r="DE57" s="157"/>
      <c r="DF57" s="409" t="str">
        <f>IF(DD57&gt;DD58,"〇","×")</f>
        <v>×</v>
      </c>
    </row>
    <row r="58" spans="16:110" x14ac:dyDescent="0.2">
      <c r="P58" s="12"/>
      <c r="Q58" s="2">
        <v>1</v>
      </c>
      <c r="R58" s="104">
        <v>1</v>
      </c>
      <c r="S58" s="14">
        <v>2</v>
      </c>
      <c r="T58" s="107">
        <f>SUMPRODUCT($F$150:$H$152,P57:R59)</f>
        <v>10.629501614053943</v>
      </c>
      <c r="U58" s="74">
        <f>1/(1+EXP(-T58+$I$150))</f>
        <v>0.99999893105760385</v>
      </c>
      <c r="V58" s="110" t="s">
        <v>1</v>
      </c>
      <c r="W58" s="78">
        <f>SUMPRODUCT($K$156:$K$164,U57:U65)</f>
        <v>1.2992139700141245</v>
      </c>
      <c r="X58" s="78">
        <f>1/(1+EXP(-W58+$L$156))</f>
        <v>0.99998049306019088</v>
      </c>
      <c r="Y58" s="158"/>
      <c r="Z58" s="409"/>
      <c r="AB58" s="12"/>
      <c r="AC58" s="2">
        <v>1</v>
      </c>
      <c r="AD58" s="104"/>
      <c r="AE58" s="14">
        <v>2</v>
      </c>
      <c r="AF58" s="107">
        <f>SUMPRODUCT($F$150:$H$152,AB57:AD59)</f>
        <v>7.3024208386923899</v>
      </c>
      <c r="AG58" s="74">
        <f>1/(1+EXP(-AF58+$I$150))</f>
        <v>0.99997022343090691</v>
      </c>
      <c r="AH58" s="110" t="s">
        <v>1</v>
      </c>
      <c r="AI58" s="78">
        <f>SUMPRODUCT($K$156:$K$164,AG57:AG65)</f>
        <v>3.1308504689100518</v>
      </c>
      <c r="AJ58" s="78">
        <f>1/(1+EXP(-AI58+$L$156))</f>
        <v>0.99999687588771502</v>
      </c>
      <c r="AK58" s="158"/>
      <c r="AL58" s="409"/>
      <c r="AN58" s="12">
        <v>1</v>
      </c>
      <c r="AO58" s="2"/>
      <c r="AP58" s="104"/>
      <c r="AQ58" s="14">
        <v>2</v>
      </c>
      <c r="AR58" s="107">
        <f>SUMPRODUCT($F$150:$H$152,AN57:AP59)</f>
        <v>-2.1163508858028943</v>
      </c>
      <c r="AS58" s="74">
        <f>1/(1+EXP(-AR58+$I$150))</f>
        <v>0.7316455009520263</v>
      </c>
      <c r="AT58" s="110" t="s">
        <v>1</v>
      </c>
      <c r="AU58" s="78">
        <f>SUMPRODUCT($K$156:$K$164,AS57:AS65)</f>
        <v>-3.215234857957959</v>
      </c>
      <c r="AV58" s="78">
        <f>1/(1+EXP(-AU58+$L$156))</f>
        <v>0.99822161903198914</v>
      </c>
      <c r="AW58" s="158"/>
      <c r="AX58" s="409"/>
      <c r="AZ58" s="12"/>
      <c r="BA58" s="2"/>
      <c r="BB58" s="104">
        <v>1</v>
      </c>
      <c r="BC58" s="14">
        <v>2</v>
      </c>
      <c r="BD58" s="107">
        <f>SUMPRODUCT($F$150:$H$152,AZ57:BB59)</f>
        <v>3.1747368367623103</v>
      </c>
      <c r="BE58" s="74">
        <f>1/(1+EXP(-BD58+$I$150))</f>
        <v>0.99815618867987688</v>
      </c>
      <c r="BF58" s="110" t="s">
        <v>1</v>
      </c>
      <c r="BG58" s="78">
        <f>SUMPRODUCT($K$156:$K$164,BE57:BE65)</f>
        <v>-0.86040208148254882</v>
      </c>
      <c r="BH58" s="78">
        <f>1/(1+EXP(-BG58+$L$156))</f>
        <v>0.9998309428578338</v>
      </c>
      <c r="BI58" s="158"/>
      <c r="BJ58" s="409"/>
      <c r="BL58" s="12"/>
      <c r="BM58" s="2"/>
      <c r="BN58" s="104">
        <v>1</v>
      </c>
      <c r="BO58" s="14">
        <v>2</v>
      </c>
      <c r="BP58" s="107">
        <f>SUMPRODUCT($F$150:$H$152,BL57:BN59)</f>
        <v>-0.71692434543068018</v>
      </c>
      <c r="BQ58" s="74">
        <f>1/(1+EXP(-BP58+$I$150))</f>
        <v>0.91701118155613937</v>
      </c>
      <c r="BR58" s="110" t="s">
        <v>1</v>
      </c>
      <c r="BS58" s="78">
        <f>SUMPRODUCT($K$156:$K$164,BQ57:BQ65)</f>
        <v>1.2484111242102647</v>
      </c>
      <c r="BT58" s="78">
        <f>1/(1+EXP(-BS58+$L$156))</f>
        <v>0.99997947646822893</v>
      </c>
      <c r="BU58" s="158"/>
      <c r="BV58" s="409"/>
      <c r="BX58" s="12">
        <v>1</v>
      </c>
      <c r="BY58" s="2"/>
      <c r="BZ58" s="104"/>
      <c r="CA58" s="14">
        <v>2</v>
      </c>
      <c r="CB58" s="107">
        <f>SUMPRODUCT($F$150:$H$152,BX57:BZ59)</f>
        <v>-7.3431071310985399</v>
      </c>
      <c r="CC58" s="74">
        <f>1/(1+EXP(-CB58+$I$150))</f>
        <v>1.4432016504689955E-2</v>
      </c>
      <c r="CD58" s="110" t="s">
        <v>1</v>
      </c>
      <c r="CE58" s="78">
        <f>SUMPRODUCT($K$156:$K$164,CC57:CC65)</f>
        <v>2.7018191428827301</v>
      </c>
      <c r="CF58" s="78">
        <f>1/(1+EXP(-CE58+$L$156))</f>
        <v>0.99999520209278359</v>
      </c>
      <c r="CG58" s="158"/>
      <c r="CH58" s="409"/>
      <c r="CJ58" s="12"/>
      <c r="CK58" s="2">
        <v>1</v>
      </c>
      <c r="CL58" s="104"/>
      <c r="CM58" s="14">
        <v>2</v>
      </c>
      <c r="CN58" s="107">
        <f>SUMPRODUCT($F$150:$H$152,CJ57:CL59)</f>
        <v>6.4288991377991191</v>
      </c>
      <c r="CO58" s="74">
        <f>1/(1+EXP(-CN58+$I$150))</f>
        <v>0.99992867820465547</v>
      </c>
      <c r="CP58" s="110" t="s">
        <v>1</v>
      </c>
      <c r="CQ58" s="78">
        <f>SUMPRODUCT($K$156:$K$164,CO57:CO65)</f>
        <v>-3.8059902598867303</v>
      </c>
      <c r="CR58" s="78">
        <f>1/(1+EXP(-CQ58+$L$156))</f>
        <v>0.9967939886758137</v>
      </c>
      <c r="CS58" s="158"/>
      <c r="CT58" s="409"/>
      <c r="CV58" s="12"/>
      <c r="CW58" s="2">
        <v>1</v>
      </c>
      <c r="CX58" s="104">
        <v>1</v>
      </c>
      <c r="CY58" s="14">
        <v>2</v>
      </c>
      <c r="CZ58" s="107">
        <f>SUMPRODUCT($F$150:$H$152,CV57:CX59)</f>
        <v>6.5999389137346309</v>
      </c>
      <c r="DA58" s="74">
        <f>1/(1+EXP(-CZ58+$I$150))</f>
        <v>0.99993989016918061</v>
      </c>
      <c r="DB58" s="110" t="s">
        <v>1</v>
      </c>
      <c r="DC58" s="78">
        <f>SUMPRODUCT($K$156:$K$164,DA57:DA65)</f>
        <v>-2.2817454790315743</v>
      </c>
      <c r="DD58" s="78">
        <f>1/(1+EXP(-DC58+$L$156))</f>
        <v>0.99930002191815581</v>
      </c>
      <c r="DE58" s="158"/>
      <c r="DF58" s="409"/>
    </row>
    <row r="59" spans="16:110" ht="13.8" thickBot="1" x14ac:dyDescent="0.25">
      <c r="P59" s="101">
        <v>1</v>
      </c>
      <c r="Q59" s="102"/>
      <c r="R59" s="105">
        <v>1</v>
      </c>
      <c r="S59" s="14">
        <v>3</v>
      </c>
      <c r="T59" s="107">
        <f>SUMPRODUCT($F$153:$H$155,P57:R59)</f>
        <v>3.9021085818917935</v>
      </c>
      <c r="U59" s="74">
        <f>1/(1+EXP(-T59+$I$153))</f>
        <v>0.96617409436424129</v>
      </c>
      <c r="V59" s="83"/>
      <c r="W59" s="83"/>
      <c r="X59" s="83"/>
      <c r="Y59" s="84"/>
      <c r="Z59" s="410"/>
      <c r="AB59" s="101">
        <v>1</v>
      </c>
      <c r="AC59" s="102">
        <v>1</v>
      </c>
      <c r="AD59" s="105">
        <v>1</v>
      </c>
      <c r="AE59" s="14">
        <v>3</v>
      </c>
      <c r="AF59" s="107">
        <f>SUMPRODUCT($F$153:$H$155,AB57:AD59)</f>
        <v>2.9763380227366469</v>
      </c>
      <c r="AG59" s="74">
        <f>1/(1+EXP(-AF59+$I$153))</f>
        <v>0.91881442096903876</v>
      </c>
      <c r="AH59" s="83"/>
      <c r="AI59" s="83"/>
      <c r="AJ59" s="83"/>
      <c r="AK59" s="84"/>
      <c r="AL59" s="410"/>
      <c r="AN59" s="101"/>
      <c r="AO59" s="102"/>
      <c r="AP59" s="105"/>
      <c r="AQ59" s="14">
        <v>3</v>
      </c>
      <c r="AR59" s="107">
        <f>SUMPRODUCT($F$153:$H$155,AN57:AP59)</f>
        <v>2.2135425120751444</v>
      </c>
      <c r="AS59" s="74">
        <f>1/(1+EXP(-AR59+$I$153))</f>
        <v>0.84071410980700334</v>
      </c>
      <c r="AT59" s="83"/>
      <c r="AU59" s="83"/>
      <c r="AV59" s="83"/>
      <c r="AW59" s="84"/>
      <c r="AX59" s="410"/>
      <c r="AZ59" s="101"/>
      <c r="BA59" s="102"/>
      <c r="BB59" s="105"/>
      <c r="BC59" s="14">
        <v>3</v>
      </c>
      <c r="BD59" s="107">
        <f>SUMPRODUCT($F$153:$H$155,AZ57:BB59)</f>
        <v>2.5492412222708474</v>
      </c>
      <c r="BE59" s="74">
        <f>1/(1+EXP(-BD59+$I$153))</f>
        <v>0.88071828218538772</v>
      </c>
      <c r="BF59" s="83"/>
      <c r="BG59" s="83"/>
      <c r="BH59" s="83"/>
      <c r="BI59" s="84"/>
      <c r="BJ59" s="410"/>
      <c r="BL59" s="101"/>
      <c r="BM59" s="102">
        <v>1</v>
      </c>
      <c r="BN59" s="105">
        <v>1</v>
      </c>
      <c r="BO59" s="14">
        <v>3</v>
      </c>
      <c r="BP59" s="107">
        <f>SUMPRODUCT($F$153:$H$155,BL57:BN59)</f>
        <v>1.4283952677530265</v>
      </c>
      <c r="BQ59" s="74">
        <f>1/(1+EXP(-BP59+$I$153))</f>
        <v>0.70649133548912701</v>
      </c>
      <c r="BR59" s="83"/>
      <c r="BS59" s="83"/>
      <c r="BT59" s="83"/>
      <c r="BU59" s="84"/>
      <c r="BV59" s="410"/>
      <c r="BX59" s="101">
        <v>1</v>
      </c>
      <c r="BY59" s="102">
        <v>1</v>
      </c>
      <c r="BZ59" s="105"/>
      <c r="CA59" s="14">
        <v>3</v>
      </c>
      <c r="CB59" s="107">
        <f>SUMPRODUCT($F$153:$H$155,BX57:BZ59)</f>
        <v>0.82696600987130131</v>
      </c>
      <c r="CC59" s="74">
        <f>1/(1+EXP(-CB59+$I$153))</f>
        <v>0.5688043316760254</v>
      </c>
      <c r="CD59" s="83"/>
      <c r="CE59" s="83"/>
      <c r="CF59" s="83"/>
      <c r="CG59" s="84"/>
      <c r="CH59" s="410"/>
      <c r="CJ59" s="101"/>
      <c r="CK59" s="102"/>
      <c r="CL59" s="105"/>
      <c r="CM59" s="14">
        <v>3</v>
      </c>
      <c r="CN59" s="107">
        <f>SUMPRODUCT($F$153:$H$155,CJ57:CL59)</f>
        <v>2.7746308036049419</v>
      </c>
      <c r="CO59" s="74">
        <f>1/(1+EXP(-CN59+$I$153))</f>
        <v>0.90244041213192694</v>
      </c>
      <c r="CP59" s="83"/>
      <c r="CQ59" s="83"/>
      <c r="CR59" s="83"/>
      <c r="CS59" s="84"/>
      <c r="CT59" s="410"/>
      <c r="CV59" s="101"/>
      <c r="CW59" s="102"/>
      <c r="CX59" s="105">
        <v>1</v>
      </c>
      <c r="CY59" s="14">
        <v>3</v>
      </c>
      <c r="CZ59" s="107">
        <f>SUMPRODUCT($F$153:$H$155,CV57:CX59)</f>
        <v>1.9050591102157473</v>
      </c>
      <c r="DA59" s="74">
        <f>1/(1+EXP(-CZ59+$I$153))</f>
        <v>0.79495688727775948</v>
      </c>
      <c r="DB59" s="83"/>
      <c r="DC59" s="83"/>
      <c r="DD59" s="83"/>
      <c r="DE59" s="84"/>
      <c r="DF59" s="410"/>
    </row>
    <row r="60" spans="16:110" hidden="1" x14ac:dyDescent="0.2">
      <c r="P60" s="13"/>
      <c r="Q60" s="6"/>
      <c r="R60" s="6"/>
      <c r="S60" s="14">
        <v>4</v>
      </c>
      <c r="T60" s="107">
        <f>SUMPRODUCT($F$156:$H$158,P57:R59)</f>
        <v>8.4035502183208237</v>
      </c>
      <c r="U60" s="74">
        <f>1/(1+EXP(-T60+$I$156))</f>
        <v>0.99924730805298134</v>
      </c>
      <c r="V60" s="6"/>
      <c r="W60" s="76"/>
      <c r="X60" s="76"/>
      <c r="Y60" s="7"/>
      <c r="AB60" s="13"/>
      <c r="AC60" s="6"/>
      <c r="AD60" s="6"/>
      <c r="AE60" s="14">
        <v>4</v>
      </c>
      <c r="AF60" s="107">
        <f>SUMPRODUCT($F$156:$H$158,AB57:AD59)</f>
        <v>5.5208745486854891</v>
      </c>
      <c r="AG60" s="74">
        <f>1/(1+EXP(-AF60+$I$156))</f>
        <v>0.98672391352258226</v>
      </c>
      <c r="AH60" s="6"/>
      <c r="AI60" s="76"/>
      <c r="AJ60" s="76"/>
      <c r="AK60" s="7"/>
      <c r="AN60" s="13"/>
      <c r="AO60" s="6"/>
      <c r="AP60" s="6"/>
      <c r="AQ60" s="14">
        <v>4</v>
      </c>
      <c r="AR60" s="107">
        <f>SUMPRODUCT($F$156:$H$158,AN57:AP59)</f>
        <v>-5.5451599562664917</v>
      </c>
      <c r="AS60" s="74">
        <f>1/(1+EXP(-AR60+$I$156))</f>
        <v>1.1606559434361643E-3</v>
      </c>
      <c r="AT60" s="6"/>
      <c r="AU60" s="76"/>
      <c r="AV60" s="76"/>
      <c r="AW60" s="7"/>
      <c r="AZ60" s="13"/>
      <c r="BA60" s="6"/>
      <c r="BB60" s="6"/>
      <c r="BC60" s="14">
        <v>4</v>
      </c>
      <c r="BD60" s="107">
        <f>SUMPRODUCT($F$156:$H$158,AZ57:BB59)</f>
        <v>4.6542132241841081</v>
      </c>
      <c r="BE60" s="74">
        <f>1/(1+EXP(-BD60+$I$156))</f>
        <v>0.9689845904283052</v>
      </c>
      <c r="BF60" s="6"/>
      <c r="BG60" s="76"/>
      <c r="BH60" s="76"/>
      <c r="BI60" s="7"/>
      <c r="BL60" s="13"/>
      <c r="BM60" s="6"/>
      <c r="BN60" s="6"/>
      <c r="BO60" s="14">
        <v>4</v>
      </c>
      <c r="BP60" s="107">
        <f>SUMPRODUCT($F$156:$H$158,BL57:BN59)</f>
        <v>2.9756379729403974</v>
      </c>
      <c r="BQ60" s="74">
        <f>1/(1+EXP(-BP60+$I$156))</f>
        <v>0.85360864695414951</v>
      </c>
      <c r="BR60" s="6"/>
      <c r="BS60" s="76"/>
      <c r="BT60" s="76"/>
      <c r="BU60" s="7"/>
      <c r="BX60" s="13"/>
      <c r="BY60" s="6"/>
      <c r="BZ60" s="6"/>
      <c r="CA60" s="14">
        <v>4</v>
      </c>
      <c r="CB60" s="107">
        <f>SUMPRODUCT($F$156:$H$158,BX57:BZ59)</f>
        <v>-6.9856073036970461</v>
      </c>
      <c r="CC60" s="74">
        <f>1/(1+EXP(-CB60+$I$156))</f>
        <v>2.7511231299902957E-4</v>
      </c>
      <c r="CD60" s="6"/>
      <c r="CE60" s="76"/>
      <c r="CF60" s="76"/>
      <c r="CG60" s="7"/>
      <c r="CJ60" s="13"/>
      <c r="CK60" s="6"/>
      <c r="CL60" s="6"/>
      <c r="CM60" s="14">
        <v>4</v>
      </c>
      <c r="CN60" s="107">
        <f>SUMPRODUCT($F$156:$H$158,CJ57:CL59)</f>
        <v>7.5242326316731489</v>
      </c>
      <c r="CO60" s="74">
        <f>1/(1+EXP(-CN60+$I$156))</f>
        <v>0.99818849466192416</v>
      </c>
      <c r="CP60" s="6"/>
      <c r="CQ60" s="76"/>
      <c r="CR60" s="76"/>
      <c r="CS60" s="7"/>
      <c r="CV60" s="13"/>
      <c r="CW60" s="6"/>
      <c r="CX60" s="6"/>
      <c r="CY60" s="14">
        <v>4</v>
      </c>
      <c r="CZ60" s="107">
        <f>SUMPRODUCT($F$156:$H$158,CV57:CX59)</f>
        <v>10.773591934311032</v>
      </c>
      <c r="DA60" s="74">
        <f>1/(1+EXP(-CZ60+$I$156))</f>
        <v>0.99992959270409654</v>
      </c>
      <c r="DB60" s="6"/>
      <c r="DC60" s="76"/>
      <c r="DD60" s="76"/>
      <c r="DE60" s="7"/>
    </row>
    <row r="61" spans="16:110" hidden="1" x14ac:dyDescent="0.2">
      <c r="P61" s="13"/>
      <c r="Q61" s="6"/>
      <c r="R61" s="6"/>
      <c r="S61" s="14">
        <v>5</v>
      </c>
      <c r="T61" s="107">
        <f>SUMPRODUCT($F$159:$H$161,P57:R59)</f>
        <v>-13.3419297510357</v>
      </c>
      <c r="U61" s="74">
        <f>1/(1+EXP(-T61+$I$159))</f>
        <v>3.1224805917643991E-6</v>
      </c>
      <c r="V61" s="76"/>
      <c r="W61" s="76"/>
      <c r="X61" s="76"/>
      <c r="Y61" s="7"/>
      <c r="AB61" s="13"/>
      <c r="AC61" s="6"/>
      <c r="AD61" s="6"/>
      <c r="AE61" s="14">
        <v>5</v>
      </c>
      <c r="AF61" s="107">
        <f>SUMPRODUCT($F$159:$H$161,AB57:AD59)</f>
        <v>-5.4264509342621636</v>
      </c>
      <c r="AG61" s="74">
        <f>1/(1+EXP(-AF61+$I$159))</f>
        <v>8.4810746053346556E-3</v>
      </c>
      <c r="AH61" s="76"/>
      <c r="AI61" s="76"/>
      <c r="AJ61" s="76"/>
      <c r="AK61" s="7"/>
      <c r="AN61" s="13"/>
      <c r="AO61" s="6"/>
      <c r="AP61" s="6"/>
      <c r="AQ61" s="14">
        <v>5</v>
      </c>
      <c r="AR61" s="107">
        <f>SUMPRODUCT($F$159:$H$161,AN57:AP59)</f>
        <v>11.659508679412458</v>
      </c>
      <c r="AS61" s="74">
        <f>1/(1+EXP(-AR61+$I$159))</f>
        <v>0.999995558698899</v>
      </c>
      <c r="AT61" s="76"/>
      <c r="AU61" s="76"/>
      <c r="AV61" s="76"/>
      <c r="AW61" s="7"/>
      <c r="AZ61" s="13"/>
      <c r="BA61" s="6"/>
      <c r="BB61" s="6"/>
      <c r="BC61" s="14">
        <v>5</v>
      </c>
      <c r="BD61" s="107">
        <f>SUMPRODUCT($F$159:$H$161,AZ57:BB59)</f>
        <v>-2.5337648087171729</v>
      </c>
      <c r="BE61" s="74">
        <f>1/(1+EXP(-BD61+$I$159))</f>
        <v>0.13369050721085043</v>
      </c>
      <c r="BF61" s="76"/>
      <c r="BG61" s="76"/>
      <c r="BH61" s="76"/>
      <c r="BI61" s="7"/>
      <c r="BL61" s="13"/>
      <c r="BM61" s="6"/>
      <c r="BN61" s="6"/>
      <c r="BO61" s="14">
        <v>5</v>
      </c>
      <c r="BP61" s="107">
        <f>SUMPRODUCT($F$159:$H$161,BL57:BN59)</f>
        <v>0.93343420312072301</v>
      </c>
      <c r="BQ61" s="74">
        <f>1/(1+EXP(-BP61+$I$159))</f>
        <v>0.83180643378776808</v>
      </c>
      <c r="BR61" s="76"/>
      <c r="BS61" s="76"/>
      <c r="BT61" s="76"/>
      <c r="BU61" s="7"/>
      <c r="BX61" s="13"/>
      <c r="BY61" s="6"/>
      <c r="BZ61" s="6"/>
      <c r="CA61" s="14">
        <v>5</v>
      </c>
      <c r="CB61" s="107">
        <f>SUMPRODUCT($F$159:$H$161,BX57:BZ59)</f>
        <v>18.844520797811409</v>
      </c>
      <c r="CC61" s="74">
        <f>1/(1+EXP(-CB61+$I$159))</f>
        <v>0.99999999663410133</v>
      </c>
      <c r="CD61" s="76"/>
      <c r="CE61" s="76"/>
      <c r="CF61" s="76"/>
      <c r="CG61" s="7"/>
      <c r="CJ61" s="13"/>
      <c r="CK61" s="6"/>
      <c r="CL61" s="6"/>
      <c r="CM61" s="14">
        <v>5</v>
      </c>
      <c r="CN61" s="107">
        <f>SUMPRODUCT($F$159:$H$161,CJ57:CL59)</f>
        <v>-4.5498653280666117</v>
      </c>
      <c r="CO61" s="74">
        <f>1/(1+EXP(-CN61+$I$159))</f>
        <v>2.0137761294052297E-2</v>
      </c>
      <c r="CP61" s="76"/>
      <c r="CQ61" s="76"/>
      <c r="CR61" s="76"/>
      <c r="CS61" s="7"/>
      <c r="CV61" s="13"/>
      <c r="CW61" s="6"/>
      <c r="CX61" s="6"/>
      <c r="CY61" s="14">
        <v>5</v>
      </c>
      <c r="CZ61" s="107">
        <f>SUMPRODUCT($F$159:$H$161,CV57:CX59)</f>
        <v>-9.093930959568894</v>
      </c>
      <c r="DA61" s="74">
        <f>1/(1+EXP(-CZ61+$I$159))</f>
        <v>2.184181225994417E-4</v>
      </c>
      <c r="DB61" s="76"/>
      <c r="DC61" s="76"/>
      <c r="DD61" s="76"/>
      <c r="DE61" s="7"/>
    </row>
    <row r="62" spans="16:110" hidden="1" x14ac:dyDescent="0.2">
      <c r="P62" s="13"/>
      <c r="Q62" s="6"/>
      <c r="R62" s="6"/>
      <c r="S62" s="14">
        <v>6</v>
      </c>
      <c r="T62" s="107">
        <f>SUMPRODUCT($F$162:$H$164,P57:R59)</f>
        <v>11.096134316790888</v>
      </c>
      <c r="U62" s="74">
        <f>1/(1+EXP(-T62+$I$162))</f>
        <v>0.99998908193895653</v>
      </c>
      <c r="V62" s="76"/>
      <c r="W62" s="76"/>
      <c r="X62" s="76"/>
      <c r="Y62" s="7"/>
      <c r="AB62" s="13"/>
      <c r="AC62" s="6"/>
      <c r="AD62" s="6"/>
      <c r="AE62" s="14">
        <v>6</v>
      </c>
      <c r="AF62" s="107">
        <f>SUMPRODUCT($F$162:$H$164,AB57:AD59)</f>
        <v>11.335760297073584</v>
      </c>
      <c r="AG62" s="74">
        <f>1/(1+EXP(-AF62+$I$162))</f>
        <v>0.99999140831615585</v>
      </c>
      <c r="AH62" s="76"/>
      <c r="AI62" s="76"/>
      <c r="AJ62" s="76"/>
      <c r="AK62" s="7"/>
      <c r="AN62" s="13"/>
      <c r="AO62" s="6"/>
      <c r="AP62" s="6"/>
      <c r="AQ62" s="14">
        <v>6</v>
      </c>
      <c r="AR62" s="107">
        <f>SUMPRODUCT($F$162:$H$164,AN57:AP59)</f>
        <v>1.2059539465916962</v>
      </c>
      <c r="AS62" s="74">
        <f>1/(1+EXP(-AR62+$I$162))</f>
        <v>0.82272223950071588</v>
      </c>
      <c r="AT62" s="76"/>
      <c r="AU62" s="76"/>
      <c r="AV62" s="76"/>
      <c r="AW62" s="7"/>
      <c r="AZ62" s="13"/>
      <c r="BA62" s="6"/>
      <c r="BB62" s="6"/>
      <c r="BC62" s="14">
        <v>6</v>
      </c>
      <c r="BD62" s="107">
        <f>SUMPRODUCT($F$162:$H$164,AZ57:BB59)</f>
        <v>-8.3917219462319004</v>
      </c>
      <c r="BE62" s="74">
        <f>1/(1+EXP(-BD62+$I$162))</f>
        <v>3.1495209209361227E-4</v>
      </c>
      <c r="BF62" s="76"/>
      <c r="BG62" s="76"/>
      <c r="BH62" s="76"/>
      <c r="BI62" s="7"/>
      <c r="BL62" s="13"/>
      <c r="BM62" s="6"/>
      <c r="BN62" s="6"/>
      <c r="BO62" s="14">
        <v>6</v>
      </c>
      <c r="BP62" s="107">
        <f>SUMPRODUCT($F$162:$H$164,BL57:BN59)</f>
        <v>-0.15681433954191315</v>
      </c>
      <c r="BQ62" s="74">
        <f>1/(1+EXP(-BP62+$I$162))</f>
        <v>0.54292720648119042</v>
      </c>
      <c r="BR62" s="76"/>
      <c r="BS62" s="76"/>
      <c r="BT62" s="76"/>
      <c r="BU62" s="7"/>
      <c r="BX62" s="13"/>
      <c r="BY62" s="6"/>
      <c r="BZ62" s="6"/>
      <c r="CA62" s="14">
        <v>6</v>
      </c>
      <c r="CB62" s="107">
        <f>SUMPRODUCT($F$162:$H$164,BX57:BZ59)</f>
        <v>5.4959198742379733</v>
      </c>
      <c r="CC62" s="74">
        <f>1/(1+EXP(-CB62+$I$162))</f>
        <v>0.99705549821167339</v>
      </c>
      <c r="CD62" s="76"/>
      <c r="CE62" s="76"/>
      <c r="CF62" s="76"/>
      <c r="CG62" s="7"/>
      <c r="CJ62" s="13"/>
      <c r="CK62" s="6"/>
      <c r="CL62" s="6"/>
      <c r="CM62" s="14">
        <v>6</v>
      </c>
      <c r="CN62" s="107">
        <f>SUMPRODUCT($F$162:$H$164,CJ57:CL59)</f>
        <v>2.7763976384366593</v>
      </c>
      <c r="CO62" s="74">
        <f>1/(1+EXP(-CN62+$I$162))</f>
        <v>0.95711266566405173</v>
      </c>
      <c r="CP62" s="76"/>
      <c r="CQ62" s="76"/>
      <c r="CR62" s="76"/>
      <c r="CS62" s="7"/>
      <c r="CV62" s="13"/>
      <c r="CW62" s="6"/>
      <c r="CX62" s="6"/>
      <c r="CY62" s="14">
        <v>6</v>
      </c>
      <c r="CZ62" s="107">
        <f>SUMPRODUCT($F$162:$H$164,CV57:CX59)</f>
        <v>5.1974250121543575</v>
      </c>
      <c r="DA62" s="74">
        <f>1/(1+EXP(-CZ62+$I$162))</f>
        <v>0.9960353767368374</v>
      </c>
      <c r="DB62" s="76"/>
      <c r="DC62" s="76"/>
      <c r="DD62" s="76"/>
      <c r="DE62" s="7"/>
    </row>
    <row r="63" spans="16:110" hidden="1" x14ac:dyDescent="0.2">
      <c r="P63" s="13"/>
      <c r="Q63" s="6"/>
      <c r="R63" s="6"/>
      <c r="S63" s="14">
        <v>7</v>
      </c>
      <c r="T63" s="107">
        <f>SUMPRODUCT($F$165:$H$167,P57:R59)</f>
        <v>13.267461156550407</v>
      </c>
      <c r="U63" s="74">
        <f>1/(1+EXP(-T63+$I$165))</f>
        <v>0.16896155188122786</v>
      </c>
      <c r="V63" s="76"/>
      <c r="W63" s="76"/>
      <c r="X63" s="6"/>
      <c r="Y63" s="7"/>
      <c r="AB63" s="13"/>
      <c r="AC63" s="6"/>
      <c r="AD63" s="6"/>
      <c r="AE63" s="14">
        <v>7</v>
      </c>
      <c r="AF63" s="107">
        <f>SUMPRODUCT($F$165:$H$167,AB57:AD59)</f>
        <v>11.741849989703748</v>
      </c>
      <c r="AG63" s="74">
        <f>1/(1+EXP(-AF63+$I$165))</f>
        <v>4.234585950310979E-2</v>
      </c>
      <c r="AH63" s="76"/>
      <c r="AI63" s="76"/>
      <c r="AJ63" s="6"/>
      <c r="AK63" s="7"/>
      <c r="AN63" s="13"/>
      <c r="AO63" s="6"/>
      <c r="AP63" s="6"/>
      <c r="AQ63" s="14">
        <v>7</v>
      </c>
      <c r="AR63" s="107">
        <f>SUMPRODUCT($F$165:$H$167,AN57:AP59)</f>
        <v>8.3513123681453685</v>
      </c>
      <c r="AS63" s="74">
        <f>1/(1+EXP(-AR63+$I$165))</f>
        <v>1.4875239861217564E-3</v>
      </c>
      <c r="AT63" s="76"/>
      <c r="AU63" s="76"/>
      <c r="AV63" s="6"/>
      <c r="AW63" s="7"/>
      <c r="AZ63" s="13"/>
      <c r="BA63" s="6"/>
      <c r="BB63" s="6"/>
      <c r="BC63" s="14">
        <v>7</v>
      </c>
      <c r="BD63" s="107">
        <f>SUMPRODUCT($F$165:$H$167,AZ57:BB59)</f>
        <v>12.884727324134385</v>
      </c>
      <c r="BE63" s="74">
        <f>1/(1+EXP(-BD63+$I$165))</f>
        <v>0.12177382758275852</v>
      </c>
      <c r="BF63" s="76"/>
      <c r="BG63" s="76"/>
      <c r="BH63" s="6"/>
      <c r="BI63" s="7"/>
      <c r="BL63" s="13"/>
      <c r="BM63" s="6"/>
      <c r="BN63" s="6"/>
      <c r="BO63" s="14">
        <v>7</v>
      </c>
      <c r="BP63" s="107">
        <f>SUMPRODUCT($F$165:$H$167,BL57:BN59)</f>
        <v>10.029646597258896</v>
      </c>
      <c r="BQ63" s="74">
        <f>1/(1+EXP(-BP63+$I$165))</f>
        <v>7.9168035812527491E-3</v>
      </c>
      <c r="BR63" s="76"/>
      <c r="BS63" s="76"/>
      <c r="BT63" s="6"/>
      <c r="BU63" s="7"/>
      <c r="BX63" s="13"/>
      <c r="BY63" s="6"/>
      <c r="BZ63" s="6"/>
      <c r="CA63" s="14">
        <v>7</v>
      </c>
      <c r="CB63" s="107">
        <f>SUMPRODUCT($F$165:$H$167,BX57:BZ59)</f>
        <v>8.7930199268753988</v>
      </c>
      <c r="CC63" s="74">
        <f>1/(1+EXP(-CB63+$I$165))</f>
        <v>2.3117267836391666E-3</v>
      </c>
      <c r="CD63" s="76"/>
      <c r="CE63" s="76"/>
      <c r="CF63" s="6"/>
      <c r="CG63" s="7"/>
      <c r="CJ63" s="13"/>
      <c r="CK63" s="6"/>
      <c r="CL63" s="6"/>
      <c r="CM63" s="14">
        <v>7</v>
      </c>
      <c r="CN63" s="107">
        <f>SUMPRODUCT($F$165:$H$167,CJ57:CL59)</f>
        <v>14.659235747225775</v>
      </c>
      <c r="CO63" s="74">
        <f>1/(1+EXP(-CN63+$I$165))</f>
        <v>0.44986150546257925</v>
      </c>
      <c r="CP63" s="76"/>
      <c r="CQ63" s="76"/>
      <c r="CR63" s="6"/>
      <c r="CS63" s="7"/>
      <c r="CV63" s="13"/>
      <c r="CW63" s="6"/>
      <c r="CX63" s="6"/>
      <c r="CY63" s="14">
        <v>7</v>
      </c>
      <c r="CZ63" s="107">
        <f>SUMPRODUCT($F$165:$H$167,CV57:CX59)</f>
        <v>13.920368814188109</v>
      </c>
      <c r="DA63" s="74">
        <f>1/(1+EXP(-CZ63+$I$165))</f>
        <v>0.28088070540690274</v>
      </c>
      <c r="DB63" s="76"/>
      <c r="DC63" s="76"/>
      <c r="DD63" s="6"/>
      <c r="DE63" s="7"/>
    </row>
    <row r="64" spans="16:110" hidden="1" x14ac:dyDescent="0.2">
      <c r="P64" s="13"/>
      <c r="Q64" s="6"/>
      <c r="R64" s="6"/>
      <c r="S64" s="14">
        <v>8</v>
      </c>
      <c r="T64" s="107">
        <f>SUMPRODUCT($F$168:$H$170,P57:R59)</f>
        <v>-2.6210980955158663</v>
      </c>
      <c r="U64" s="74">
        <f>1/(1+EXP(-T64+$I$168))</f>
        <v>2.6546091091915903E-2</v>
      </c>
      <c r="V64" s="76"/>
      <c r="W64" s="76"/>
      <c r="X64" s="6"/>
      <c r="Y64" s="7"/>
      <c r="AB64" s="13"/>
      <c r="AC64" s="6"/>
      <c r="AD64" s="6"/>
      <c r="AE64" s="14">
        <v>8</v>
      </c>
      <c r="AF64" s="107">
        <f>SUMPRODUCT($F$168:$H$170,AB57:AD59)</f>
        <v>0.33332895474415275</v>
      </c>
      <c r="AG64" s="74">
        <f>1/(1+EXP(-AF64+$I$168))</f>
        <v>0.34354389936948981</v>
      </c>
      <c r="AH64" s="76"/>
      <c r="AI64" s="76"/>
      <c r="AJ64" s="6"/>
      <c r="AK64" s="7"/>
      <c r="AN64" s="13"/>
      <c r="AO64" s="6"/>
      <c r="AP64" s="6"/>
      <c r="AQ64" s="14">
        <v>8</v>
      </c>
      <c r="AR64" s="107">
        <f>SUMPRODUCT($F$168:$H$170,AN57:AP59)</f>
        <v>4.5033243889538728</v>
      </c>
      <c r="AS64" s="74">
        <f>1/(1+EXP(-AR64+$I$168))</f>
        <v>0.97131995987909636</v>
      </c>
      <c r="AT64" s="76"/>
      <c r="AU64" s="76"/>
      <c r="AV64" s="6"/>
      <c r="AW64" s="7"/>
      <c r="AZ64" s="13"/>
      <c r="BA64" s="6"/>
      <c r="BB64" s="6"/>
      <c r="BC64" s="14">
        <v>8</v>
      </c>
      <c r="BD64" s="107">
        <f>SUMPRODUCT($F$168:$H$170,AZ57:BB59)</f>
        <v>-3.3252762920065573</v>
      </c>
      <c r="BE64" s="74">
        <f>1/(1+EXP(-BD64+$I$168))</f>
        <v>1.3305983377367273E-2</v>
      </c>
      <c r="BF64" s="76"/>
      <c r="BG64" s="76"/>
      <c r="BH64" s="6"/>
      <c r="BI64" s="7"/>
      <c r="BL64" s="13"/>
      <c r="BM64" s="6"/>
      <c r="BN64" s="6"/>
      <c r="BO64" s="14">
        <v>8</v>
      </c>
      <c r="BP64" s="107">
        <f>SUMPRODUCT($F$168:$H$170,BL57:BN59)</f>
        <v>4.1793065496454274</v>
      </c>
      <c r="BQ64" s="74">
        <f>1/(1+EXP(-BP64+$I$168))</f>
        <v>0.96077540414965878</v>
      </c>
      <c r="BR64" s="76"/>
      <c r="BS64" s="76"/>
      <c r="BT64" s="6"/>
      <c r="BU64" s="7"/>
      <c r="BX64" s="13"/>
      <c r="BY64" s="6"/>
      <c r="BZ64" s="6"/>
      <c r="CA64" s="14">
        <v>8</v>
      </c>
      <c r="CB64" s="107">
        <f>SUMPRODUCT($F$168:$H$170,BX57:BZ59)</f>
        <v>7.7906834234336069</v>
      </c>
      <c r="CC64" s="74">
        <f>1/(1+EXP(-CB64+$I$168))</f>
        <v>0.99889831652850203</v>
      </c>
      <c r="CD64" s="76"/>
      <c r="CE64" s="76"/>
      <c r="CF64" s="6"/>
      <c r="CG64" s="7"/>
      <c r="CJ64" s="13"/>
      <c r="CK64" s="6"/>
      <c r="CL64" s="6"/>
      <c r="CM64" s="14">
        <v>8</v>
      </c>
      <c r="CN64" s="107">
        <f>SUMPRODUCT($F$168:$H$170,CJ57:CL59)</f>
        <v>-2.8043823305860531</v>
      </c>
      <c r="CO64" s="74">
        <f>1/(1+EXP(-CN64+$I$168))</f>
        <v>2.2199145989771379E-2</v>
      </c>
      <c r="CP64" s="76"/>
      <c r="CQ64" s="76"/>
      <c r="CR64" s="6"/>
      <c r="CS64" s="7"/>
      <c r="CV64" s="13"/>
      <c r="CW64" s="6"/>
      <c r="CX64" s="6"/>
      <c r="CY64" s="14">
        <v>8</v>
      </c>
      <c r="CZ64" s="107">
        <f>SUMPRODUCT($F$168:$H$170,CV57:CX59)</f>
        <v>-2.3268516528802294</v>
      </c>
      <c r="DA64" s="74">
        <f>1/(1+EXP(-CZ64+$I$168))</f>
        <v>3.5307243356203492E-2</v>
      </c>
      <c r="DB64" s="76"/>
      <c r="DC64" s="76"/>
      <c r="DD64" s="6"/>
      <c r="DE64" s="7"/>
    </row>
    <row r="65" spans="16:110" ht="13.8" hidden="1" thickBot="1" x14ac:dyDescent="0.25">
      <c r="P65" s="19"/>
      <c r="Q65" s="8"/>
      <c r="R65" s="8"/>
      <c r="S65" s="15">
        <v>9</v>
      </c>
      <c r="T65" s="108">
        <f>SUMPRODUCT($F$171:$H$173,P57:R59)</f>
        <v>5.0321535945424083</v>
      </c>
      <c r="U65" s="75">
        <f>1/(1+EXP(-T65+$I$171))</f>
        <v>0.99097901275437983</v>
      </c>
      <c r="V65" s="77"/>
      <c r="W65" s="77"/>
      <c r="X65" s="8"/>
      <c r="Y65" s="9"/>
      <c r="AB65" s="19"/>
      <c r="AC65" s="8"/>
      <c r="AD65" s="8"/>
      <c r="AE65" s="15">
        <v>9</v>
      </c>
      <c r="AF65" s="108">
        <f>SUMPRODUCT($F$171:$H$173,AB57:AD59)</f>
        <v>6.4289636737392302</v>
      </c>
      <c r="AG65" s="75">
        <f>1/(1+EXP(-AF65+$I$171))</f>
        <v>0.99775308945016417</v>
      </c>
      <c r="AH65" s="77"/>
      <c r="AI65" s="77"/>
      <c r="AJ65" s="8"/>
      <c r="AK65" s="9"/>
      <c r="AN65" s="19"/>
      <c r="AO65" s="8"/>
      <c r="AP65" s="8"/>
      <c r="AQ65" s="15">
        <v>9</v>
      </c>
      <c r="AR65" s="108">
        <f>SUMPRODUCT($F$171:$H$173,AN57:AP59)</f>
        <v>7.1066931863473704</v>
      </c>
      <c r="AS65" s="75">
        <f>1/(1+EXP(-AR65+$I$171))</f>
        <v>0.99885782620643082</v>
      </c>
      <c r="AT65" s="77"/>
      <c r="AU65" s="77"/>
      <c r="AV65" s="8"/>
      <c r="AW65" s="9"/>
      <c r="AZ65" s="19"/>
      <c r="BA65" s="8"/>
      <c r="BB65" s="8"/>
      <c r="BC65" s="15">
        <v>9</v>
      </c>
      <c r="BD65" s="108">
        <f>SUMPRODUCT($F$171:$H$173,AZ57:BB59)</f>
        <v>3.7739687070031929</v>
      </c>
      <c r="BE65" s="75">
        <f>1/(1+EXP(-BD65+$I$171))</f>
        <v>0.96896024223076671</v>
      </c>
      <c r="BF65" s="77"/>
      <c r="BG65" s="77"/>
      <c r="BH65" s="8"/>
      <c r="BI65" s="9"/>
      <c r="BL65" s="19"/>
      <c r="BM65" s="8"/>
      <c r="BN65" s="8"/>
      <c r="BO65" s="15">
        <v>9</v>
      </c>
      <c r="BP65" s="108">
        <f>SUMPRODUCT($F$171:$H$173,BL57:BN59)</f>
        <v>2.7656570835544834</v>
      </c>
      <c r="BQ65" s="75">
        <f>1/(1+EXP(-BP65+$I$171))</f>
        <v>0.91928287073516657</v>
      </c>
      <c r="BR65" s="77"/>
      <c r="BS65" s="77"/>
      <c r="BT65" s="8"/>
      <c r="BU65" s="9"/>
      <c r="BX65" s="19"/>
      <c r="BY65" s="8"/>
      <c r="BZ65" s="8"/>
      <c r="CA65" s="15">
        <v>9</v>
      </c>
      <c r="CB65" s="108">
        <f>SUMPRODUCT($F$171:$H$173,BX57:BZ59)</f>
        <v>2.5085198352282232</v>
      </c>
      <c r="CC65" s="75">
        <f>1/(1+EXP(-CB65+$I$171))</f>
        <v>0.89802825967571653</v>
      </c>
      <c r="CD65" s="77"/>
      <c r="CE65" s="77"/>
      <c r="CF65" s="8"/>
      <c r="CG65" s="9"/>
      <c r="CJ65" s="19"/>
      <c r="CK65" s="8"/>
      <c r="CL65" s="8"/>
      <c r="CM65" s="15">
        <v>9</v>
      </c>
      <c r="CN65" s="108">
        <f>SUMPRODUCT($F$171:$H$173,CJ57:CL59)</f>
        <v>5.7901786502318116</v>
      </c>
      <c r="CO65" s="75">
        <f>1/(1+EXP(-CN65+$I$171))</f>
        <v>0.99575248509098258</v>
      </c>
      <c r="CP65" s="77"/>
      <c r="CQ65" s="77"/>
      <c r="CR65" s="8"/>
      <c r="CS65" s="9"/>
      <c r="CV65" s="19"/>
      <c r="CW65" s="8"/>
      <c r="CX65" s="8"/>
      <c r="CY65" s="15">
        <v>9</v>
      </c>
      <c r="CZ65" s="108">
        <f>SUMPRODUCT($F$171:$H$173,CV57:CX59)</f>
        <v>0.56253903718892317</v>
      </c>
      <c r="DA65" s="75">
        <f>1/(1+EXP(-CZ65+$I$171))</f>
        <v>0.55713066309551851</v>
      </c>
      <c r="DB65" s="77"/>
      <c r="DC65" s="77"/>
      <c r="DD65" s="8"/>
      <c r="DE65" s="9"/>
    </row>
    <row r="66" spans="16:110" ht="13.8" thickBot="1" x14ac:dyDescent="0.25"/>
    <row r="67" spans="16:110" ht="13.8" thickBot="1" x14ac:dyDescent="0.25">
      <c r="P67" s="268" t="s">
        <v>15</v>
      </c>
      <c r="Q67" s="269"/>
      <c r="R67" s="269"/>
      <c r="S67" s="268" t="s">
        <v>13</v>
      </c>
      <c r="T67" s="269"/>
      <c r="U67" s="270"/>
      <c r="V67" s="268" t="s">
        <v>3</v>
      </c>
      <c r="W67" s="269"/>
      <c r="X67" s="269"/>
      <c r="Y67" s="270"/>
      <c r="Z67" s="304" t="s">
        <v>119</v>
      </c>
      <c r="AB67" s="268" t="s">
        <v>15</v>
      </c>
      <c r="AC67" s="269"/>
      <c r="AD67" s="269"/>
      <c r="AE67" s="268" t="s">
        <v>13</v>
      </c>
      <c r="AF67" s="269"/>
      <c r="AG67" s="270"/>
      <c r="AH67" s="268" t="s">
        <v>3</v>
      </c>
      <c r="AI67" s="269"/>
      <c r="AJ67" s="269"/>
      <c r="AK67" s="270"/>
      <c r="AL67" s="304" t="s">
        <v>120</v>
      </c>
      <c r="AN67" s="268" t="s">
        <v>15</v>
      </c>
      <c r="AO67" s="269"/>
      <c r="AP67" s="269"/>
      <c r="AQ67" s="268" t="s">
        <v>13</v>
      </c>
      <c r="AR67" s="269"/>
      <c r="AS67" s="270"/>
      <c r="AT67" s="268" t="s">
        <v>3</v>
      </c>
      <c r="AU67" s="269"/>
      <c r="AV67" s="269"/>
      <c r="AW67" s="270"/>
      <c r="AX67" s="304" t="s">
        <v>121</v>
      </c>
      <c r="AZ67" s="268" t="s">
        <v>15</v>
      </c>
      <c r="BA67" s="269"/>
      <c r="BB67" s="269"/>
      <c r="BC67" s="268" t="s">
        <v>13</v>
      </c>
      <c r="BD67" s="269"/>
      <c r="BE67" s="270"/>
      <c r="BF67" s="268" t="s">
        <v>3</v>
      </c>
      <c r="BG67" s="269"/>
      <c r="BH67" s="269"/>
      <c r="BI67" s="270"/>
      <c r="BJ67" s="304" t="s">
        <v>122</v>
      </c>
      <c r="BL67" s="268" t="s">
        <v>15</v>
      </c>
      <c r="BM67" s="269"/>
      <c r="BN67" s="269"/>
      <c r="BO67" s="268" t="s">
        <v>13</v>
      </c>
      <c r="BP67" s="269"/>
      <c r="BQ67" s="270"/>
      <c r="BR67" s="268" t="s">
        <v>3</v>
      </c>
      <c r="BS67" s="269"/>
      <c r="BT67" s="269"/>
      <c r="BU67" s="270"/>
      <c r="BV67" s="304" t="s">
        <v>123</v>
      </c>
      <c r="BX67" s="268" t="s">
        <v>15</v>
      </c>
      <c r="BY67" s="269"/>
      <c r="BZ67" s="269"/>
      <c r="CA67" s="268" t="s">
        <v>13</v>
      </c>
      <c r="CB67" s="269"/>
      <c r="CC67" s="270"/>
      <c r="CD67" s="268" t="s">
        <v>3</v>
      </c>
      <c r="CE67" s="269"/>
      <c r="CF67" s="269"/>
      <c r="CG67" s="270"/>
      <c r="CH67" s="304" t="s">
        <v>124</v>
      </c>
      <c r="CJ67" s="268" t="s">
        <v>15</v>
      </c>
      <c r="CK67" s="269"/>
      <c r="CL67" s="269"/>
      <c r="CM67" s="268" t="s">
        <v>13</v>
      </c>
      <c r="CN67" s="269"/>
      <c r="CO67" s="270"/>
      <c r="CP67" s="268" t="s">
        <v>3</v>
      </c>
      <c r="CQ67" s="269"/>
      <c r="CR67" s="269"/>
      <c r="CS67" s="270"/>
      <c r="CT67" s="304" t="s">
        <v>125</v>
      </c>
      <c r="CV67" s="268" t="s">
        <v>15</v>
      </c>
      <c r="CW67" s="269"/>
      <c r="CX67" s="269"/>
      <c r="CY67" s="268" t="s">
        <v>13</v>
      </c>
      <c r="CZ67" s="269"/>
      <c r="DA67" s="270"/>
      <c r="DB67" s="268" t="s">
        <v>3</v>
      </c>
      <c r="DC67" s="269"/>
      <c r="DD67" s="269"/>
      <c r="DE67" s="270"/>
      <c r="DF67" s="304" t="s">
        <v>126</v>
      </c>
    </row>
    <row r="68" spans="16:110" x14ac:dyDescent="0.2">
      <c r="P68" s="274" t="s">
        <v>17</v>
      </c>
      <c r="Q68" s="275"/>
      <c r="R68" s="325"/>
      <c r="S68" s="404" t="s">
        <v>19</v>
      </c>
      <c r="T68" s="284" t="s">
        <v>8</v>
      </c>
      <c r="U68" s="292" t="s">
        <v>4</v>
      </c>
      <c r="V68" s="407" t="s">
        <v>16</v>
      </c>
      <c r="W68" s="332" t="s">
        <v>14</v>
      </c>
      <c r="X68" s="332" t="s">
        <v>4</v>
      </c>
      <c r="Y68" s="309"/>
      <c r="Z68" s="346"/>
      <c r="AB68" s="274" t="s">
        <v>17</v>
      </c>
      <c r="AC68" s="275"/>
      <c r="AD68" s="325"/>
      <c r="AE68" s="404" t="s">
        <v>19</v>
      </c>
      <c r="AF68" s="284" t="s">
        <v>8</v>
      </c>
      <c r="AG68" s="292" t="s">
        <v>4</v>
      </c>
      <c r="AH68" s="407" t="s">
        <v>16</v>
      </c>
      <c r="AI68" s="332" t="s">
        <v>14</v>
      </c>
      <c r="AJ68" s="332" t="s">
        <v>4</v>
      </c>
      <c r="AK68" s="309"/>
      <c r="AL68" s="346"/>
      <c r="AN68" s="274" t="s">
        <v>17</v>
      </c>
      <c r="AO68" s="275"/>
      <c r="AP68" s="325"/>
      <c r="AQ68" s="404" t="s">
        <v>19</v>
      </c>
      <c r="AR68" s="284" t="s">
        <v>8</v>
      </c>
      <c r="AS68" s="292" t="s">
        <v>4</v>
      </c>
      <c r="AT68" s="407" t="s">
        <v>16</v>
      </c>
      <c r="AU68" s="332" t="s">
        <v>14</v>
      </c>
      <c r="AV68" s="332" t="s">
        <v>4</v>
      </c>
      <c r="AW68" s="309"/>
      <c r="AX68" s="346"/>
      <c r="AZ68" s="274" t="s">
        <v>17</v>
      </c>
      <c r="BA68" s="275"/>
      <c r="BB68" s="325"/>
      <c r="BC68" s="404" t="s">
        <v>19</v>
      </c>
      <c r="BD68" s="284" t="s">
        <v>8</v>
      </c>
      <c r="BE68" s="292" t="s">
        <v>4</v>
      </c>
      <c r="BF68" s="407" t="s">
        <v>16</v>
      </c>
      <c r="BG68" s="332" t="s">
        <v>14</v>
      </c>
      <c r="BH68" s="332" t="s">
        <v>4</v>
      </c>
      <c r="BI68" s="309"/>
      <c r="BJ68" s="346"/>
      <c r="BL68" s="274" t="s">
        <v>17</v>
      </c>
      <c r="BM68" s="275"/>
      <c r="BN68" s="325"/>
      <c r="BO68" s="404" t="s">
        <v>19</v>
      </c>
      <c r="BP68" s="284" t="s">
        <v>8</v>
      </c>
      <c r="BQ68" s="292" t="s">
        <v>4</v>
      </c>
      <c r="BR68" s="407" t="s">
        <v>16</v>
      </c>
      <c r="BS68" s="332" t="s">
        <v>14</v>
      </c>
      <c r="BT68" s="332" t="s">
        <v>4</v>
      </c>
      <c r="BU68" s="309"/>
      <c r="BV68" s="346"/>
      <c r="BX68" s="274" t="s">
        <v>17</v>
      </c>
      <c r="BY68" s="275"/>
      <c r="BZ68" s="325"/>
      <c r="CA68" s="404" t="s">
        <v>19</v>
      </c>
      <c r="CB68" s="284" t="s">
        <v>8</v>
      </c>
      <c r="CC68" s="292" t="s">
        <v>4</v>
      </c>
      <c r="CD68" s="407" t="s">
        <v>16</v>
      </c>
      <c r="CE68" s="332" t="s">
        <v>14</v>
      </c>
      <c r="CF68" s="332" t="s">
        <v>4</v>
      </c>
      <c r="CG68" s="309"/>
      <c r="CH68" s="346"/>
      <c r="CJ68" s="274" t="s">
        <v>17</v>
      </c>
      <c r="CK68" s="275"/>
      <c r="CL68" s="325"/>
      <c r="CM68" s="404" t="s">
        <v>19</v>
      </c>
      <c r="CN68" s="284" t="s">
        <v>8</v>
      </c>
      <c r="CO68" s="292" t="s">
        <v>4</v>
      </c>
      <c r="CP68" s="407" t="s">
        <v>16</v>
      </c>
      <c r="CQ68" s="332" t="s">
        <v>14</v>
      </c>
      <c r="CR68" s="332" t="s">
        <v>4</v>
      </c>
      <c r="CS68" s="309"/>
      <c r="CT68" s="346"/>
      <c r="CV68" s="274" t="s">
        <v>17</v>
      </c>
      <c r="CW68" s="275"/>
      <c r="CX68" s="325"/>
      <c r="CY68" s="404" t="s">
        <v>19</v>
      </c>
      <c r="CZ68" s="284" t="s">
        <v>8</v>
      </c>
      <c r="DA68" s="292" t="s">
        <v>4</v>
      </c>
      <c r="DB68" s="407" t="s">
        <v>16</v>
      </c>
      <c r="DC68" s="332" t="s">
        <v>14</v>
      </c>
      <c r="DD68" s="332" t="s">
        <v>4</v>
      </c>
      <c r="DE68" s="309"/>
      <c r="DF68" s="346"/>
    </row>
    <row r="69" spans="16:110" ht="13.8" thickBot="1" x14ac:dyDescent="0.25">
      <c r="P69" s="326"/>
      <c r="Q69" s="327"/>
      <c r="R69" s="328"/>
      <c r="S69" s="405"/>
      <c r="T69" s="406"/>
      <c r="U69" s="331"/>
      <c r="V69" s="408"/>
      <c r="W69" s="296"/>
      <c r="X69" s="296"/>
      <c r="Y69" s="310"/>
      <c r="Z69" s="305"/>
      <c r="AB69" s="326"/>
      <c r="AC69" s="327"/>
      <c r="AD69" s="328"/>
      <c r="AE69" s="405"/>
      <c r="AF69" s="406"/>
      <c r="AG69" s="331"/>
      <c r="AH69" s="408"/>
      <c r="AI69" s="296"/>
      <c r="AJ69" s="296"/>
      <c r="AK69" s="310"/>
      <c r="AL69" s="305"/>
      <c r="AN69" s="326"/>
      <c r="AO69" s="327"/>
      <c r="AP69" s="328"/>
      <c r="AQ69" s="405"/>
      <c r="AR69" s="406"/>
      <c r="AS69" s="331"/>
      <c r="AT69" s="408"/>
      <c r="AU69" s="296"/>
      <c r="AV69" s="296"/>
      <c r="AW69" s="310"/>
      <c r="AX69" s="305"/>
      <c r="AZ69" s="326"/>
      <c r="BA69" s="327"/>
      <c r="BB69" s="328"/>
      <c r="BC69" s="405"/>
      <c r="BD69" s="406"/>
      <c r="BE69" s="331"/>
      <c r="BF69" s="408"/>
      <c r="BG69" s="296"/>
      <c r="BH69" s="296"/>
      <c r="BI69" s="310"/>
      <c r="BJ69" s="305"/>
      <c r="BL69" s="326"/>
      <c r="BM69" s="327"/>
      <c r="BN69" s="328"/>
      <c r="BO69" s="405"/>
      <c r="BP69" s="406"/>
      <c r="BQ69" s="331"/>
      <c r="BR69" s="408"/>
      <c r="BS69" s="296"/>
      <c r="BT69" s="296"/>
      <c r="BU69" s="310"/>
      <c r="BV69" s="305"/>
      <c r="BX69" s="326"/>
      <c r="BY69" s="327"/>
      <c r="BZ69" s="328"/>
      <c r="CA69" s="405"/>
      <c r="CB69" s="406"/>
      <c r="CC69" s="331"/>
      <c r="CD69" s="408"/>
      <c r="CE69" s="296"/>
      <c r="CF69" s="296"/>
      <c r="CG69" s="310"/>
      <c r="CH69" s="305"/>
      <c r="CJ69" s="326"/>
      <c r="CK69" s="327"/>
      <c r="CL69" s="328"/>
      <c r="CM69" s="405"/>
      <c r="CN69" s="406"/>
      <c r="CO69" s="331"/>
      <c r="CP69" s="408"/>
      <c r="CQ69" s="296"/>
      <c r="CR69" s="296"/>
      <c r="CS69" s="310"/>
      <c r="CT69" s="305"/>
      <c r="CV69" s="326"/>
      <c r="CW69" s="327"/>
      <c r="CX69" s="328"/>
      <c r="CY69" s="405"/>
      <c r="CZ69" s="406"/>
      <c r="DA69" s="331"/>
      <c r="DB69" s="408"/>
      <c r="DC69" s="296"/>
      <c r="DD69" s="296"/>
      <c r="DE69" s="310"/>
      <c r="DF69" s="305"/>
    </row>
    <row r="70" spans="16:110" x14ac:dyDescent="0.2">
      <c r="P70" s="10"/>
      <c r="Q70" s="11"/>
      <c r="R70" s="103"/>
      <c r="S70" s="111">
        <v>1</v>
      </c>
      <c r="T70" s="106">
        <f>SUMPRODUCT($F$147:$H$149,P70:R72)</f>
        <v>7.8043951292378804</v>
      </c>
      <c r="U70" s="73">
        <f>1/(1+EXP(-T70+$I$147))</f>
        <v>0.9999999785829532</v>
      </c>
      <c r="V70" s="109" t="s">
        <v>0</v>
      </c>
      <c r="W70" s="86">
        <f>SUMPRODUCT($K$147:$K$155,U70:U78)</f>
        <v>-3.7840774706978886</v>
      </c>
      <c r="X70" s="86">
        <f>1/(1+EXP(-W70+$L$147))</f>
        <v>5.3949898630596075E-3</v>
      </c>
      <c r="Y70" s="157"/>
      <c r="Z70" s="409" t="str">
        <f>IF(X70&gt;X71,"〇","×")</f>
        <v>×</v>
      </c>
      <c r="AB70" s="10">
        <v>1</v>
      </c>
      <c r="AC70" s="11"/>
      <c r="AD70" s="103"/>
      <c r="AE70" s="111">
        <v>1</v>
      </c>
      <c r="AF70" s="106">
        <f>SUMPRODUCT($F$147:$H$149,AB70:AD72)</f>
        <v>9.8534596805913015</v>
      </c>
      <c r="AG70" s="73">
        <f>1/(1+EXP(-AF70+$I$147))</f>
        <v>0.9999999972402982</v>
      </c>
      <c r="AH70" s="109" t="s">
        <v>0</v>
      </c>
      <c r="AI70" s="86">
        <f>SUMPRODUCT($K$147:$K$155,AG70:AG78)</f>
        <v>-2.8905466261344284</v>
      </c>
      <c r="AJ70" s="86">
        <f>1/(1+EXP(-AI70+$L$147))</f>
        <v>1.3082072263796997E-2</v>
      </c>
      <c r="AK70" s="157"/>
      <c r="AL70" s="409" t="str">
        <f>IF(AJ70&gt;AJ71,"〇","×")</f>
        <v>×</v>
      </c>
      <c r="AN70" s="10">
        <v>1</v>
      </c>
      <c r="AO70" s="11">
        <v>1</v>
      </c>
      <c r="AP70" s="103">
        <v>1</v>
      </c>
      <c r="AQ70" s="111">
        <v>1</v>
      </c>
      <c r="AR70" s="106">
        <f>SUMPRODUCT($F$147:$H$149,AN70:AP72)</f>
        <v>5.7447005714456703</v>
      </c>
      <c r="AS70" s="73">
        <f>1/(1+EXP(-AR70+$I$147))</f>
        <v>0.99999983201383924</v>
      </c>
      <c r="AT70" s="109" t="s">
        <v>0</v>
      </c>
      <c r="AU70" s="86">
        <f>SUMPRODUCT($K$147:$K$155,AS70:AS78)</f>
        <v>-2.7044585290597603</v>
      </c>
      <c r="AV70" s="86">
        <f>1/(1+EXP(-AU70+$L$147))</f>
        <v>1.5715677465003363E-2</v>
      </c>
      <c r="AW70" s="157"/>
      <c r="AX70" s="409" t="str">
        <f>IF(AV70&gt;AV71,"〇","×")</f>
        <v>×</v>
      </c>
      <c r="AZ70" s="10"/>
      <c r="BA70" s="11"/>
      <c r="BB70" s="103">
        <v>1</v>
      </c>
      <c r="BC70" s="111">
        <v>1</v>
      </c>
      <c r="BD70" s="106">
        <f>SUMPRODUCT($F$147:$H$149,AZ70:BB72)</f>
        <v>-2.0121596968688662</v>
      </c>
      <c r="BE70" s="73">
        <f>1/(1+EXP(-BD70+$I$147))</f>
        <v>0.99960747738350253</v>
      </c>
      <c r="BF70" s="109" t="s">
        <v>0</v>
      </c>
      <c r="BG70" s="86">
        <f>SUMPRODUCT($K$147:$K$155,BE70:BE78)</f>
        <v>-7.2328441383782689</v>
      </c>
      <c r="BH70" s="86">
        <f>1/(1+EXP(-BG70+$L$147))</f>
        <v>1.7237917088619057E-4</v>
      </c>
      <c r="BI70" s="157"/>
      <c r="BJ70" s="409" t="str">
        <f>IF(BH70&gt;BH71,"〇","×")</f>
        <v>×</v>
      </c>
      <c r="BL70" s="10">
        <v>1</v>
      </c>
      <c r="BM70" s="11"/>
      <c r="BN70" s="103"/>
      <c r="BO70" s="111">
        <v>1</v>
      </c>
      <c r="BP70" s="106">
        <f>SUMPRODUCT($F$147:$H$149,BL70:BN72)</f>
        <v>10.586327359664892</v>
      </c>
      <c r="BQ70" s="73">
        <f>1/(1+EXP(-BP70+$I$147))</f>
        <v>0.99999999867388323</v>
      </c>
      <c r="BR70" s="109" t="s">
        <v>0</v>
      </c>
      <c r="BS70" s="86">
        <f>SUMPRODUCT($K$147:$K$155,BQ70:BQ78)</f>
        <v>-4.1766665223787607</v>
      </c>
      <c r="BT70" s="86">
        <f>1/(1+EXP(-BS70+$L$147))</f>
        <v>3.64966332588313E-3</v>
      </c>
      <c r="BU70" s="157"/>
      <c r="BV70" s="409" t="str">
        <f>IF(BT70&gt;BT71,"〇","×")</f>
        <v>×</v>
      </c>
      <c r="BX70" s="10">
        <v>1</v>
      </c>
      <c r="BY70" s="11">
        <v>1</v>
      </c>
      <c r="BZ70" s="103">
        <v>1</v>
      </c>
      <c r="CA70" s="111">
        <v>1</v>
      </c>
      <c r="CB70" s="106">
        <f>SUMPRODUCT($F$147:$H$149,BX70:BZ72)</f>
        <v>10.063462585080346</v>
      </c>
      <c r="CC70" s="73">
        <f>1/(1+EXP(-CB70+$I$147))</f>
        <v>0.99999999776303561</v>
      </c>
      <c r="CD70" s="109" t="s">
        <v>0</v>
      </c>
      <c r="CE70" s="86">
        <f>SUMPRODUCT($K$147:$K$155,CC70:CC78)</f>
        <v>-3.1914978591532215</v>
      </c>
      <c r="CF70" s="86">
        <f>1/(1+EXP(-CE70+$L$147))</f>
        <v>9.7152534618763133E-3</v>
      </c>
      <c r="CG70" s="157"/>
      <c r="CH70" s="409" t="str">
        <f>IF(CF70&gt;CF71,"〇","×")</f>
        <v>×</v>
      </c>
      <c r="CJ70" s="10">
        <v>1</v>
      </c>
      <c r="CK70" s="11"/>
      <c r="CL70" s="103"/>
      <c r="CM70" s="111">
        <v>1</v>
      </c>
      <c r="CN70" s="106">
        <f>SUMPRODUCT($F$147:$H$149,CJ70:CL72)</f>
        <v>15.738362758582703</v>
      </c>
      <c r="CO70" s="73">
        <f>1/(1+EXP(-CN70+$I$147))</f>
        <v>0.99999999999232503</v>
      </c>
      <c r="CP70" s="109" t="s">
        <v>0</v>
      </c>
      <c r="CQ70" s="86">
        <f>SUMPRODUCT($K$147:$K$155,CO70:CO78)</f>
        <v>-10.889903990805703</v>
      </c>
      <c r="CR70" s="86">
        <f>1/(1+EXP(-CQ70+$L$147))</f>
        <v>4.4495573727802619E-6</v>
      </c>
      <c r="CS70" s="157"/>
      <c r="CT70" s="409" t="str">
        <f>IF(CR70&gt;CR71,"〇","×")</f>
        <v>×</v>
      </c>
      <c r="CV70" s="10"/>
      <c r="CW70" s="11"/>
      <c r="CX70" s="103">
        <v>1</v>
      </c>
      <c r="CY70" s="111">
        <v>1</v>
      </c>
      <c r="CZ70" s="106">
        <f>SUMPRODUCT($F$147:$H$149,CV70:CX72)</f>
        <v>1.37488630910792</v>
      </c>
      <c r="DA70" s="73">
        <f>1/(1+EXP(-CZ70+$I$147))</f>
        <v>0.99998672440383174</v>
      </c>
      <c r="DB70" s="109" t="s">
        <v>0</v>
      </c>
      <c r="DC70" s="86">
        <f>SUMPRODUCT($K$147:$K$155,DA70:DA78)</f>
        <v>-2.3845097209627339</v>
      </c>
      <c r="DD70" s="86">
        <f>1/(1+EXP(-DC70+$L$147))</f>
        <v>2.1513902722782832E-2</v>
      </c>
      <c r="DE70" s="157"/>
      <c r="DF70" s="409" t="str">
        <f>IF(DD70&gt;DD71,"〇","×")</f>
        <v>×</v>
      </c>
    </row>
    <row r="71" spans="16:110" x14ac:dyDescent="0.2">
      <c r="P71" s="12"/>
      <c r="Q71" s="2">
        <v>1</v>
      </c>
      <c r="R71" s="104"/>
      <c r="S71" s="14">
        <v>2</v>
      </c>
      <c r="T71" s="107">
        <f>SUMPRODUCT($F$150:$H$152,P70:R72)</f>
        <v>1.0331083402494103</v>
      </c>
      <c r="U71" s="74">
        <f>1/(1+EXP(-T71+$I$150))</f>
        <v>0.98451757851085686</v>
      </c>
      <c r="V71" s="110" t="s">
        <v>1</v>
      </c>
      <c r="W71" s="78">
        <f>SUMPRODUCT($K$156:$K$164,U70:U78)</f>
        <v>0.95028465615220137</v>
      </c>
      <c r="X71" s="78">
        <f>1/(1+EXP(-W71+$L$156))</f>
        <v>0.99997234818248559</v>
      </c>
      <c r="Y71" s="158"/>
      <c r="Z71" s="409"/>
      <c r="AB71" s="12">
        <v>1</v>
      </c>
      <c r="AC71" s="2">
        <v>1</v>
      </c>
      <c r="AD71" s="104"/>
      <c r="AE71" s="14">
        <v>2</v>
      </c>
      <c r="AF71" s="107">
        <f>SUMPRODUCT($F$150:$H$152,AB70:AD72)</f>
        <v>-0.76186405470017649</v>
      </c>
      <c r="AG71" s="74">
        <f>1/(1+EXP(-AF71+$I$150))</f>
        <v>0.91352647624430205</v>
      </c>
      <c r="AH71" s="110" t="s">
        <v>1</v>
      </c>
      <c r="AI71" s="78">
        <f>SUMPRODUCT($K$156:$K$164,AG70:AG78)</f>
        <v>-4.6168935502891948</v>
      </c>
      <c r="AJ71" s="78">
        <f>1/(1+EXP(-AI71+$L$156))</f>
        <v>0.99281545950032701</v>
      </c>
      <c r="AK71" s="158"/>
      <c r="AL71" s="409"/>
      <c r="AN71" s="12"/>
      <c r="AO71" s="2"/>
      <c r="AP71" s="104">
        <v>1</v>
      </c>
      <c r="AQ71" s="14">
        <v>2</v>
      </c>
      <c r="AR71" s="107">
        <f>SUMPRODUCT($F$150:$H$152,AN70:AP72)</f>
        <v>9.2750147829512262</v>
      </c>
      <c r="AS71" s="74">
        <f>1/(1+EXP(-AR71+$I$150))</f>
        <v>0.99999585810462532</v>
      </c>
      <c r="AT71" s="110" t="s">
        <v>1</v>
      </c>
      <c r="AU71" s="78">
        <f>SUMPRODUCT($K$156:$K$164,AS70:AS78)</f>
        <v>-1.6460646344576446E-2</v>
      </c>
      <c r="AV71" s="78">
        <f>1/(1+EXP(-AU71+$L$156))</f>
        <v>0.99992729634145816</v>
      </c>
      <c r="AW71" s="158"/>
      <c r="AX71" s="409"/>
      <c r="AZ71" s="12"/>
      <c r="BA71" s="2"/>
      <c r="BB71" s="104">
        <v>1</v>
      </c>
      <c r="BC71" s="14">
        <v>2</v>
      </c>
      <c r="BD71" s="107">
        <f>SUMPRODUCT($F$150:$H$152,AZ70:BB72)</f>
        <v>4.0482585376555811</v>
      </c>
      <c r="BE71" s="74">
        <f>1/(1+EXP(-BD71+$I$150))</f>
        <v>0.99922942035793272</v>
      </c>
      <c r="BF71" s="110" t="s">
        <v>1</v>
      </c>
      <c r="BG71" s="78">
        <f>SUMPRODUCT($K$156:$K$164,BE70:BE78)</f>
        <v>0.92013810235006988</v>
      </c>
      <c r="BH71" s="78">
        <f>1/(1+EXP(-BG71+$L$156))</f>
        <v>0.99997150190718675</v>
      </c>
      <c r="BI71" s="158"/>
      <c r="BJ71" s="409"/>
      <c r="BL71" s="12">
        <v>1</v>
      </c>
      <c r="BM71" s="2"/>
      <c r="BN71" s="104"/>
      <c r="BO71" s="14">
        <v>2</v>
      </c>
      <c r="BP71" s="107">
        <f>SUMPRODUCT($F$150:$H$152,BL70:BN72)</f>
        <v>-1.242829184909624</v>
      </c>
      <c r="BQ71" s="74">
        <f>1/(1+EXP(-BP71+$I$150))</f>
        <v>0.867209621844238</v>
      </c>
      <c r="BR71" s="110" t="s">
        <v>1</v>
      </c>
      <c r="BS71" s="78">
        <f>SUMPRODUCT($K$156:$K$164,BQ70:BQ78)</f>
        <v>-3.6003716883707613</v>
      </c>
      <c r="BT71" s="78">
        <f>1/(1+EXP(-BS71+$L$156))</f>
        <v>0.99738829033665899</v>
      </c>
      <c r="BU71" s="158"/>
      <c r="BV71" s="409"/>
      <c r="BX71" s="12">
        <v>1</v>
      </c>
      <c r="BY71" s="2"/>
      <c r="BZ71" s="104"/>
      <c r="CA71" s="14">
        <v>2</v>
      </c>
      <c r="CB71" s="107">
        <f>SUMPRODUCT($F$150:$H$152,BX70:BZ72)</f>
        <v>2.6488319972833669</v>
      </c>
      <c r="CC71" s="74">
        <f>1/(1+EXP(-CB71+$I$150))</f>
        <v>0.99688426663636176</v>
      </c>
      <c r="CD71" s="110" t="s">
        <v>1</v>
      </c>
      <c r="CE71" s="78">
        <f>SUMPRODUCT($K$156:$K$164,CC70:CC78)</f>
        <v>-4.517071383487238</v>
      </c>
      <c r="CF71" s="78">
        <f>1/(1+EXP(-CE71+$L$156))</f>
        <v>0.99349356183085014</v>
      </c>
      <c r="CG71" s="158"/>
      <c r="CH71" s="409"/>
      <c r="CJ71" s="12"/>
      <c r="CK71" s="2">
        <v>1</v>
      </c>
      <c r="CL71" s="104"/>
      <c r="CM71" s="14">
        <v>2</v>
      </c>
      <c r="CN71" s="107">
        <f>SUMPRODUCT($F$150:$H$152,CJ70:CL72)</f>
        <v>6.2259564101776963</v>
      </c>
      <c r="CO71" s="74">
        <f>1/(1+EXP(-CN71+$I$150))</f>
        <v>0.99991263203817538</v>
      </c>
      <c r="CP71" s="110" t="s">
        <v>1</v>
      </c>
      <c r="CQ71" s="78">
        <f>SUMPRODUCT($K$156:$K$164,CO70:CO78)</f>
        <v>3.5163428607579377</v>
      </c>
      <c r="CR71" s="78">
        <f>1/(1+EXP(-CQ71+$L$156))</f>
        <v>0.99999787524015571</v>
      </c>
      <c r="CS71" s="158"/>
      <c r="CT71" s="409"/>
      <c r="CV71" s="12"/>
      <c r="CW71" s="2">
        <v>1</v>
      </c>
      <c r="CX71" s="104"/>
      <c r="CY71" s="14">
        <v>2</v>
      </c>
      <c r="CZ71" s="107">
        <f>SUMPRODUCT($F$150:$H$152,CV70:CX72)</f>
        <v>3.6281448045937434</v>
      </c>
      <c r="DA71" s="74">
        <f>1/(1+EXP(-CZ71+$I$150))</f>
        <v>0.99882754574903221</v>
      </c>
      <c r="DB71" s="110" t="s">
        <v>1</v>
      </c>
      <c r="DC71" s="78">
        <f>SUMPRODUCT($K$156:$K$164,DA70:DA78)</f>
        <v>1.1960030542344926</v>
      </c>
      <c r="DD71" s="78">
        <f>1/(1+EXP(-DC71+$L$156))</f>
        <v>0.99997837220950359</v>
      </c>
      <c r="DE71" s="158"/>
      <c r="DF71" s="409"/>
    </row>
    <row r="72" spans="16:110" ht="13.8" thickBot="1" x14ac:dyDescent="0.25">
      <c r="P72" s="101">
        <v>1</v>
      </c>
      <c r="Q72" s="102">
        <v>1</v>
      </c>
      <c r="R72" s="105">
        <v>1</v>
      </c>
      <c r="S72" s="14">
        <v>3</v>
      </c>
      <c r="T72" s="107">
        <f>SUMPRODUCT($F$153:$H$155,P70:R72)</f>
        <v>0.69403139334182784</v>
      </c>
      <c r="U72" s="74">
        <f>1/(1+EXP(-T72+$I$153))</f>
        <v>0.53594784504378368</v>
      </c>
      <c r="V72" s="83"/>
      <c r="W72" s="83"/>
      <c r="X72" s="83"/>
      <c r="Y72" s="84"/>
      <c r="Z72" s="410"/>
      <c r="AB72" s="101">
        <v>1</v>
      </c>
      <c r="AC72" s="102"/>
      <c r="AD72" s="105"/>
      <c r="AE72" s="14">
        <v>3</v>
      </c>
      <c r="AF72" s="107">
        <f>SUMPRODUCT($F$153:$H$155,AB70:AD72)</f>
        <v>1.9781261503605423</v>
      </c>
      <c r="AG72" s="74">
        <f>1/(1+EXP(-AF72+$I$153))</f>
        <v>0.80661050787163813</v>
      </c>
      <c r="AH72" s="83"/>
      <c r="AI72" s="83"/>
      <c r="AJ72" s="83"/>
      <c r="AK72" s="84"/>
      <c r="AL72" s="410"/>
      <c r="AN72" s="101"/>
      <c r="AO72" s="102"/>
      <c r="AP72" s="105">
        <v>1</v>
      </c>
      <c r="AQ72" s="14">
        <v>3</v>
      </c>
      <c r="AR72" s="107">
        <f>SUMPRODUCT($F$153:$H$155,AN70:AP72)</f>
        <v>4.1375249436063957</v>
      </c>
      <c r="AS72" s="74">
        <f>1/(1+EXP(-AR72+$I$153))</f>
        <v>0.97307834073329913</v>
      </c>
      <c r="AT72" s="83"/>
      <c r="AU72" s="83"/>
      <c r="AV72" s="83"/>
      <c r="AW72" s="84"/>
      <c r="AX72" s="410"/>
      <c r="AZ72" s="101">
        <v>1</v>
      </c>
      <c r="BA72" s="102">
        <v>1</v>
      </c>
      <c r="BB72" s="105">
        <v>1</v>
      </c>
      <c r="BC72" s="14">
        <v>3</v>
      </c>
      <c r="BD72" s="107">
        <f>SUMPRODUCT($F$153:$H$155,AZ70:BB72)</f>
        <v>2.7509484414025529</v>
      </c>
      <c r="BE72" s="74">
        <f>1/(1+EXP(-BD72+$I$153))</f>
        <v>0.90033541253510652</v>
      </c>
      <c r="BF72" s="83"/>
      <c r="BG72" s="83"/>
      <c r="BH72" s="83"/>
      <c r="BI72" s="84"/>
      <c r="BJ72" s="410"/>
      <c r="BL72" s="101">
        <v>1</v>
      </c>
      <c r="BM72" s="102">
        <v>1</v>
      </c>
      <c r="BN72" s="105">
        <v>1</v>
      </c>
      <c r="BO72" s="14">
        <v>3</v>
      </c>
      <c r="BP72" s="107">
        <f>SUMPRODUCT($F$153:$H$155,BL70:BN72)</f>
        <v>2.4152497312068499</v>
      </c>
      <c r="BQ72" s="74">
        <f>1/(1+EXP(-BP72+$I$153))</f>
        <v>0.86590866247517972</v>
      </c>
      <c r="BR72" s="83"/>
      <c r="BS72" s="83"/>
      <c r="BT72" s="83"/>
      <c r="BU72" s="84"/>
      <c r="BV72" s="410"/>
      <c r="BX72" s="101">
        <v>1</v>
      </c>
      <c r="BY72" s="102"/>
      <c r="BZ72" s="105"/>
      <c r="CA72" s="14">
        <v>3</v>
      </c>
      <c r="CB72" s="107">
        <f>SUMPRODUCT($F$153:$H$155,BX70:BZ72)</f>
        <v>3.5360956857246713</v>
      </c>
      <c r="CC72" s="74">
        <f>1/(1+EXP(-CB72+$I$153))</f>
        <v>0.95194239810549253</v>
      </c>
      <c r="CD72" s="83"/>
      <c r="CE72" s="83"/>
      <c r="CF72" s="83"/>
      <c r="CG72" s="84"/>
      <c r="CH72" s="410"/>
      <c r="CJ72" s="101"/>
      <c r="CK72" s="102"/>
      <c r="CL72" s="105">
        <v>1</v>
      </c>
      <c r="CM72" s="14">
        <v>3</v>
      </c>
      <c r="CN72" s="107">
        <f>SUMPRODUCT($F$153:$H$155,CJ70:CL72)</f>
        <v>1.4574136236006203</v>
      </c>
      <c r="CO72" s="74">
        <f>1/(1+EXP(-CN72+$I$153))</f>
        <v>0.71247236206472764</v>
      </c>
      <c r="CP72" s="83"/>
      <c r="CQ72" s="83"/>
      <c r="CR72" s="83"/>
      <c r="CS72" s="84"/>
      <c r="CT72" s="410"/>
      <c r="CV72" s="101"/>
      <c r="CW72" s="102"/>
      <c r="CX72" s="105"/>
      <c r="CY72" s="14">
        <v>3</v>
      </c>
      <c r="CZ72" s="107">
        <f>SUMPRODUCT($F$153:$H$155,CV70:CX72)</f>
        <v>0.67303506794922119</v>
      </c>
      <c r="DA72" s="74">
        <f>1/(1+EXP(-CZ72+$I$153))</f>
        <v>0.53072214390555739</v>
      </c>
      <c r="DB72" s="83"/>
      <c r="DC72" s="83"/>
      <c r="DD72" s="83"/>
      <c r="DE72" s="84"/>
      <c r="DF72" s="410"/>
    </row>
    <row r="73" spans="16:110" hidden="1" x14ac:dyDescent="0.2">
      <c r="P73" s="13"/>
      <c r="Q73" s="6"/>
      <c r="R73" s="6"/>
      <c r="S73" s="14">
        <v>4</v>
      </c>
      <c r="T73" s="107">
        <f>SUMPRODUCT($F$156:$H$158,P70:R72)</f>
        <v>4.6710009953417373</v>
      </c>
      <c r="U73" s="74">
        <f>1/(1+EXP(-T73+$I$156))</f>
        <v>0.96948516802860718</v>
      </c>
      <c r="V73" s="6"/>
      <c r="W73" s="76"/>
      <c r="X73" s="76"/>
      <c r="Y73" s="7"/>
      <c r="AB73" s="13"/>
      <c r="AC73" s="6"/>
      <c r="AD73" s="6"/>
      <c r="AE73" s="14">
        <v>4</v>
      </c>
      <c r="AF73" s="107">
        <f>SUMPRODUCT($F$156:$H$158,AB70:AD72)</f>
        <v>-1.2329122265726693</v>
      </c>
      <c r="AG73" s="74">
        <f>1/(1+EXP(-AF73+$I$156))</f>
        <v>7.9778459758707856E-2</v>
      </c>
      <c r="AH73" s="6"/>
      <c r="AI73" s="76"/>
      <c r="AJ73" s="76"/>
      <c r="AK73" s="7"/>
      <c r="AN73" s="13"/>
      <c r="AO73" s="6"/>
      <c r="AP73" s="6"/>
      <c r="AQ73" s="14">
        <v>4</v>
      </c>
      <c r="AR73" s="107">
        <f>SUMPRODUCT($F$156:$H$158,AN70:AP72)</f>
        <v>4.0913024886270009</v>
      </c>
      <c r="AS73" s="74">
        <f>1/(1+EXP(-AR73+$I$156))</f>
        <v>0.94679115077042375</v>
      </c>
      <c r="AT73" s="6"/>
      <c r="AU73" s="76"/>
      <c r="AV73" s="76"/>
      <c r="AW73" s="7"/>
      <c r="AZ73" s="13"/>
      <c r="BA73" s="6"/>
      <c r="BB73" s="6"/>
      <c r="BC73" s="14">
        <v>4</v>
      </c>
      <c r="BD73" s="107">
        <f>SUMPRODUCT($F$156:$H$158,AZ70:BB72)</f>
        <v>2.6508551411964465</v>
      </c>
      <c r="BE73" s="74">
        <f>1/(1+EXP(-BD73+$I$156))</f>
        <v>0.80820776169349384</v>
      </c>
      <c r="BF73" s="6"/>
      <c r="BG73" s="76"/>
      <c r="BH73" s="76"/>
      <c r="BI73" s="7"/>
      <c r="BL73" s="13"/>
      <c r="BM73" s="6"/>
      <c r="BN73" s="6"/>
      <c r="BO73" s="14">
        <v>4</v>
      </c>
      <c r="BP73" s="107">
        <f>SUMPRODUCT($F$156:$H$158,BL70:BN72)</f>
        <v>-7.5485180392541533</v>
      </c>
      <c r="BQ73" s="74">
        <f>1/(1+EXP(-BP73+$I$156))</f>
        <v>1.5670845728052256E-4</v>
      </c>
      <c r="BR73" s="6"/>
      <c r="BS73" s="76"/>
      <c r="BT73" s="76"/>
      <c r="BU73" s="7"/>
      <c r="BX73" s="13"/>
      <c r="BY73" s="6"/>
      <c r="BZ73" s="6"/>
      <c r="CA73" s="14">
        <v>4</v>
      </c>
      <c r="CB73" s="107">
        <f>SUMPRODUCT($F$156:$H$158,BX70:BZ72)</f>
        <v>-5.8699427880104427</v>
      </c>
      <c r="CC73" s="74">
        <f>1/(1+EXP(-CB73+$I$156))</f>
        <v>8.3905787160143169E-4</v>
      </c>
      <c r="CD73" s="6"/>
      <c r="CE73" s="76"/>
      <c r="CF73" s="76"/>
      <c r="CG73" s="7"/>
      <c r="CJ73" s="13"/>
      <c r="CK73" s="6"/>
      <c r="CL73" s="6"/>
      <c r="CM73" s="14">
        <v>4</v>
      </c>
      <c r="CN73" s="107">
        <f>SUMPRODUCT($F$156:$H$158,CJ70:CL72)</f>
        <v>5.8165671937239809</v>
      </c>
      <c r="CO73" s="74">
        <f>1/(1+EXP(-CN73+$I$156))</f>
        <v>0.99008869509449149</v>
      </c>
      <c r="CP73" s="6"/>
      <c r="CQ73" s="76"/>
      <c r="CR73" s="76"/>
      <c r="CS73" s="7"/>
      <c r="CV73" s="13"/>
      <c r="CW73" s="6"/>
      <c r="CX73" s="6"/>
      <c r="CY73" s="14">
        <v>4</v>
      </c>
      <c r="CZ73" s="107">
        <f>SUMPRODUCT($F$156:$H$158,CV70:CX72)</f>
        <v>7.8270441480760926</v>
      </c>
      <c r="DA73" s="74">
        <f>1/(1+EXP(-CZ73+$I$156))</f>
        <v>0.99866113793137223</v>
      </c>
      <c r="DB73" s="6"/>
      <c r="DC73" s="76"/>
      <c r="DD73" s="76"/>
      <c r="DE73" s="7"/>
    </row>
    <row r="74" spans="16:110" hidden="1" x14ac:dyDescent="0.2">
      <c r="P74" s="13"/>
      <c r="Q74" s="6"/>
      <c r="R74" s="6"/>
      <c r="S74" s="14">
        <v>5</v>
      </c>
      <c r="T74" s="107">
        <f>SUMPRODUCT($F$159:$H$161,P70:R72)</f>
        <v>1.0429695649890895</v>
      </c>
      <c r="U74" s="74">
        <f>1/(1+EXP(-T74+$I$159))</f>
        <v>0.84657924441689747</v>
      </c>
      <c r="V74" s="76"/>
      <c r="W74" s="76"/>
      <c r="X74" s="76"/>
      <c r="Y74" s="7"/>
      <c r="AB74" s="13"/>
      <c r="AC74" s="6"/>
      <c r="AD74" s="6"/>
      <c r="AE74" s="14">
        <v>5</v>
      </c>
      <c r="AF74" s="107">
        <f>SUMPRODUCT($F$159:$H$161,AB70:AD72)</f>
        <v>8.9129414616884333</v>
      </c>
      <c r="AG74" s="74">
        <f>1/(1+EXP(-AF74+$I$159))</f>
        <v>0.99993076892656885</v>
      </c>
      <c r="AH74" s="76"/>
      <c r="AI74" s="76"/>
      <c r="AJ74" s="76"/>
      <c r="AK74" s="7"/>
      <c r="AN74" s="13"/>
      <c r="AO74" s="6"/>
      <c r="AP74" s="6"/>
      <c r="AQ74" s="14">
        <v>5</v>
      </c>
      <c r="AR74" s="107">
        <f>SUMPRODUCT($F$159:$H$161,AN70:AP72)</f>
        <v>-10.595362533311675</v>
      </c>
      <c r="AS74" s="74">
        <f>1/(1+EXP(-AR74+$I$159))</f>
        <v>4.867421443771835E-5</v>
      </c>
      <c r="AT74" s="76"/>
      <c r="AU74" s="76"/>
      <c r="AV74" s="76"/>
      <c r="AW74" s="7"/>
      <c r="AZ74" s="13"/>
      <c r="BA74" s="6"/>
      <c r="BB74" s="6"/>
      <c r="BC74" s="14">
        <v>5</v>
      </c>
      <c r="BD74" s="107">
        <f>SUMPRODUCT($F$159:$H$161,AZ70:BB72)</f>
        <v>-3.4103504149127257</v>
      </c>
      <c r="BE74" s="74">
        <f>1/(1+EXP(-BD74+$I$159))</f>
        <v>6.035261802864917E-2</v>
      </c>
      <c r="BF74" s="76"/>
      <c r="BG74" s="76"/>
      <c r="BH74" s="76"/>
      <c r="BI74" s="7"/>
      <c r="BL74" s="13"/>
      <c r="BM74" s="6"/>
      <c r="BN74" s="6"/>
      <c r="BO74" s="14">
        <v>5</v>
      </c>
      <c r="BP74" s="107">
        <f>SUMPRODUCT($F$159:$H$161,BL70:BN72)</f>
        <v>10.782923073216907</v>
      </c>
      <c r="BQ74" s="74">
        <f>1/(1+EXP(-BP74+$I$159))</f>
        <v>0.99998932903234239</v>
      </c>
      <c r="BR74" s="76"/>
      <c r="BS74" s="76"/>
      <c r="BT74" s="76"/>
      <c r="BU74" s="7"/>
      <c r="BX74" s="13"/>
      <c r="BY74" s="6"/>
      <c r="BZ74" s="6"/>
      <c r="CA74" s="14">
        <v>5</v>
      </c>
      <c r="CB74" s="107">
        <f>SUMPRODUCT($F$159:$H$161,BX70:BZ72)</f>
        <v>7.3157240613790098</v>
      </c>
      <c r="CC74" s="74">
        <f>1/(1+EXP(-CB74+$I$159))</f>
        <v>0.99965814231746775</v>
      </c>
      <c r="CD74" s="76"/>
      <c r="CE74" s="76"/>
      <c r="CF74" s="76"/>
      <c r="CG74" s="7"/>
      <c r="CJ74" s="13"/>
      <c r="CK74" s="6"/>
      <c r="CL74" s="6"/>
      <c r="CM74" s="14">
        <v>5</v>
      </c>
      <c r="CN74" s="107">
        <f>SUMPRODUCT($F$159:$H$161,CJ70:CL72)</f>
        <v>-7.9445130203019438</v>
      </c>
      <c r="CO74" s="74">
        <f>1/(1+EXP(-CN74+$I$159))</f>
        <v>6.890806256027003E-4</v>
      </c>
      <c r="CP74" s="76"/>
      <c r="CQ74" s="76"/>
      <c r="CR74" s="76"/>
      <c r="CS74" s="7"/>
      <c r="CV74" s="13"/>
      <c r="CW74" s="6"/>
      <c r="CX74" s="6"/>
      <c r="CY74" s="14">
        <v>5</v>
      </c>
      <c r="CZ74" s="107">
        <f>SUMPRODUCT($F$159:$H$161,CV70:CX72)</f>
        <v>-3.1655184586163894</v>
      </c>
      <c r="DA74" s="74">
        <f>1/(1+EXP(-CZ74+$I$159))</f>
        <v>7.5825350266788771E-2</v>
      </c>
      <c r="DB74" s="76"/>
      <c r="DC74" s="76"/>
      <c r="DD74" s="76"/>
      <c r="DE74" s="7"/>
    </row>
    <row r="75" spans="16:110" hidden="1" x14ac:dyDescent="0.2">
      <c r="P75" s="13"/>
      <c r="Q75" s="6"/>
      <c r="R75" s="6"/>
      <c r="S75" s="14">
        <v>6</v>
      </c>
      <c r="T75" s="107">
        <f>SUMPRODUCT($F$162:$H$164,P70:R72)</f>
        <v>9.2585307367695897</v>
      </c>
      <c r="U75" s="74">
        <f>1/(1+EXP(-T75+$I$162))</f>
        <v>0.99993142251233536</v>
      </c>
      <c r="V75" s="76"/>
      <c r="W75" s="76"/>
      <c r="X75" s="76"/>
      <c r="Y75" s="7"/>
      <c r="AB75" s="13"/>
      <c r="AC75" s="6"/>
      <c r="AD75" s="6"/>
      <c r="AE75" s="14">
        <v>6</v>
      </c>
      <c r="AF75" s="107">
        <f>SUMPRODUCT($F$162:$H$164,AB70:AD72)</f>
        <v>16.424413478623837</v>
      </c>
      <c r="AG75" s="74">
        <f>1/(1+EXP(-AF75+$I$162))</f>
        <v>0.99999994702048245</v>
      </c>
      <c r="AH75" s="76"/>
      <c r="AI75" s="76"/>
      <c r="AJ75" s="76"/>
      <c r="AK75" s="7"/>
      <c r="AN75" s="13"/>
      <c r="AO75" s="6"/>
      <c r="AP75" s="6"/>
      <c r="AQ75" s="14">
        <v>6</v>
      </c>
      <c r="AR75" s="107">
        <f>SUMPRODUCT($F$162:$H$164,AN70:AP72)</f>
        <v>-4.1223252152412497</v>
      </c>
      <c r="AS75" s="74">
        <f>1/(1+EXP(-AR75+$I$162))</f>
        <v>2.2023441618634985E-2</v>
      </c>
      <c r="AT75" s="76"/>
      <c r="AU75" s="76"/>
      <c r="AV75" s="76"/>
      <c r="AW75" s="7"/>
      <c r="AZ75" s="13"/>
      <c r="BA75" s="6"/>
      <c r="BB75" s="6"/>
      <c r="BC75" s="14">
        <v>6</v>
      </c>
      <c r="BD75" s="107">
        <f>SUMPRODUCT($F$162:$H$164,AZ70:BB72)</f>
        <v>0.16764071240502665</v>
      </c>
      <c r="BE75" s="74">
        <f>1/(1+EXP(-BD75+$I$162))</f>
        <v>0.62165707971632367</v>
      </c>
      <c r="BF75" s="76"/>
      <c r="BG75" s="76"/>
      <c r="BH75" s="76"/>
      <c r="BI75" s="7"/>
      <c r="BL75" s="13"/>
      <c r="BM75" s="6"/>
      <c r="BN75" s="6"/>
      <c r="BO75" s="14">
        <v>6</v>
      </c>
      <c r="BP75" s="107">
        <f>SUMPRODUCT($F$162:$H$164,BL70:BN72)</f>
        <v>9.7653166052286213</v>
      </c>
      <c r="BQ75" s="74">
        <f>1/(1+EXP(-BP75+$I$162))</f>
        <v>0.99995868582303138</v>
      </c>
      <c r="BR75" s="76"/>
      <c r="BS75" s="76"/>
      <c r="BT75" s="76"/>
      <c r="BU75" s="7"/>
      <c r="BX75" s="13"/>
      <c r="BY75" s="6"/>
      <c r="BZ75" s="6"/>
      <c r="CA75" s="14">
        <v>6</v>
      </c>
      <c r="CB75" s="107">
        <f>SUMPRODUCT($F$162:$H$164,BX70:BZ72)</f>
        <v>1.5304089985386362</v>
      </c>
      <c r="CC75" s="74">
        <f>1/(1+EXP(-CB75+$I$162))</f>
        <v>0.86522185845312782</v>
      </c>
      <c r="CD75" s="76"/>
      <c r="CE75" s="76"/>
      <c r="CF75" s="76"/>
      <c r="CG75" s="7"/>
      <c r="CJ75" s="13"/>
      <c r="CK75" s="6"/>
      <c r="CL75" s="6"/>
      <c r="CM75" s="14">
        <v>6</v>
      </c>
      <c r="CN75" s="107">
        <f>SUMPRODUCT($F$162:$H$164,CJ70:CL72)</f>
        <v>11.191726837003181</v>
      </c>
      <c r="CO75" s="74">
        <f>1/(1+EXP(-CN75+$I$162))</f>
        <v>0.99999007728206102</v>
      </c>
      <c r="CP75" s="76"/>
      <c r="CQ75" s="76"/>
      <c r="CR75" s="76"/>
      <c r="CS75" s="7"/>
      <c r="CV75" s="13"/>
      <c r="CW75" s="6"/>
      <c r="CX75" s="6"/>
      <c r="CY75" s="14">
        <v>6</v>
      </c>
      <c r="CZ75" s="107">
        <f>SUMPRODUCT($F$162:$H$164,CV70:CX72)</f>
        <v>5.1738177598197339</v>
      </c>
      <c r="DA75" s="74">
        <f>1/(1+EXP(-CZ75+$I$162))</f>
        <v>0.99594105379525333</v>
      </c>
      <c r="DB75" s="76"/>
      <c r="DC75" s="76"/>
      <c r="DD75" s="76"/>
      <c r="DE75" s="7"/>
    </row>
    <row r="76" spans="16:110" hidden="1" x14ac:dyDescent="0.2">
      <c r="P76" s="13"/>
      <c r="Q76" s="6"/>
      <c r="R76" s="6"/>
      <c r="S76" s="14">
        <v>7</v>
      </c>
      <c r="T76" s="107">
        <f>SUMPRODUCT($F$165:$H$167,P70:R72)</f>
        <v>12.347081188557379</v>
      </c>
      <c r="U76" s="74">
        <f>1/(1+EXP(-T76+$I$165))</f>
        <v>7.4925163464744024E-2</v>
      </c>
      <c r="V76" s="76"/>
      <c r="W76" s="76"/>
      <c r="X76" s="6"/>
      <c r="Y76" s="7"/>
      <c r="AB76" s="13"/>
      <c r="AC76" s="6"/>
      <c r="AD76" s="6"/>
      <c r="AE76" s="14">
        <v>7</v>
      </c>
      <c r="AF76" s="107">
        <f>SUMPRODUCT($F$165:$H$167,AB70:AD72)</f>
        <v>12.093139516813444</v>
      </c>
      <c r="AG76" s="74">
        <f>1/(1+EXP(-AF76+$I$165))</f>
        <v>5.911553990709937E-2</v>
      </c>
      <c r="AH76" s="76"/>
      <c r="AI76" s="76"/>
      <c r="AJ76" s="6"/>
      <c r="AK76" s="7"/>
      <c r="AN76" s="13"/>
      <c r="AO76" s="6"/>
      <c r="AP76" s="6"/>
      <c r="AQ76" s="14">
        <v>7</v>
      </c>
      <c r="AR76" s="107">
        <f>SUMPRODUCT($F$165:$H$167,AN70:AP72)</f>
        <v>9.5256340078823296</v>
      </c>
      <c r="AS76" s="74">
        <f>1/(1+EXP(-AR76+$I$165))</f>
        <v>4.7975919611369976E-3</v>
      </c>
      <c r="AT76" s="76"/>
      <c r="AU76" s="76"/>
      <c r="AV76" s="6"/>
      <c r="AW76" s="7"/>
      <c r="AZ76" s="13"/>
      <c r="BA76" s="6"/>
      <c r="BB76" s="6"/>
      <c r="BC76" s="14">
        <v>7</v>
      </c>
      <c r="BD76" s="107">
        <f>SUMPRODUCT($F$165:$H$167,AZ70:BB72)</f>
        <v>9.9673415666123599</v>
      </c>
      <c r="BE76" s="74">
        <f>1/(1+EXP(-BD76+$I$165))</f>
        <v>7.4421577323778403E-3</v>
      </c>
      <c r="BF76" s="76"/>
      <c r="BG76" s="76"/>
      <c r="BH76" s="6"/>
      <c r="BI76" s="7"/>
      <c r="BL76" s="13"/>
      <c r="BM76" s="6"/>
      <c r="BN76" s="6"/>
      <c r="BO76" s="14">
        <v>7</v>
      </c>
      <c r="BP76" s="107">
        <f>SUMPRODUCT($F$165:$H$167,BL70:BN72)</f>
        <v>5.4339266106233435</v>
      </c>
      <c r="BQ76" s="74">
        <f>1/(1+EXP(-BP76+$I$165))</f>
        <v>8.0551004663553189E-5</v>
      </c>
      <c r="BR76" s="76"/>
      <c r="BS76" s="76"/>
      <c r="BT76" s="6"/>
      <c r="BU76" s="7"/>
      <c r="BX76" s="13"/>
      <c r="BY76" s="6"/>
      <c r="BZ76" s="6"/>
      <c r="CA76" s="14">
        <v>7</v>
      </c>
      <c r="CB76" s="107">
        <f>SUMPRODUCT($F$165:$H$167,BX70:BZ72)</f>
        <v>8.2890073374988322</v>
      </c>
      <c r="CC76" s="74">
        <f>1/(1+EXP(-CB76+$I$165))</f>
        <v>1.3977975354105745E-3</v>
      </c>
      <c r="CD76" s="76"/>
      <c r="CE76" s="76"/>
      <c r="CF76" s="6"/>
      <c r="CG76" s="7"/>
      <c r="CJ76" s="13"/>
      <c r="CK76" s="6"/>
      <c r="CL76" s="6"/>
      <c r="CM76" s="14">
        <v>7</v>
      </c>
      <c r="CN76" s="107">
        <f>SUMPRODUCT($F$165:$H$167,CJ70:CL72)</f>
        <v>6.1715491034793377</v>
      </c>
      <c r="CO76" s="74">
        <f>1/(1+EXP(-CN76+$I$165))</f>
        <v>1.6841399448841896E-4</v>
      </c>
      <c r="CP76" s="76"/>
      <c r="CQ76" s="76"/>
      <c r="CR76" s="6"/>
      <c r="CS76" s="7"/>
      <c r="CV76" s="13"/>
      <c r="CW76" s="6"/>
      <c r="CX76" s="6"/>
      <c r="CY76" s="14">
        <v>7</v>
      </c>
      <c r="CZ76" s="107">
        <f>SUMPRODUCT($F$165:$H$167,CV70:CX72)</f>
        <v>9.5233281338001614</v>
      </c>
      <c r="DA76" s="74">
        <f>1/(1+EXP(-CZ76+$I$165))</f>
        <v>4.7865949542971343E-3</v>
      </c>
      <c r="DB76" s="76"/>
      <c r="DC76" s="76"/>
      <c r="DD76" s="6"/>
      <c r="DE76" s="7"/>
    </row>
    <row r="77" spans="16:110" hidden="1" x14ac:dyDescent="0.2">
      <c r="P77" s="13"/>
      <c r="Q77" s="6"/>
      <c r="R77" s="6"/>
      <c r="S77" s="14">
        <v>8</v>
      </c>
      <c r="T77" s="107">
        <f>SUMPRODUCT($F$168:$H$170,P70:R72)</f>
        <v>4.2820310821202439</v>
      </c>
      <c r="U77" s="74">
        <f>1/(1+EXP(-T77+$I$168))</f>
        <v>0.96446862552560053</v>
      </c>
      <c r="V77" s="76"/>
      <c r="W77" s="76"/>
      <c r="X77" s="6"/>
      <c r="Y77" s="7"/>
      <c r="AB77" s="13"/>
      <c r="AC77" s="6"/>
      <c r="AD77" s="6"/>
      <c r="AE77" s="14">
        <v>8</v>
      </c>
      <c r="AF77" s="107">
        <f>SUMPRODUCT($F$168:$H$170,AB70:AD72)</f>
        <v>5.3571503345940918</v>
      </c>
      <c r="AG77" s="74">
        <f>1/(1+EXP(-AF77+$I$168))</f>
        <v>0.98758405968851692</v>
      </c>
      <c r="AH77" s="76"/>
      <c r="AI77" s="76"/>
      <c r="AJ77" s="6"/>
      <c r="AK77" s="7"/>
      <c r="AN77" s="13"/>
      <c r="AO77" s="6"/>
      <c r="AP77" s="6"/>
      <c r="AQ77" s="14">
        <v>8</v>
      </c>
      <c r="AR77" s="107">
        <f>SUMPRODUCT($F$168:$H$170,AN70:AP72)</f>
        <v>-3.4749240411560853</v>
      </c>
      <c r="AS77" s="74">
        <f>1/(1+EXP(-AR77+$I$168))</f>
        <v>1.1477827807273326E-2</v>
      </c>
      <c r="AT77" s="76"/>
      <c r="AU77" s="76"/>
      <c r="AV77" s="6"/>
      <c r="AW77" s="7"/>
      <c r="AZ77" s="13"/>
      <c r="BA77" s="6"/>
      <c r="BB77" s="6"/>
      <c r="BC77" s="14">
        <v>8</v>
      </c>
      <c r="BD77" s="107">
        <f>SUMPRODUCT($F$168:$H$170,AZ70:BB72)</f>
        <v>-0.1875650066763514</v>
      </c>
      <c r="BE77" s="74">
        <f>1/(1+EXP(-BD77+$I$168))</f>
        <v>0.23713800349812389</v>
      </c>
      <c r="BF77" s="76"/>
      <c r="BG77" s="76"/>
      <c r="BH77" s="6"/>
      <c r="BI77" s="7"/>
      <c r="BL77" s="13"/>
      <c r="BM77" s="6"/>
      <c r="BN77" s="6"/>
      <c r="BO77" s="14">
        <v>8</v>
      </c>
      <c r="BP77" s="107">
        <f>SUMPRODUCT($F$168:$H$170,BL70:BN72)</f>
        <v>7.6410356742840788</v>
      </c>
      <c r="BQ77" s="74">
        <f>1/(1+EXP(-BP77+$I$168))</f>
        <v>0.9987207047195481</v>
      </c>
      <c r="BR77" s="76"/>
      <c r="BS77" s="76"/>
      <c r="BT77" s="6"/>
      <c r="BU77" s="7"/>
      <c r="BX77" s="13"/>
      <c r="BY77" s="6"/>
      <c r="BZ77" s="6"/>
      <c r="CA77" s="14">
        <v>8</v>
      </c>
      <c r="CB77" s="107">
        <f>SUMPRODUCT($F$168:$H$170,BX70:BZ72)</f>
        <v>0.13645283263209412</v>
      </c>
      <c r="CC77" s="74">
        <f>1/(1+EXP(-CB77+$I$168))</f>
        <v>0.30060532039191079</v>
      </c>
      <c r="CD77" s="76"/>
      <c r="CE77" s="76"/>
      <c r="CF77" s="6"/>
      <c r="CG77" s="7"/>
      <c r="CJ77" s="13"/>
      <c r="CK77" s="6"/>
      <c r="CL77" s="6"/>
      <c r="CM77" s="14">
        <v>8</v>
      </c>
      <c r="CN77" s="107">
        <f>SUMPRODUCT($F$168:$H$170,CJ70:CL72)</f>
        <v>1.0275290899609311</v>
      </c>
      <c r="CO77" s="74">
        <f>1/(1+EXP(-CN77+$I$168))</f>
        <v>0.5116626882436518</v>
      </c>
      <c r="CP77" s="76"/>
      <c r="CQ77" s="76"/>
      <c r="CR77" s="6"/>
      <c r="CS77" s="7"/>
      <c r="CV77" s="13"/>
      <c r="CW77" s="6"/>
      <c r="CX77" s="6"/>
      <c r="CY77" s="14">
        <v>8</v>
      </c>
      <c r="CZ77" s="107">
        <f>SUMPRODUCT($F$168:$H$170,CV70:CX72)</f>
        <v>-2.8334867814206568</v>
      </c>
      <c r="DA77" s="74">
        <f>1/(1+EXP(-CZ77+$I$168))</f>
        <v>2.1576102869688942E-2</v>
      </c>
      <c r="DB77" s="76"/>
      <c r="DC77" s="76"/>
      <c r="DD77" s="6"/>
      <c r="DE77" s="7"/>
    </row>
    <row r="78" spans="16:110" ht="13.8" hidden="1" thickBot="1" x14ac:dyDescent="0.25">
      <c r="P78" s="19"/>
      <c r="Q78" s="8"/>
      <c r="R78" s="8"/>
      <c r="S78" s="15">
        <v>9</v>
      </c>
      <c r="T78" s="108">
        <f>SUMPRODUCT($F$171:$H$173,P70:R72)</f>
        <v>2.097342622177115</v>
      </c>
      <c r="U78" s="75">
        <f>1/(1+EXP(-T78+$I$171))</f>
        <v>0.8537509589671004</v>
      </c>
      <c r="V78" s="77"/>
      <c r="W78" s="77"/>
      <c r="X78" s="8"/>
      <c r="Y78" s="9"/>
      <c r="AB78" s="19"/>
      <c r="AC78" s="8"/>
      <c r="AD78" s="8"/>
      <c r="AE78" s="15">
        <v>9</v>
      </c>
      <c r="AF78" s="108">
        <f>SUMPRODUCT($F$171:$H$173,AB70:AD72)</f>
        <v>3.1279196992600187</v>
      </c>
      <c r="AG78" s="75">
        <f>1/(1+EXP(-AF78+$I$171))</f>
        <v>0.94239991515476162</v>
      </c>
      <c r="AH78" s="77"/>
      <c r="AI78" s="77"/>
      <c r="AJ78" s="8"/>
      <c r="AK78" s="9"/>
      <c r="AN78" s="19"/>
      <c r="AO78" s="8"/>
      <c r="AP78" s="8"/>
      <c r="AQ78" s="15">
        <v>9</v>
      </c>
      <c r="AR78" s="108">
        <f>SUMPRODUCT($F$171:$H$173,AN70:AP72)</f>
        <v>9.0109270816297595</v>
      </c>
      <c r="AS78" s="75">
        <f>1/(1+EXP(-AR78+$I$171))</f>
        <v>0.99982972288437189</v>
      </c>
      <c r="AT78" s="77"/>
      <c r="AU78" s="77"/>
      <c r="AV78" s="8"/>
      <c r="AW78" s="9"/>
      <c r="AZ78" s="19"/>
      <c r="BA78" s="8"/>
      <c r="BB78" s="8"/>
      <c r="BC78" s="15">
        <v>9</v>
      </c>
      <c r="BD78" s="108">
        <f>SUMPRODUCT($F$171:$H$173,AZ70:BB72)</f>
        <v>4.4127537305106124</v>
      </c>
      <c r="BE78" s="75">
        <f>1/(1+EXP(-BD78+$I$171))</f>
        <v>0.9833693876915961</v>
      </c>
      <c r="BF78" s="77"/>
      <c r="BG78" s="77"/>
      <c r="BH78" s="8"/>
      <c r="BI78" s="9"/>
      <c r="BL78" s="19"/>
      <c r="BM78" s="8"/>
      <c r="BN78" s="8"/>
      <c r="BO78" s="15">
        <v>9</v>
      </c>
      <c r="BP78" s="108">
        <f>SUMPRODUCT($F$171:$H$173,BL70:BN72)</f>
        <v>7.7454782098547899</v>
      </c>
      <c r="BQ78" s="75">
        <f>1/(1+EXP(-BP78+$I$171))</f>
        <v>0.99939668293805228</v>
      </c>
      <c r="BR78" s="77"/>
      <c r="BS78" s="77"/>
      <c r="BT78" s="8"/>
      <c r="BU78" s="9"/>
      <c r="BX78" s="19"/>
      <c r="BY78" s="8"/>
      <c r="BZ78" s="8"/>
      <c r="CA78" s="15">
        <v>9</v>
      </c>
      <c r="CB78" s="108">
        <f>SUMPRODUCT($F$171:$H$173,BX70:BZ72)</f>
        <v>8.7537898333034985</v>
      </c>
      <c r="CC78" s="75">
        <f>1/(1+EXP(-CB78+$I$171))</f>
        <v>0.99977980477872708</v>
      </c>
      <c r="CD78" s="77"/>
      <c r="CE78" s="77"/>
      <c r="CF78" s="8"/>
      <c r="CG78" s="9"/>
      <c r="CJ78" s="19"/>
      <c r="CK78" s="8"/>
      <c r="CL78" s="8"/>
      <c r="CM78" s="15">
        <v>9</v>
      </c>
      <c r="CN78" s="108">
        <f>SUMPRODUCT($F$171:$H$173,CJ70:CL72)</f>
        <v>3.5305778922308644</v>
      </c>
      <c r="CO78" s="75">
        <f>1/(1+EXP(-CN78+$I$171))</f>
        <v>0.96074249852500804</v>
      </c>
      <c r="CP78" s="77"/>
      <c r="CQ78" s="77"/>
      <c r="CR78" s="8"/>
      <c r="CS78" s="9"/>
      <c r="CV78" s="19"/>
      <c r="CW78" s="8"/>
      <c r="CX78" s="8"/>
      <c r="CY78" s="15">
        <v>9</v>
      </c>
      <c r="CZ78" s="108">
        <f>SUMPRODUCT($F$171:$H$173,CV70:CX72)</f>
        <v>-0.95182891181332263</v>
      </c>
      <c r="DA78" s="75">
        <f>1/(1+EXP(-CZ78+$I$171))</f>
        <v>0.2167269776456234</v>
      </c>
      <c r="DB78" s="77"/>
      <c r="DC78" s="77"/>
      <c r="DD78" s="8"/>
      <c r="DE78" s="9"/>
    </row>
    <row r="79" spans="16:110" ht="13.8" thickBot="1" x14ac:dyDescent="0.25"/>
    <row r="80" spans="16:110" ht="13.8" thickBot="1" x14ac:dyDescent="0.25">
      <c r="P80" s="268" t="s">
        <v>15</v>
      </c>
      <c r="Q80" s="269"/>
      <c r="R80" s="269"/>
      <c r="S80" s="268" t="s">
        <v>13</v>
      </c>
      <c r="T80" s="269"/>
      <c r="U80" s="270"/>
      <c r="V80" s="268" t="s">
        <v>3</v>
      </c>
      <c r="W80" s="269"/>
      <c r="X80" s="269"/>
      <c r="Y80" s="270"/>
      <c r="Z80" s="304" t="s">
        <v>2</v>
      </c>
      <c r="AB80" s="268" t="s">
        <v>15</v>
      </c>
      <c r="AC80" s="269"/>
      <c r="AD80" s="269"/>
      <c r="AE80" s="268" t="s">
        <v>13</v>
      </c>
      <c r="AF80" s="269"/>
      <c r="AG80" s="270"/>
      <c r="AH80" s="268" t="s">
        <v>3</v>
      </c>
      <c r="AI80" s="269"/>
      <c r="AJ80" s="269"/>
      <c r="AK80" s="270"/>
      <c r="AL80" s="304" t="s">
        <v>2</v>
      </c>
      <c r="AN80" s="268" t="s">
        <v>15</v>
      </c>
      <c r="AO80" s="269"/>
      <c r="AP80" s="269"/>
      <c r="AQ80" s="268" t="s">
        <v>13</v>
      </c>
      <c r="AR80" s="269"/>
      <c r="AS80" s="270"/>
      <c r="AT80" s="268" t="s">
        <v>3</v>
      </c>
      <c r="AU80" s="269"/>
      <c r="AV80" s="269"/>
      <c r="AW80" s="270"/>
      <c r="AX80" s="304" t="s">
        <v>2</v>
      </c>
      <c r="AZ80" s="268" t="s">
        <v>15</v>
      </c>
      <c r="BA80" s="269"/>
      <c r="BB80" s="269"/>
      <c r="BC80" s="268" t="s">
        <v>13</v>
      </c>
      <c r="BD80" s="269"/>
      <c r="BE80" s="270"/>
      <c r="BF80" s="268" t="s">
        <v>3</v>
      </c>
      <c r="BG80" s="269"/>
      <c r="BH80" s="269"/>
      <c r="BI80" s="270"/>
      <c r="BJ80" s="304" t="s">
        <v>2</v>
      </c>
      <c r="BL80" s="268" t="s">
        <v>15</v>
      </c>
      <c r="BM80" s="269"/>
      <c r="BN80" s="269"/>
      <c r="BO80" s="268" t="s">
        <v>13</v>
      </c>
      <c r="BP80" s="269"/>
      <c r="BQ80" s="270"/>
      <c r="BR80" s="268" t="s">
        <v>3</v>
      </c>
      <c r="BS80" s="269"/>
      <c r="BT80" s="269"/>
      <c r="BU80" s="270"/>
      <c r="BV80" s="304" t="s">
        <v>2</v>
      </c>
      <c r="BX80" s="268" t="s">
        <v>15</v>
      </c>
      <c r="BY80" s="269"/>
      <c r="BZ80" s="269"/>
      <c r="CA80" s="268" t="s">
        <v>13</v>
      </c>
      <c r="CB80" s="269"/>
      <c r="CC80" s="270"/>
      <c r="CD80" s="268" t="s">
        <v>3</v>
      </c>
      <c r="CE80" s="269"/>
      <c r="CF80" s="269"/>
      <c r="CG80" s="270"/>
      <c r="CH80" s="304" t="s">
        <v>2</v>
      </c>
      <c r="CJ80" s="268" t="s">
        <v>15</v>
      </c>
      <c r="CK80" s="269"/>
      <c r="CL80" s="269"/>
      <c r="CM80" s="268" t="s">
        <v>13</v>
      </c>
      <c r="CN80" s="269"/>
      <c r="CO80" s="270"/>
      <c r="CP80" s="268" t="s">
        <v>3</v>
      </c>
      <c r="CQ80" s="269"/>
      <c r="CR80" s="269"/>
      <c r="CS80" s="270"/>
      <c r="CT80" s="304" t="s">
        <v>2</v>
      </c>
      <c r="CV80" s="268" t="s">
        <v>15</v>
      </c>
      <c r="CW80" s="269"/>
      <c r="CX80" s="269"/>
      <c r="CY80" s="268" t="s">
        <v>13</v>
      </c>
      <c r="CZ80" s="269"/>
      <c r="DA80" s="270"/>
      <c r="DB80" s="268" t="s">
        <v>3</v>
      </c>
      <c r="DC80" s="269"/>
      <c r="DD80" s="269"/>
      <c r="DE80" s="270"/>
      <c r="DF80" s="304" t="s">
        <v>2</v>
      </c>
    </row>
    <row r="81" spans="16:110" x14ac:dyDescent="0.2">
      <c r="P81" s="274" t="s">
        <v>17</v>
      </c>
      <c r="Q81" s="275"/>
      <c r="R81" s="325"/>
      <c r="S81" s="404" t="s">
        <v>19</v>
      </c>
      <c r="T81" s="284" t="s">
        <v>8</v>
      </c>
      <c r="U81" s="292" t="s">
        <v>4</v>
      </c>
      <c r="V81" s="407" t="s">
        <v>16</v>
      </c>
      <c r="W81" s="332" t="s">
        <v>14</v>
      </c>
      <c r="X81" s="332" t="s">
        <v>4</v>
      </c>
      <c r="Y81" s="309"/>
      <c r="Z81" s="346"/>
      <c r="AB81" s="274" t="s">
        <v>17</v>
      </c>
      <c r="AC81" s="275"/>
      <c r="AD81" s="325"/>
      <c r="AE81" s="404" t="s">
        <v>19</v>
      </c>
      <c r="AF81" s="284" t="s">
        <v>8</v>
      </c>
      <c r="AG81" s="292" t="s">
        <v>4</v>
      </c>
      <c r="AH81" s="407" t="s">
        <v>16</v>
      </c>
      <c r="AI81" s="332" t="s">
        <v>14</v>
      </c>
      <c r="AJ81" s="332" t="s">
        <v>4</v>
      </c>
      <c r="AK81" s="309"/>
      <c r="AL81" s="346"/>
      <c r="AN81" s="274" t="s">
        <v>17</v>
      </c>
      <c r="AO81" s="275"/>
      <c r="AP81" s="325"/>
      <c r="AQ81" s="404" t="s">
        <v>19</v>
      </c>
      <c r="AR81" s="284" t="s">
        <v>8</v>
      </c>
      <c r="AS81" s="292" t="s">
        <v>4</v>
      </c>
      <c r="AT81" s="407" t="s">
        <v>16</v>
      </c>
      <c r="AU81" s="332" t="s">
        <v>14</v>
      </c>
      <c r="AV81" s="332" t="s">
        <v>4</v>
      </c>
      <c r="AW81" s="309"/>
      <c r="AX81" s="346"/>
      <c r="AZ81" s="274" t="s">
        <v>17</v>
      </c>
      <c r="BA81" s="275"/>
      <c r="BB81" s="325"/>
      <c r="BC81" s="404" t="s">
        <v>19</v>
      </c>
      <c r="BD81" s="284" t="s">
        <v>8</v>
      </c>
      <c r="BE81" s="292" t="s">
        <v>4</v>
      </c>
      <c r="BF81" s="407" t="s">
        <v>16</v>
      </c>
      <c r="BG81" s="332" t="s">
        <v>14</v>
      </c>
      <c r="BH81" s="332" t="s">
        <v>4</v>
      </c>
      <c r="BI81" s="309"/>
      <c r="BJ81" s="346"/>
      <c r="BL81" s="274" t="s">
        <v>17</v>
      </c>
      <c r="BM81" s="275"/>
      <c r="BN81" s="325"/>
      <c r="BO81" s="404" t="s">
        <v>19</v>
      </c>
      <c r="BP81" s="284" t="s">
        <v>8</v>
      </c>
      <c r="BQ81" s="292" t="s">
        <v>4</v>
      </c>
      <c r="BR81" s="407" t="s">
        <v>16</v>
      </c>
      <c r="BS81" s="332" t="s">
        <v>14</v>
      </c>
      <c r="BT81" s="332" t="s">
        <v>4</v>
      </c>
      <c r="BU81" s="309"/>
      <c r="BV81" s="346"/>
      <c r="BX81" s="274" t="s">
        <v>17</v>
      </c>
      <c r="BY81" s="275"/>
      <c r="BZ81" s="325"/>
      <c r="CA81" s="404" t="s">
        <v>19</v>
      </c>
      <c r="CB81" s="284" t="s">
        <v>8</v>
      </c>
      <c r="CC81" s="292" t="s">
        <v>4</v>
      </c>
      <c r="CD81" s="407" t="s">
        <v>16</v>
      </c>
      <c r="CE81" s="332" t="s">
        <v>14</v>
      </c>
      <c r="CF81" s="332" t="s">
        <v>4</v>
      </c>
      <c r="CG81" s="309"/>
      <c r="CH81" s="346"/>
      <c r="CJ81" s="274" t="s">
        <v>17</v>
      </c>
      <c r="CK81" s="275"/>
      <c r="CL81" s="325"/>
      <c r="CM81" s="404" t="s">
        <v>19</v>
      </c>
      <c r="CN81" s="284" t="s">
        <v>8</v>
      </c>
      <c r="CO81" s="292" t="s">
        <v>4</v>
      </c>
      <c r="CP81" s="407" t="s">
        <v>16</v>
      </c>
      <c r="CQ81" s="332" t="s">
        <v>14</v>
      </c>
      <c r="CR81" s="332" t="s">
        <v>4</v>
      </c>
      <c r="CS81" s="309"/>
      <c r="CT81" s="346"/>
      <c r="CV81" s="274" t="s">
        <v>17</v>
      </c>
      <c r="CW81" s="275"/>
      <c r="CX81" s="325"/>
      <c r="CY81" s="404" t="s">
        <v>19</v>
      </c>
      <c r="CZ81" s="284" t="s">
        <v>8</v>
      </c>
      <c r="DA81" s="292" t="s">
        <v>4</v>
      </c>
      <c r="DB81" s="407" t="s">
        <v>16</v>
      </c>
      <c r="DC81" s="332" t="s">
        <v>14</v>
      </c>
      <c r="DD81" s="332" t="s">
        <v>4</v>
      </c>
      <c r="DE81" s="309"/>
      <c r="DF81" s="346"/>
    </row>
    <row r="82" spans="16:110" ht="13.8" thickBot="1" x14ac:dyDescent="0.25">
      <c r="P82" s="326"/>
      <c r="Q82" s="327"/>
      <c r="R82" s="328"/>
      <c r="S82" s="405"/>
      <c r="T82" s="406"/>
      <c r="U82" s="331"/>
      <c r="V82" s="408"/>
      <c r="W82" s="296"/>
      <c r="X82" s="296"/>
      <c r="Y82" s="310"/>
      <c r="Z82" s="305"/>
      <c r="AB82" s="326"/>
      <c r="AC82" s="327"/>
      <c r="AD82" s="328"/>
      <c r="AE82" s="405"/>
      <c r="AF82" s="406"/>
      <c r="AG82" s="331"/>
      <c r="AH82" s="408"/>
      <c r="AI82" s="296"/>
      <c r="AJ82" s="296"/>
      <c r="AK82" s="310"/>
      <c r="AL82" s="305"/>
      <c r="AN82" s="326"/>
      <c r="AO82" s="327"/>
      <c r="AP82" s="328"/>
      <c r="AQ82" s="405"/>
      <c r="AR82" s="406"/>
      <c r="AS82" s="331"/>
      <c r="AT82" s="408"/>
      <c r="AU82" s="296"/>
      <c r="AV82" s="296"/>
      <c r="AW82" s="310"/>
      <c r="AX82" s="305"/>
      <c r="AZ82" s="326"/>
      <c r="BA82" s="327"/>
      <c r="BB82" s="328"/>
      <c r="BC82" s="405"/>
      <c r="BD82" s="406"/>
      <c r="BE82" s="331"/>
      <c r="BF82" s="408"/>
      <c r="BG82" s="296"/>
      <c r="BH82" s="296"/>
      <c r="BI82" s="310"/>
      <c r="BJ82" s="305"/>
      <c r="BL82" s="326"/>
      <c r="BM82" s="327"/>
      <c r="BN82" s="328"/>
      <c r="BO82" s="405"/>
      <c r="BP82" s="406"/>
      <c r="BQ82" s="331"/>
      <c r="BR82" s="408"/>
      <c r="BS82" s="296"/>
      <c r="BT82" s="296"/>
      <c r="BU82" s="310"/>
      <c r="BV82" s="305"/>
      <c r="BX82" s="326"/>
      <c r="BY82" s="327"/>
      <c r="BZ82" s="328"/>
      <c r="CA82" s="405"/>
      <c r="CB82" s="406"/>
      <c r="CC82" s="331"/>
      <c r="CD82" s="408"/>
      <c r="CE82" s="296"/>
      <c r="CF82" s="296"/>
      <c r="CG82" s="310"/>
      <c r="CH82" s="305"/>
      <c r="CJ82" s="326"/>
      <c r="CK82" s="327"/>
      <c r="CL82" s="328"/>
      <c r="CM82" s="405"/>
      <c r="CN82" s="406"/>
      <c r="CO82" s="331"/>
      <c r="CP82" s="408"/>
      <c r="CQ82" s="296"/>
      <c r="CR82" s="296"/>
      <c r="CS82" s="310"/>
      <c r="CT82" s="305"/>
      <c r="CV82" s="326"/>
      <c r="CW82" s="327"/>
      <c r="CX82" s="328"/>
      <c r="CY82" s="405"/>
      <c r="CZ82" s="406"/>
      <c r="DA82" s="331"/>
      <c r="DB82" s="408"/>
      <c r="DC82" s="296"/>
      <c r="DD82" s="296"/>
      <c r="DE82" s="310"/>
      <c r="DF82" s="305"/>
    </row>
    <row r="83" spans="16:110" x14ac:dyDescent="0.2">
      <c r="P83" s="10"/>
      <c r="Q83" s="11">
        <v>1</v>
      </c>
      <c r="R83" s="103"/>
      <c r="S83" s="111">
        <v>1</v>
      </c>
      <c r="T83" s="106">
        <f>SUMPRODUCT($F$147:$H$149,P83:R85)</f>
        <v>-21.122671236355583</v>
      </c>
      <c r="U83" s="73">
        <f>1/(1+EXP(-T83+$I$147))</f>
        <v>1.277525432889584E-5</v>
      </c>
      <c r="V83" s="109" t="s">
        <v>0</v>
      </c>
      <c r="W83" s="86">
        <f>SUMPRODUCT($K$147:$K$155,U83:U91)</f>
        <v>5.9341329039003554</v>
      </c>
      <c r="X83" s="86">
        <f>1/(1+EXP(-W83+$L$147))</f>
        <v>0.98902755877732285</v>
      </c>
      <c r="Y83" s="157"/>
      <c r="Z83" s="409" t="str">
        <f>IF(X83&gt;X84,"〇","×")</f>
        <v>〇</v>
      </c>
      <c r="AB83" s="10"/>
      <c r="AC83" s="11">
        <v>1</v>
      </c>
      <c r="AD83" s="103"/>
      <c r="AE83" s="111">
        <v>1</v>
      </c>
      <c r="AF83" s="106">
        <f>SUMPRODUCT($F$147:$H$149,AB83:AD85)</f>
        <v>-21.122671236355583</v>
      </c>
      <c r="AG83" s="73">
        <f>1/(1+EXP(-AF83+$I$147))</f>
        <v>1.277525432889584E-5</v>
      </c>
      <c r="AH83" s="109" t="s">
        <v>0</v>
      </c>
      <c r="AI83" s="86">
        <f>SUMPRODUCT($K$147:$K$155,AG83:AG91)</f>
        <v>5.9341329039003554</v>
      </c>
      <c r="AJ83" s="86">
        <f>1/(1+EXP(-AI83+$L$147))</f>
        <v>0.98902755877732285</v>
      </c>
      <c r="AK83" s="157"/>
      <c r="AL83" s="409" t="str">
        <f>IF(AJ83&gt;AJ84,"〇","×")</f>
        <v>〇</v>
      </c>
      <c r="AN83" s="10"/>
      <c r="AO83" s="11">
        <v>1</v>
      </c>
      <c r="AP83" s="103"/>
      <c r="AQ83" s="111">
        <v>1</v>
      </c>
      <c r="AR83" s="106">
        <f>SUMPRODUCT($F$147:$H$149,AN83:AP85)</f>
        <v>-21.122671236355583</v>
      </c>
      <c r="AS83" s="73">
        <f>1/(1+EXP(-AR83+$I$147))</f>
        <v>1.277525432889584E-5</v>
      </c>
      <c r="AT83" s="109" t="s">
        <v>0</v>
      </c>
      <c r="AU83" s="86">
        <f>SUMPRODUCT($K$147:$K$155,AS83:AS91)</f>
        <v>5.9341329039003554</v>
      </c>
      <c r="AV83" s="86">
        <f>1/(1+EXP(-AU83+$L$147))</f>
        <v>0.98902755877732285</v>
      </c>
      <c r="AW83" s="157"/>
      <c r="AX83" s="409" t="str">
        <f>IF(AV83&gt;AV84,"〇","×")</f>
        <v>〇</v>
      </c>
      <c r="AZ83" s="10"/>
      <c r="BA83" s="11">
        <v>1</v>
      </c>
      <c r="BB83" s="103"/>
      <c r="BC83" s="111">
        <v>1</v>
      </c>
      <c r="BD83" s="106">
        <f>SUMPRODUCT($F$147:$H$149,AZ83:BB85)</f>
        <v>-21.122671236355583</v>
      </c>
      <c r="BE83" s="73">
        <f>1/(1+EXP(-BD83+$I$147))</f>
        <v>1.277525432889584E-5</v>
      </c>
      <c r="BF83" s="109" t="s">
        <v>0</v>
      </c>
      <c r="BG83" s="86">
        <f>SUMPRODUCT($K$147:$K$155,BE83:BE91)</f>
        <v>5.9341329039003554</v>
      </c>
      <c r="BH83" s="86">
        <f>1/(1+EXP(-BG83+$L$147))</f>
        <v>0.98902755877732285</v>
      </c>
      <c r="BI83" s="157"/>
      <c r="BJ83" s="409" t="str">
        <f>IF(BH83&gt;BH84,"〇","×")</f>
        <v>〇</v>
      </c>
      <c r="BL83" s="10"/>
      <c r="BM83" s="11">
        <v>1</v>
      </c>
      <c r="BN83" s="103"/>
      <c r="BO83" s="111">
        <v>1</v>
      </c>
      <c r="BP83" s="106">
        <f>SUMPRODUCT($F$147:$H$149,BL83:BN85)</f>
        <v>-21.122671236355583</v>
      </c>
      <c r="BQ83" s="73">
        <f>1/(1+EXP(-BP83+$I$147))</f>
        <v>1.277525432889584E-5</v>
      </c>
      <c r="BR83" s="109" t="s">
        <v>0</v>
      </c>
      <c r="BS83" s="86">
        <f>SUMPRODUCT($K$147:$K$155,BQ83:BQ91)</f>
        <v>5.9341329039003554</v>
      </c>
      <c r="BT83" s="86">
        <f>1/(1+EXP(-BS83+$L$147))</f>
        <v>0.98902755877732285</v>
      </c>
      <c r="BU83" s="157"/>
      <c r="BV83" s="409" t="str">
        <f>IF(BT83&gt;BT84,"〇","×")</f>
        <v>〇</v>
      </c>
      <c r="BX83" s="10"/>
      <c r="BY83" s="11">
        <v>1</v>
      </c>
      <c r="BZ83" s="103"/>
      <c r="CA83" s="111">
        <v>1</v>
      </c>
      <c r="CB83" s="106">
        <f>SUMPRODUCT($F$147:$H$149,BX83:BZ85)</f>
        <v>-21.122671236355583</v>
      </c>
      <c r="CC83" s="73">
        <f>1/(1+EXP(-CB83+$I$147))</f>
        <v>1.277525432889584E-5</v>
      </c>
      <c r="CD83" s="109" t="s">
        <v>0</v>
      </c>
      <c r="CE83" s="86">
        <f>SUMPRODUCT($K$147:$K$155,CC83:CC91)</f>
        <v>5.9341329039003554</v>
      </c>
      <c r="CF83" s="86">
        <f>1/(1+EXP(-CE83+$L$147))</f>
        <v>0.98902755877732285</v>
      </c>
      <c r="CG83" s="157"/>
      <c r="CH83" s="409" t="str">
        <f>IF(CF83&gt;CF84,"〇","×")</f>
        <v>〇</v>
      </c>
      <c r="CJ83" s="10"/>
      <c r="CK83" s="11">
        <v>1</v>
      </c>
      <c r="CL83" s="103"/>
      <c r="CM83" s="111">
        <v>1</v>
      </c>
      <c r="CN83" s="106">
        <f>SUMPRODUCT($F$147:$H$149,CJ83:CL85)</f>
        <v>-21.122671236355583</v>
      </c>
      <c r="CO83" s="73">
        <f>1/(1+EXP(-CN83+$I$147))</f>
        <v>1.277525432889584E-5</v>
      </c>
      <c r="CP83" s="109" t="s">
        <v>0</v>
      </c>
      <c r="CQ83" s="86">
        <f>SUMPRODUCT($K$147:$K$155,CO83:CO91)</f>
        <v>5.9341329039003554</v>
      </c>
      <c r="CR83" s="86">
        <f>1/(1+EXP(-CQ83+$L$147))</f>
        <v>0.98902755877732285</v>
      </c>
      <c r="CS83" s="157"/>
      <c r="CT83" s="409" t="str">
        <f>IF(CR83&gt;CR84,"〇","×")</f>
        <v>〇</v>
      </c>
      <c r="CV83" s="10"/>
      <c r="CW83" s="11">
        <v>1</v>
      </c>
      <c r="CX83" s="103"/>
      <c r="CY83" s="111">
        <v>1</v>
      </c>
      <c r="CZ83" s="106">
        <f>SUMPRODUCT($F$147:$H$149,CV83:CX85)</f>
        <v>-21.122671236355583</v>
      </c>
      <c r="DA83" s="73">
        <f>1/(1+EXP(-CZ83+$I$147))</f>
        <v>1.277525432889584E-5</v>
      </c>
      <c r="DB83" s="109" t="s">
        <v>0</v>
      </c>
      <c r="DC83" s="86">
        <f>SUMPRODUCT($K$147:$K$155,DA83:DA91)</f>
        <v>5.9341329039003554</v>
      </c>
      <c r="DD83" s="86">
        <f>1/(1+EXP(-DC83+$L$147))</f>
        <v>0.98902755877732285</v>
      </c>
      <c r="DE83" s="157"/>
      <c r="DF83" s="409" t="str">
        <f>IF(DD83&gt;DD84,"〇","×")</f>
        <v>〇</v>
      </c>
    </row>
    <row r="84" spans="16:110" x14ac:dyDescent="0.2">
      <c r="P84" s="12">
        <v>1</v>
      </c>
      <c r="Q84" s="2"/>
      <c r="R84" s="104">
        <v>1</v>
      </c>
      <c r="S84" s="14">
        <v>2</v>
      </c>
      <c r="T84" s="107">
        <f>SUMPRODUCT($F$150:$H$152,P83:R85)</f>
        <v>-8.9335531774224908</v>
      </c>
      <c r="U84" s="74">
        <f>1/(1+EXP(-T84+$I$150))</f>
        <v>2.9759397010086135E-3</v>
      </c>
      <c r="V84" s="110" t="s">
        <v>1</v>
      </c>
      <c r="W84" s="78">
        <f>SUMPRODUCT($K$156:$K$164,U83:U91)</f>
        <v>-14.439614427539073</v>
      </c>
      <c r="X84" s="78">
        <f>1/(1+EXP(-W84+$L$156))</f>
        <v>7.434898788275743E-3</v>
      </c>
      <c r="Y84" s="158"/>
      <c r="Z84" s="409"/>
      <c r="AB84" s="12">
        <v>1</v>
      </c>
      <c r="AC84" s="2"/>
      <c r="AD84" s="104">
        <v>1</v>
      </c>
      <c r="AE84" s="14">
        <v>2</v>
      </c>
      <c r="AF84" s="107">
        <f>SUMPRODUCT($F$150:$H$152,AB83:AD85)</f>
        <v>-8.9335531774224908</v>
      </c>
      <c r="AG84" s="74">
        <f>1/(1+EXP(-AF84+$I$150))</f>
        <v>2.9759397010086135E-3</v>
      </c>
      <c r="AH84" s="110" t="s">
        <v>1</v>
      </c>
      <c r="AI84" s="78">
        <f>SUMPRODUCT($K$156:$K$164,AG83:AG91)</f>
        <v>-14.439614427539073</v>
      </c>
      <c r="AJ84" s="78">
        <f>1/(1+EXP(-AI84+$L$156))</f>
        <v>7.434898788275743E-3</v>
      </c>
      <c r="AK84" s="158"/>
      <c r="AL84" s="409"/>
      <c r="AN84" s="12">
        <v>1</v>
      </c>
      <c r="AO84" s="2"/>
      <c r="AP84" s="104">
        <v>1</v>
      </c>
      <c r="AQ84" s="14">
        <v>2</v>
      </c>
      <c r="AR84" s="107">
        <f>SUMPRODUCT($F$150:$H$152,AN83:AP85)</f>
        <v>-8.9335531774224908</v>
      </c>
      <c r="AS84" s="74">
        <f>1/(1+EXP(-AR84+$I$150))</f>
        <v>2.9759397010086135E-3</v>
      </c>
      <c r="AT84" s="110" t="s">
        <v>1</v>
      </c>
      <c r="AU84" s="78">
        <f>SUMPRODUCT($K$156:$K$164,AS83:AS91)</f>
        <v>-14.439614427539073</v>
      </c>
      <c r="AV84" s="78">
        <f>1/(1+EXP(-AU84+$L$156))</f>
        <v>7.434898788275743E-3</v>
      </c>
      <c r="AW84" s="158"/>
      <c r="AX84" s="409"/>
      <c r="AZ84" s="12">
        <v>1</v>
      </c>
      <c r="BA84" s="2"/>
      <c r="BB84" s="104">
        <v>1</v>
      </c>
      <c r="BC84" s="14">
        <v>2</v>
      </c>
      <c r="BD84" s="107">
        <f>SUMPRODUCT($F$150:$H$152,AZ83:BB85)</f>
        <v>-8.9335531774224908</v>
      </c>
      <c r="BE84" s="74">
        <f>1/(1+EXP(-BD84+$I$150))</f>
        <v>2.9759397010086135E-3</v>
      </c>
      <c r="BF84" s="110" t="s">
        <v>1</v>
      </c>
      <c r="BG84" s="78">
        <f>SUMPRODUCT($K$156:$K$164,BE83:BE91)</f>
        <v>-14.439614427539073</v>
      </c>
      <c r="BH84" s="78">
        <f>1/(1+EXP(-BG84+$L$156))</f>
        <v>7.434898788275743E-3</v>
      </c>
      <c r="BI84" s="158"/>
      <c r="BJ84" s="409"/>
      <c r="BL84" s="12">
        <v>1</v>
      </c>
      <c r="BM84" s="2"/>
      <c r="BN84" s="104">
        <v>1</v>
      </c>
      <c r="BO84" s="14">
        <v>2</v>
      </c>
      <c r="BP84" s="107">
        <f>SUMPRODUCT($F$150:$H$152,BL83:BN85)</f>
        <v>-8.9335531774224908</v>
      </c>
      <c r="BQ84" s="74">
        <f>1/(1+EXP(-BP84+$I$150))</f>
        <v>2.9759397010086135E-3</v>
      </c>
      <c r="BR84" s="110" t="s">
        <v>1</v>
      </c>
      <c r="BS84" s="78">
        <f>SUMPRODUCT($K$156:$K$164,BQ83:BQ91)</f>
        <v>-14.439614427539073</v>
      </c>
      <c r="BT84" s="78">
        <f>1/(1+EXP(-BS84+$L$156))</f>
        <v>7.434898788275743E-3</v>
      </c>
      <c r="BU84" s="158"/>
      <c r="BV84" s="409"/>
      <c r="BX84" s="12">
        <v>1</v>
      </c>
      <c r="BY84" s="2"/>
      <c r="BZ84" s="104">
        <v>1</v>
      </c>
      <c r="CA84" s="14">
        <v>2</v>
      </c>
      <c r="CB84" s="107">
        <f>SUMPRODUCT($F$150:$H$152,BX83:BZ85)</f>
        <v>-8.9335531774224908</v>
      </c>
      <c r="CC84" s="74">
        <f>1/(1+EXP(-CB84+$I$150))</f>
        <v>2.9759397010086135E-3</v>
      </c>
      <c r="CD84" s="110" t="s">
        <v>1</v>
      </c>
      <c r="CE84" s="78">
        <f>SUMPRODUCT($K$156:$K$164,CC83:CC91)</f>
        <v>-14.439614427539073</v>
      </c>
      <c r="CF84" s="78">
        <f>1/(1+EXP(-CE84+$L$156))</f>
        <v>7.434898788275743E-3</v>
      </c>
      <c r="CG84" s="158"/>
      <c r="CH84" s="409"/>
      <c r="CJ84" s="12">
        <v>1</v>
      </c>
      <c r="CK84" s="2"/>
      <c r="CL84" s="104">
        <v>1</v>
      </c>
      <c r="CM84" s="14">
        <v>2</v>
      </c>
      <c r="CN84" s="107">
        <f>SUMPRODUCT($F$150:$H$152,CJ83:CL85)</f>
        <v>-8.9335531774224908</v>
      </c>
      <c r="CO84" s="74">
        <f>1/(1+EXP(-CN84+$I$150))</f>
        <v>2.9759397010086135E-3</v>
      </c>
      <c r="CP84" s="110" t="s">
        <v>1</v>
      </c>
      <c r="CQ84" s="78">
        <f>SUMPRODUCT($K$156:$K$164,CO83:CO91)</f>
        <v>-14.439614427539073</v>
      </c>
      <c r="CR84" s="78">
        <f>1/(1+EXP(-CQ84+$L$156))</f>
        <v>7.434898788275743E-3</v>
      </c>
      <c r="CS84" s="158"/>
      <c r="CT84" s="409"/>
      <c r="CV84" s="12">
        <v>1</v>
      </c>
      <c r="CW84" s="2"/>
      <c r="CX84" s="104">
        <v>1</v>
      </c>
      <c r="CY84" s="14">
        <v>2</v>
      </c>
      <c r="CZ84" s="107">
        <f>SUMPRODUCT($F$150:$H$152,CV83:CX85)</f>
        <v>-8.9335531774224908</v>
      </c>
      <c r="DA84" s="74">
        <f>1/(1+EXP(-CZ84+$I$150))</f>
        <v>2.9759397010086135E-3</v>
      </c>
      <c r="DB84" s="110" t="s">
        <v>1</v>
      </c>
      <c r="DC84" s="78">
        <f>SUMPRODUCT($K$156:$K$164,DA83:DA91)</f>
        <v>-14.439614427539073</v>
      </c>
      <c r="DD84" s="78">
        <f>1/(1+EXP(-DC84+$L$156))</f>
        <v>7.434898788275743E-3</v>
      </c>
      <c r="DE84" s="158"/>
      <c r="DF84" s="409"/>
    </row>
    <row r="85" spans="16:110" ht="13.8" thickBot="1" x14ac:dyDescent="0.25">
      <c r="P85" s="101"/>
      <c r="Q85" s="102">
        <v>1</v>
      </c>
      <c r="R85" s="105"/>
      <c r="S85" s="14">
        <v>3</v>
      </c>
      <c r="T85" s="107">
        <f>SUMPRODUCT($F$153:$H$155,P83:R85)</f>
        <v>2.0536540584926222</v>
      </c>
      <c r="U85" s="74">
        <f>1/(1+EXP(-T85+$I$153))</f>
        <v>0.81812010006461489</v>
      </c>
      <c r="V85" s="83"/>
      <c r="W85" s="83"/>
      <c r="X85" s="83"/>
      <c r="Y85" s="84"/>
      <c r="Z85" s="410"/>
      <c r="AB85" s="101"/>
      <c r="AC85" s="102">
        <v>1</v>
      </c>
      <c r="AD85" s="105"/>
      <c r="AE85" s="14">
        <v>3</v>
      </c>
      <c r="AF85" s="107">
        <f>SUMPRODUCT($F$153:$H$155,AB83:AD85)</f>
        <v>2.0536540584926222</v>
      </c>
      <c r="AG85" s="74">
        <f>1/(1+EXP(-AF85+$I$153))</f>
        <v>0.81812010006461489</v>
      </c>
      <c r="AH85" s="83"/>
      <c r="AI85" s="83"/>
      <c r="AJ85" s="83"/>
      <c r="AK85" s="84"/>
      <c r="AL85" s="410"/>
      <c r="AN85" s="101"/>
      <c r="AO85" s="102">
        <v>1</v>
      </c>
      <c r="AP85" s="105"/>
      <c r="AQ85" s="14">
        <v>3</v>
      </c>
      <c r="AR85" s="107">
        <f>SUMPRODUCT($F$153:$H$155,AN83:AP85)</f>
        <v>2.0536540584926222</v>
      </c>
      <c r="AS85" s="74">
        <f>1/(1+EXP(-AR85+$I$153))</f>
        <v>0.81812010006461489</v>
      </c>
      <c r="AT85" s="83"/>
      <c r="AU85" s="83"/>
      <c r="AV85" s="83"/>
      <c r="AW85" s="84"/>
      <c r="AX85" s="410"/>
      <c r="AZ85" s="101"/>
      <c r="BA85" s="102">
        <v>1</v>
      </c>
      <c r="BB85" s="105"/>
      <c r="BC85" s="14">
        <v>3</v>
      </c>
      <c r="BD85" s="107">
        <f>SUMPRODUCT($F$153:$H$155,AZ83:BB85)</f>
        <v>2.0536540584926222</v>
      </c>
      <c r="BE85" s="74">
        <f>1/(1+EXP(-BD85+$I$153))</f>
        <v>0.81812010006461489</v>
      </c>
      <c r="BF85" s="83"/>
      <c r="BG85" s="83"/>
      <c r="BH85" s="83"/>
      <c r="BI85" s="84"/>
      <c r="BJ85" s="410"/>
      <c r="BL85" s="101"/>
      <c r="BM85" s="102">
        <v>1</v>
      </c>
      <c r="BN85" s="105"/>
      <c r="BO85" s="14">
        <v>3</v>
      </c>
      <c r="BP85" s="107">
        <f>SUMPRODUCT($F$153:$H$155,BL83:BN85)</f>
        <v>2.0536540584926222</v>
      </c>
      <c r="BQ85" s="74">
        <f>1/(1+EXP(-BP85+$I$153))</f>
        <v>0.81812010006461489</v>
      </c>
      <c r="BR85" s="83"/>
      <c r="BS85" s="83"/>
      <c r="BT85" s="83"/>
      <c r="BU85" s="84"/>
      <c r="BV85" s="410"/>
      <c r="BX85" s="101"/>
      <c r="BY85" s="102">
        <v>1</v>
      </c>
      <c r="BZ85" s="105"/>
      <c r="CA85" s="14">
        <v>3</v>
      </c>
      <c r="CB85" s="107">
        <f>SUMPRODUCT($F$153:$H$155,BX83:BZ85)</f>
        <v>2.0536540584926222</v>
      </c>
      <c r="CC85" s="74">
        <f>1/(1+EXP(-CB85+$I$153))</f>
        <v>0.81812010006461489</v>
      </c>
      <c r="CD85" s="83"/>
      <c r="CE85" s="83"/>
      <c r="CF85" s="83"/>
      <c r="CG85" s="84"/>
      <c r="CH85" s="410"/>
      <c r="CJ85" s="101"/>
      <c r="CK85" s="102">
        <v>1</v>
      </c>
      <c r="CL85" s="105"/>
      <c r="CM85" s="14">
        <v>3</v>
      </c>
      <c r="CN85" s="107">
        <f>SUMPRODUCT($F$153:$H$155,CJ83:CL85)</f>
        <v>2.0536540584926222</v>
      </c>
      <c r="CO85" s="74">
        <f>1/(1+EXP(-CN85+$I$153))</f>
        <v>0.81812010006461489</v>
      </c>
      <c r="CP85" s="83"/>
      <c r="CQ85" s="83"/>
      <c r="CR85" s="83"/>
      <c r="CS85" s="84"/>
      <c r="CT85" s="410"/>
      <c r="CV85" s="101"/>
      <c r="CW85" s="102">
        <v>1</v>
      </c>
      <c r="CX85" s="105"/>
      <c r="CY85" s="14">
        <v>3</v>
      </c>
      <c r="CZ85" s="107">
        <f>SUMPRODUCT($F$153:$H$155,CV83:CX85)</f>
        <v>2.0536540584926222</v>
      </c>
      <c r="DA85" s="74">
        <f>1/(1+EXP(-CZ85+$I$153))</f>
        <v>0.81812010006461489</v>
      </c>
      <c r="DB85" s="83"/>
      <c r="DC85" s="83"/>
      <c r="DD85" s="83"/>
      <c r="DE85" s="84"/>
      <c r="DF85" s="410"/>
    </row>
    <row r="86" spans="16:110" hidden="1" x14ac:dyDescent="0.2">
      <c r="P86" s="13"/>
      <c r="Q86" s="6"/>
      <c r="R86" s="6"/>
      <c r="S86" s="14">
        <v>4</v>
      </c>
      <c r="T86" s="107">
        <f>SUMPRODUCT($F$156:$H$158,P83:R85)</f>
        <v>-2.006611247768987</v>
      </c>
      <c r="U86" s="74">
        <f>1/(1+EXP(-T86+$I$156))</f>
        <v>3.845473054115213E-2</v>
      </c>
      <c r="V86" s="6"/>
      <c r="W86" s="76"/>
      <c r="X86" s="76"/>
      <c r="Y86" s="7"/>
      <c r="AB86" s="13"/>
      <c r="AC86" s="6"/>
      <c r="AD86" s="6"/>
      <c r="AE86" s="14">
        <v>4</v>
      </c>
      <c r="AF86" s="107">
        <f>SUMPRODUCT($F$156:$H$158,AB83:AD85)</f>
        <v>-2.006611247768987</v>
      </c>
      <c r="AG86" s="74">
        <f>1/(1+EXP(-AF86+$I$156))</f>
        <v>3.845473054115213E-2</v>
      </c>
      <c r="AH86" s="6"/>
      <c r="AI86" s="76"/>
      <c r="AJ86" s="76"/>
      <c r="AK86" s="7"/>
      <c r="AN86" s="13"/>
      <c r="AO86" s="6"/>
      <c r="AP86" s="6"/>
      <c r="AQ86" s="14">
        <v>4</v>
      </c>
      <c r="AR86" s="107">
        <f>SUMPRODUCT($F$156:$H$158,AN83:AP85)</f>
        <v>-2.006611247768987</v>
      </c>
      <c r="AS86" s="74">
        <f>1/(1+EXP(-AR86+$I$156))</f>
        <v>3.845473054115213E-2</v>
      </c>
      <c r="AT86" s="6"/>
      <c r="AU86" s="76"/>
      <c r="AV86" s="76"/>
      <c r="AW86" s="7"/>
      <c r="AZ86" s="13"/>
      <c r="BA86" s="6"/>
      <c r="BB86" s="6"/>
      <c r="BC86" s="14">
        <v>4</v>
      </c>
      <c r="BD86" s="107">
        <f>SUMPRODUCT($F$156:$H$158,AZ83:BB85)</f>
        <v>-2.006611247768987</v>
      </c>
      <c r="BE86" s="74">
        <f>1/(1+EXP(-BD86+$I$156))</f>
        <v>3.845473054115213E-2</v>
      </c>
      <c r="BF86" s="6"/>
      <c r="BG86" s="76"/>
      <c r="BH86" s="76"/>
      <c r="BI86" s="7"/>
      <c r="BL86" s="13"/>
      <c r="BM86" s="6"/>
      <c r="BN86" s="6"/>
      <c r="BO86" s="14">
        <v>4</v>
      </c>
      <c r="BP86" s="107">
        <f>SUMPRODUCT($F$156:$H$158,BL83:BN85)</f>
        <v>-2.006611247768987</v>
      </c>
      <c r="BQ86" s="74">
        <f>1/(1+EXP(-BP86+$I$156))</f>
        <v>3.845473054115213E-2</v>
      </c>
      <c r="BR86" s="6"/>
      <c r="BS86" s="76"/>
      <c r="BT86" s="76"/>
      <c r="BU86" s="7"/>
      <c r="BX86" s="13"/>
      <c r="BY86" s="6"/>
      <c r="BZ86" s="6"/>
      <c r="CA86" s="14">
        <v>4</v>
      </c>
      <c r="CB86" s="107">
        <f>SUMPRODUCT($F$156:$H$158,BX83:BZ85)</f>
        <v>-2.006611247768987</v>
      </c>
      <c r="CC86" s="74">
        <f>1/(1+EXP(-CB86+$I$156))</f>
        <v>3.845473054115213E-2</v>
      </c>
      <c r="CD86" s="6"/>
      <c r="CE86" s="76"/>
      <c r="CF86" s="76"/>
      <c r="CG86" s="7"/>
      <c r="CJ86" s="13"/>
      <c r="CK86" s="6"/>
      <c r="CL86" s="6"/>
      <c r="CM86" s="14">
        <v>4</v>
      </c>
      <c r="CN86" s="107">
        <f>SUMPRODUCT($F$156:$H$158,CJ83:CL85)</f>
        <v>-2.006611247768987</v>
      </c>
      <c r="CO86" s="74">
        <f>1/(1+EXP(-CN86+$I$156))</f>
        <v>3.845473054115213E-2</v>
      </c>
      <c r="CP86" s="6"/>
      <c r="CQ86" s="76"/>
      <c r="CR86" s="76"/>
      <c r="CS86" s="7"/>
      <c r="CV86" s="13"/>
      <c r="CW86" s="6"/>
      <c r="CX86" s="6"/>
      <c r="CY86" s="14">
        <v>4</v>
      </c>
      <c r="CZ86" s="107">
        <f>SUMPRODUCT($F$156:$H$158,CV83:CX85)</f>
        <v>-2.006611247768987</v>
      </c>
      <c r="DA86" s="74">
        <f>1/(1+EXP(-CZ86+$I$156))</f>
        <v>3.845473054115213E-2</v>
      </c>
      <c r="DB86" s="6"/>
      <c r="DC86" s="76"/>
      <c r="DD86" s="76"/>
      <c r="DE86" s="7"/>
    </row>
    <row r="87" spans="16:110" hidden="1" x14ac:dyDescent="0.2">
      <c r="P87" s="13"/>
      <c r="Q87" s="6"/>
      <c r="R87" s="6"/>
      <c r="S87" s="14">
        <v>5</v>
      </c>
      <c r="T87" s="107">
        <f>SUMPRODUCT($F$159:$H$161,P83:R85)</f>
        <v>20.654540607127682</v>
      </c>
      <c r="U87" s="74">
        <f>1/(1+EXP(-T87+$I$159))</f>
        <v>0.99999999944916773</v>
      </c>
      <c r="V87" s="76"/>
      <c r="W87" s="76"/>
      <c r="X87" s="76"/>
      <c r="Y87" s="7"/>
      <c r="AB87" s="13"/>
      <c r="AC87" s="6"/>
      <c r="AD87" s="6"/>
      <c r="AE87" s="14">
        <v>5</v>
      </c>
      <c r="AF87" s="107">
        <f>SUMPRODUCT($F$159:$H$161,AB83:AD85)</f>
        <v>20.654540607127682</v>
      </c>
      <c r="AG87" s="74">
        <f>1/(1+EXP(-AF87+$I$159))</f>
        <v>0.99999999944916773</v>
      </c>
      <c r="AH87" s="76"/>
      <c r="AI87" s="76"/>
      <c r="AJ87" s="76"/>
      <c r="AK87" s="7"/>
      <c r="AN87" s="13"/>
      <c r="AO87" s="6"/>
      <c r="AP87" s="6"/>
      <c r="AQ87" s="14">
        <v>5</v>
      </c>
      <c r="AR87" s="107">
        <f>SUMPRODUCT($F$159:$H$161,AN83:AP85)</f>
        <v>20.654540607127682</v>
      </c>
      <c r="AS87" s="74">
        <f>1/(1+EXP(-AR87+$I$159))</f>
        <v>0.99999999944916773</v>
      </c>
      <c r="AT87" s="76"/>
      <c r="AU87" s="76"/>
      <c r="AV87" s="76"/>
      <c r="AW87" s="7"/>
      <c r="AZ87" s="13"/>
      <c r="BA87" s="6"/>
      <c r="BB87" s="6"/>
      <c r="BC87" s="14">
        <v>5</v>
      </c>
      <c r="BD87" s="107">
        <f>SUMPRODUCT($F$159:$H$161,AZ83:BB85)</f>
        <v>20.654540607127682</v>
      </c>
      <c r="BE87" s="74">
        <f>1/(1+EXP(-BD87+$I$159))</f>
        <v>0.99999999944916773</v>
      </c>
      <c r="BF87" s="76"/>
      <c r="BG87" s="76"/>
      <c r="BH87" s="76"/>
      <c r="BI87" s="7"/>
      <c r="BL87" s="13"/>
      <c r="BM87" s="6"/>
      <c r="BN87" s="6"/>
      <c r="BO87" s="14">
        <v>5</v>
      </c>
      <c r="BP87" s="107">
        <f>SUMPRODUCT($F$159:$H$161,BL83:BN85)</f>
        <v>20.654540607127682</v>
      </c>
      <c r="BQ87" s="74">
        <f>1/(1+EXP(-BP87+$I$159))</f>
        <v>0.99999999944916773</v>
      </c>
      <c r="BR87" s="76"/>
      <c r="BS87" s="76"/>
      <c r="BT87" s="76"/>
      <c r="BU87" s="7"/>
      <c r="BX87" s="13"/>
      <c r="BY87" s="6"/>
      <c r="BZ87" s="6"/>
      <c r="CA87" s="14">
        <v>5</v>
      </c>
      <c r="CB87" s="107">
        <f>SUMPRODUCT($F$159:$H$161,BX83:BZ85)</f>
        <v>20.654540607127682</v>
      </c>
      <c r="CC87" s="74">
        <f>1/(1+EXP(-CB87+$I$159))</f>
        <v>0.99999999944916773</v>
      </c>
      <c r="CD87" s="76"/>
      <c r="CE87" s="76"/>
      <c r="CF87" s="76"/>
      <c r="CG87" s="7"/>
      <c r="CJ87" s="13"/>
      <c r="CK87" s="6"/>
      <c r="CL87" s="6"/>
      <c r="CM87" s="14">
        <v>5</v>
      </c>
      <c r="CN87" s="107">
        <f>SUMPRODUCT($F$159:$H$161,CJ83:CL85)</f>
        <v>20.654540607127682</v>
      </c>
      <c r="CO87" s="74">
        <f>1/(1+EXP(-CN87+$I$159))</f>
        <v>0.99999999944916773</v>
      </c>
      <c r="CP87" s="76"/>
      <c r="CQ87" s="76"/>
      <c r="CR87" s="76"/>
      <c r="CS87" s="7"/>
      <c r="CV87" s="13"/>
      <c r="CW87" s="6"/>
      <c r="CX87" s="6"/>
      <c r="CY87" s="14">
        <v>5</v>
      </c>
      <c r="CZ87" s="107">
        <f>SUMPRODUCT($F$159:$H$161,CV83:CX85)</f>
        <v>20.654540607127682</v>
      </c>
      <c r="DA87" s="74">
        <f>1/(1+EXP(-CZ87+$I$159))</f>
        <v>0.99999999944916773</v>
      </c>
      <c r="DB87" s="76"/>
      <c r="DC87" s="76"/>
      <c r="DD87" s="76"/>
      <c r="DE87" s="7"/>
    </row>
    <row r="88" spans="16:110" hidden="1" x14ac:dyDescent="0.2">
      <c r="P88" s="13"/>
      <c r="Q88" s="6"/>
      <c r="R88" s="6"/>
      <c r="S88" s="14">
        <v>6</v>
      </c>
      <c r="T88" s="107">
        <f>SUMPRODUCT($F$162:$H$164,P83:R85)</f>
        <v>-3.2202571239408666</v>
      </c>
      <c r="U88" s="74">
        <f>1/(1+EXP(-T88+$I$162))</f>
        <v>5.2584806694055013E-2</v>
      </c>
      <c r="V88" s="76"/>
      <c r="W88" s="76"/>
      <c r="X88" s="76"/>
      <c r="Y88" s="7"/>
      <c r="AB88" s="13"/>
      <c r="AC88" s="6"/>
      <c r="AD88" s="6"/>
      <c r="AE88" s="14">
        <v>6</v>
      </c>
      <c r="AF88" s="107">
        <f>SUMPRODUCT($F$162:$H$164,AB83:AD85)</f>
        <v>-3.2202571239408666</v>
      </c>
      <c r="AG88" s="74">
        <f>1/(1+EXP(-AF88+$I$162))</f>
        <v>5.2584806694055013E-2</v>
      </c>
      <c r="AH88" s="76"/>
      <c r="AI88" s="76"/>
      <c r="AJ88" s="76"/>
      <c r="AK88" s="7"/>
      <c r="AN88" s="13"/>
      <c r="AO88" s="6"/>
      <c r="AP88" s="6"/>
      <c r="AQ88" s="14">
        <v>6</v>
      </c>
      <c r="AR88" s="107">
        <f>SUMPRODUCT($F$162:$H$164,AN83:AP85)</f>
        <v>-3.2202571239408666</v>
      </c>
      <c r="AS88" s="74">
        <f>1/(1+EXP(-AR88+$I$162))</f>
        <v>5.2584806694055013E-2</v>
      </c>
      <c r="AT88" s="76"/>
      <c r="AU88" s="76"/>
      <c r="AV88" s="76"/>
      <c r="AW88" s="7"/>
      <c r="AZ88" s="13"/>
      <c r="BA88" s="6"/>
      <c r="BB88" s="6"/>
      <c r="BC88" s="14">
        <v>6</v>
      </c>
      <c r="BD88" s="107">
        <f>SUMPRODUCT($F$162:$H$164,AZ83:BB85)</f>
        <v>-3.2202571239408666</v>
      </c>
      <c r="BE88" s="74">
        <f>1/(1+EXP(-BD88+$I$162))</f>
        <v>5.2584806694055013E-2</v>
      </c>
      <c r="BF88" s="76"/>
      <c r="BG88" s="76"/>
      <c r="BH88" s="76"/>
      <c r="BI88" s="7"/>
      <c r="BL88" s="13"/>
      <c r="BM88" s="6"/>
      <c r="BN88" s="6"/>
      <c r="BO88" s="14">
        <v>6</v>
      </c>
      <c r="BP88" s="107">
        <f>SUMPRODUCT($F$162:$H$164,BL83:BN85)</f>
        <v>-3.2202571239408666</v>
      </c>
      <c r="BQ88" s="74">
        <f>1/(1+EXP(-BP88+$I$162))</f>
        <v>5.2584806694055013E-2</v>
      </c>
      <c r="BR88" s="76"/>
      <c r="BS88" s="76"/>
      <c r="BT88" s="76"/>
      <c r="BU88" s="7"/>
      <c r="BX88" s="13"/>
      <c r="BY88" s="6"/>
      <c r="BZ88" s="6"/>
      <c r="CA88" s="14">
        <v>6</v>
      </c>
      <c r="CB88" s="107">
        <f>SUMPRODUCT($F$162:$H$164,BX83:BZ85)</f>
        <v>-3.2202571239408666</v>
      </c>
      <c r="CC88" s="74">
        <f>1/(1+EXP(-CB88+$I$162))</f>
        <v>5.2584806694055013E-2</v>
      </c>
      <c r="CD88" s="76"/>
      <c r="CE88" s="76"/>
      <c r="CF88" s="76"/>
      <c r="CG88" s="7"/>
      <c r="CJ88" s="13"/>
      <c r="CK88" s="6"/>
      <c r="CL88" s="6"/>
      <c r="CM88" s="14">
        <v>6</v>
      </c>
      <c r="CN88" s="107">
        <f>SUMPRODUCT($F$162:$H$164,CJ83:CL85)</f>
        <v>-3.2202571239408666</v>
      </c>
      <c r="CO88" s="74">
        <f>1/(1+EXP(-CN88+$I$162))</f>
        <v>5.2584806694055013E-2</v>
      </c>
      <c r="CP88" s="76"/>
      <c r="CQ88" s="76"/>
      <c r="CR88" s="76"/>
      <c r="CS88" s="7"/>
      <c r="CV88" s="13"/>
      <c r="CW88" s="6"/>
      <c r="CX88" s="6"/>
      <c r="CY88" s="14">
        <v>6</v>
      </c>
      <c r="CZ88" s="107">
        <f>SUMPRODUCT($F$162:$H$164,CV83:CX85)</f>
        <v>-3.2202571239408666</v>
      </c>
      <c r="DA88" s="74">
        <f>1/(1+EXP(-CZ88+$I$162))</f>
        <v>5.2584806694055013E-2</v>
      </c>
      <c r="DB88" s="76"/>
      <c r="DC88" s="76"/>
      <c r="DD88" s="76"/>
      <c r="DE88" s="7"/>
    </row>
    <row r="89" spans="16:110" hidden="1" x14ac:dyDescent="0.2">
      <c r="P89" s="13"/>
      <c r="Q89" s="6"/>
      <c r="R89" s="6"/>
      <c r="S89" s="14">
        <v>7</v>
      </c>
      <c r="T89" s="107">
        <f>SUMPRODUCT($F$165:$H$167,P83:R85)</f>
        <v>21.740052281656318</v>
      </c>
      <c r="U89" s="74">
        <f>1/(1+EXP(-T89+$I$165))</f>
        <v>0.99897248733981492</v>
      </c>
      <c r="V89" s="76"/>
      <c r="W89" s="76"/>
      <c r="X89" s="6"/>
      <c r="Y89" s="7"/>
      <c r="AB89" s="13"/>
      <c r="AC89" s="6"/>
      <c r="AD89" s="6"/>
      <c r="AE89" s="14">
        <v>7</v>
      </c>
      <c r="AF89" s="107">
        <f>SUMPRODUCT($F$165:$H$167,AB83:AD85)</f>
        <v>21.740052281656318</v>
      </c>
      <c r="AG89" s="74">
        <f>1/(1+EXP(-AF89+$I$165))</f>
        <v>0.99897248733981492</v>
      </c>
      <c r="AH89" s="76"/>
      <c r="AI89" s="76"/>
      <c r="AJ89" s="6"/>
      <c r="AK89" s="7"/>
      <c r="AN89" s="13"/>
      <c r="AO89" s="6"/>
      <c r="AP89" s="6"/>
      <c r="AQ89" s="14">
        <v>7</v>
      </c>
      <c r="AR89" s="107">
        <f>SUMPRODUCT($F$165:$H$167,AN83:AP85)</f>
        <v>21.740052281656318</v>
      </c>
      <c r="AS89" s="74">
        <f>1/(1+EXP(-AR89+$I$165))</f>
        <v>0.99897248733981492</v>
      </c>
      <c r="AT89" s="76"/>
      <c r="AU89" s="76"/>
      <c r="AV89" s="6"/>
      <c r="AW89" s="7"/>
      <c r="AZ89" s="13"/>
      <c r="BA89" s="6"/>
      <c r="BB89" s="6"/>
      <c r="BC89" s="14">
        <v>7</v>
      </c>
      <c r="BD89" s="107">
        <f>SUMPRODUCT($F$165:$H$167,AZ83:BB85)</f>
        <v>21.740052281656318</v>
      </c>
      <c r="BE89" s="74">
        <f>1/(1+EXP(-BD89+$I$165))</f>
        <v>0.99897248733981492</v>
      </c>
      <c r="BF89" s="76"/>
      <c r="BG89" s="76"/>
      <c r="BH89" s="6"/>
      <c r="BI89" s="7"/>
      <c r="BL89" s="13"/>
      <c r="BM89" s="6"/>
      <c r="BN89" s="6"/>
      <c r="BO89" s="14">
        <v>7</v>
      </c>
      <c r="BP89" s="107">
        <f>SUMPRODUCT($F$165:$H$167,BL83:BN85)</f>
        <v>21.740052281656318</v>
      </c>
      <c r="BQ89" s="74">
        <f>1/(1+EXP(-BP89+$I$165))</f>
        <v>0.99897248733981492</v>
      </c>
      <c r="BR89" s="76"/>
      <c r="BS89" s="76"/>
      <c r="BT89" s="6"/>
      <c r="BU89" s="7"/>
      <c r="BX89" s="13"/>
      <c r="BY89" s="6"/>
      <c r="BZ89" s="6"/>
      <c r="CA89" s="14">
        <v>7</v>
      </c>
      <c r="CB89" s="107">
        <f>SUMPRODUCT($F$165:$H$167,BX83:BZ85)</f>
        <v>21.740052281656318</v>
      </c>
      <c r="CC89" s="74">
        <f>1/(1+EXP(-CB89+$I$165))</f>
        <v>0.99897248733981492</v>
      </c>
      <c r="CD89" s="76"/>
      <c r="CE89" s="76"/>
      <c r="CF89" s="6"/>
      <c r="CG89" s="7"/>
      <c r="CJ89" s="13"/>
      <c r="CK89" s="6"/>
      <c r="CL89" s="6"/>
      <c r="CM89" s="14">
        <v>7</v>
      </c>
      <c r="CN89" s="107">
        <f>SUMPRODUCT($F$165:$H$167,CJ83:CL85)</f>
        <v>21.740052281656318</v>
      </c>
      <c r="CO89" s="74">
        <f>1/(1+EXP(-CN89+$I$165))</f>
        <v>0.99897248733981492</v>
      </c>
      <c r="CP89" s="76"/>
      <c r="CQ89" s="76"/>
      <c r="CR89" s="6"/>
      <c r="CS89" s="7"/>
      <c r="CV89" s="13"/>
      <c r="CW89" s="6"/>
      <c r="CX89" s="6"/>
      <c r="CY89" s="14">
        <v>7</v>
      </c>
      <c r="CZ89" s="107">
        <f>SUMPRODUCT($F$165:$H$167,CV83:CX85)</f>
        <v>21.740052281656318</v>
      </c>
      <c r="DA89" s="74">
        <f>1/(1+EXP(-CZ89+$I$165))</f>
        <v>0.99897248733981492</v>
      </c>
      <c r="DB89" s="76"/>
      <c r="DC89" s="76"/>
      <c r="DD89" s="6"/>
      <c r="DE89" s="7"/>
    </row>
    <row r="90" spans="16:110" hidden="1" x14ac:dyDescent="0.2">
      <c r="P90" s="13"/>
      <c r="Q90" s="6"/>
      <c r="R90" s="6"/>
      <c r="S90" s="14">
        <v>8</v>
      </c>
      <c r="T90" s="107">
        <f>SUMPRODUCT($F$168:$H$170,P83:R85)</f>
        <v>8.8322786877488291</v>
      </c>
      <c r="U90" s="74">
        <f>1/(1+EXP(-T90+$I$168))</f>
        <v>0.99961094815342655</v>
      </c>
      <c r="V90" s="76"/>
      <c r="W90" s="76"/>
      <c r="X90" s="6"/>
      <c r="Y90" s="7"/>
      <c r="AB90" s="13"/>
      <c r="AC90" s="6"/>
      <c r="AD90" s="6"/>
      <c r="AE90" s="14">
        <v>8</v>
      </c>
      <c r="AF90" s="107">
        <f>SUMPRODUCT($F$168:$H$170,AB83:AD85)</f>
        <v>8.8322786877488291</v>
      </c>
      <c r="AG90" s="74">
        <f>1/(1+EXP(-AF90+$I$168))</f>
        <v>0.99961094815342655</v>
      </c>
      <c r="AH90" s="76"/>
      <c r="AI90" s="76"/>
      <c r="AJ90" s="6"/>
      <c r="AK90" s="7"/>
      <c r="AN90" s="13"/>
      <c r="AO90" s="6"/>
      <c r="AP90" s="6"/>
      <c r="AQ90" s="14">
        <v>8</v>
      </c>
      <c r="AR90" s="107">
        <f>SUMPRODUCT($F$168:$H$170,AN83:AP85)</f>
        <v>8.8322786877488291</v>
      </c>
      <c r="AS90" s="74">
        <f>1/(1+EXP(-AR90+$I$168))</f>
        <v>0.99961094815342655</v>
      </c>
      <c r="AT90" s="76"/>
      <c r="AU90" s="76"/>
      <c r="AV90" s="6"/>
      <c r="AW90" s="7"/>
      <c r="AZ90" s="13"/>
      <c r="BA90" s="6"/>
      <c r="BB90" s="6"/>
      <c r="BC90" s="14">
        <v>8</v>
      </c>
      <c r="BD90" s="107">
        <f>SUMPRODUCT($F$168:$H$170,AZ83:BB85)</f>
        <v>8.8322786877488291</v>
      </c>
      <c r="BE90" s="74">
        <f>1/(1+EXP(-BD90+$I$168))</f>
        <v>0.99961094815342655</v>
      </c>
      <c r="BF90" s="76"/>
      <c r="BG90" s="76"/>
      <c r="BH90" s="6"/>
      <c r="BI90" s="7"/>
      <c r="BL90" s="13"/>
      <c r="BM90" s="6"/>
      <c r="BN90" s="6"/>
      <c r="BO90" s="14">
        <v>8</v>
      </c>
      <c r="BP90" s="107">
        <f>SUMPRODUCT($F$168:$H$170,BL83:BN85)</f>
        <v>8.8322786877488291</v>
      </c>
      <c r="BQ90" s="74">
        <f>1/(1+EXP(-BP90+$I$168))</f>
        <v>0.99961094815342655</v>
      </c>
      <c r="BR90" s="76"/>
      <c r="BS90" s="76"/>
      <c r="BT90" s="6"/>
      <c r="BU90" s="7"/>
      <c r="BX90" s="13"/>
      <c r="BY90" s="6"/>
      <c r="BZ90" s="6"/>
      <c r="CA90" s="14">
        <v>8</v>
      </c>
      <c r="CB90" s="107">
        <f>SUMPRODUCT($F$168:$H$170,BX83:BZ85)</f>
        <v>8.8322786877488291</v>
      </c>
      <c r="CC90" s="74">
        <f>1/(1+EXP(-CB90+$I$168))</f>
        <v>0.99961094815342655</v>
      </c>
      <c r="CD90" s="76"/>
      <c r="CE90" s="76"/>
      <c r="CF90" s="6"/>
      <c r="CG90" s="7"/>
      <c r="CJ90" s="13"/>
      <c r="CK90" s="6"/>
      <c r="CL90" s="6"/>
      <c r="CM90" s="14">
        <v>8</v>
      </c>
      <c r="CN90" s="107">
        <f>SUMPRODUCT($F$168:$H$170,CJ83:CL85)</f>
        <v>8.8322786877488291</v>
      </c>
      <c r="CO90" s="74">
        <f>1/(1+EXP(-CN90+$I$168))</f>
        <v>0.99961094815342655</v>
      </c>
      <c r="CP90" s="76"/>
      <c r="CQ90" s="76"/>
      <c r="CR90" s="6"/>
      <c r="CS90" s="7"/>
      <c r="CV90" s="13"/>
      <c r="CW90" s="6"/>
      <c r="CX90" s="6"/>
      <c r="CY90" s="14">
        <v>8</v>
      </c>
      <c r="CZ90" s="107">
        <f>SUMPRODUCT($F$168:$H$170,CV83:CX85)</f>
        <v>8.8322786877488291</v>
      </c>
      <c r="DA90" s="74">
        <f>1/(1+EXP(-CZ90+$I$168))</f>
        <v>0.99961094815342655</v>
      </c>
      <c r="DB90" s="76"/>
      <c r="DC90" s="76"/>
      <c r="DD90" s="6"/>
      <c r="DE90" s="7"/>
    </row>
    <row r="91" spans="16:110" ht="13.8" hidden="1" thickBot="1" x14ac:dyDescent="0.25">
      <c r="P91" s="19"/>
      <c r="Q91" s="8"/>
      <c r="R91" s="8"/>
      <c r="S91" s="15">
        <v>9</v>
      </c>
      <c r="T91" s="108">
        <f>SUMPRODUCT($F$171:$H$173,P83:R85)</f>
        <v>4.6353918952752871</v>
      </c>
      <c r="U91" s="75">
        <f>1/(1+EXP(-T91+$I$171))</f>
        <v>0.98664445218029617</v>
      </c>
      <c r="V91" s="77"/>
      <c r="W91" s="77"/>
      <c r="X91" s="8"/>
      <c r="Y91" s="9"/>
      <c r="AB91" s="19"/>
      <c r="AC91" s="8"/>
      <c r="AD91" s="8"/>
      <c r="AE91" s="15">
        <v>9</v>
      </c>
      <c r="AF91" s="108">
        <f>SUMPRODUCT($F$171:$H$173,AB83:AD85)</f>
        <v>4.6353918952752871</v>
      </c>
      <c r="AG91" s="75">
        <f>1/(1+EXP(-AF91+$I$171))</f>
        <v>0.98664445218029617</v>
      </c>
      <c r="AH91" s="77"/>
      <c r="AI91" s="77"/>
      <c r="AJ91" s="8"/>
      <c r="AK91" s="9"/>
      <c r="AN91" s="19"/>
      <c r="AO91" s="8"/>
      <c r="AP91" s="8"/>
      <c r="AQ91" s="15">
        <v>9</v>
      </c>
      <c r="AR91" s="108">
        <f>SUMPRODUCT($F$171:$H$173,AN83:AP85)</f>
        <v>4.6353918952752871</v>
      </c>
      <c r="AS91" s="75">
        <f>1/(1+EXP(-AR91+$I$171))</f>
        <v>0.98664445218029617</v>
      </c>
      <c r="AT91" s="77"/>
      <c r="AU91" s="77"/>
      <c r="AV91" s="8"/>
      <c r="AW91" s="9"/>
      <c r="AZ91" s="19"/>
      <c r="BA91" s="8"/>
      <c r="BB91" s="8"/>
      <c r="BC91" s="15">
        <v>9</v>
      </c>
      <c r="BD91" s="108">
        <f>SUMPRODUCT($F$171:$H$173,AZ83:BB85)</f>
        <v>4.6353918952752871</v>
      </c>
      <c r="BE91" s="75">
        <f>1/(1+EXP(-BD91+$I$171))</f>
        <v>0.98664445218029617</v>
      </c>
      <c r="BF91" s="77"/>
      <c r="BG91" s="77"/>
      <c r="BH91" s="8"/>
      <c r="BI91" s="9"/>
      <c r="BL91" s="19"/>
      <c r="BM91" s="8"/>
      <c r="BN91" s="8"/>
      <c r="BO91" s="15">
        <v>9</v>
      </c>
      <c r="BP91" s="108">
        <f>SUMPRODUCT($F$171:$H$173,BL83:BN85)</f>
        <v>4.6353918952752871</v>
      </c>
      <c r="BQ91" s="75">
        <f>1/(1+EXP(-BP91+$I$171))</f>
        <v>0.98664445218029617</v>
      </c>
      <c r="BR91" s="77"/>
      <c r="BS91" s="77"/>
      <c r="BT91" s="8"/>
      <c r="BU91" s="9"/>
      <c r="BX91" s="19"/>
      <c r="BY91" s="8"/>
      <c r="BZ91" s="8"/>
      <c r="CA91" s="15">
        <v>9</v>
      </c>
      <c r="CB91" s="108">
        <f>SUMPRODUCT($F$171:$H$173,BX83:BZ85)</f>
        <v>4.6353918952752871</v>
      </c>
      <c r="CC91" s="75">
        <f>1/(1+EXP(-CB91+$I$171))</f>
        <v>0.98664445218029617</v>
      </c>
      <c r="CD91" s="77"/>
      <c r="CE91" s="77"/>
      <c r="CF91" s="8"/>
      <c r="CG91" s="9"/>
      <c r="CJ91" s="19"/>
      <c r="CK91" s="8"/>
      <c r="CL91" s="8"/>
      <c r="CM91" s="15">
        <v>9</v>
      </c>
      <c r="CN91" s="108">
        <f>SUMPRODUCT($F$171:$H$173,CJ83:CL85)</f>
        <v>4.6353918952752871</v>
      </c>
      <c r="CO91" s="75">
        <f>1/(1+EXP(-CN91+$I$171))</f>
        <v>0.98664445218029617</v>
      </c>
      <c r="CP91" s="77"/>
      <c r="CQ91" s="77"/>
      <c r="CR91" s="8"/>
      <c r="CS91" s="9"/>
      <c r="CV91" s="19"/>
      <c r="CW91" s="8"/>
      <c r="CX91" s="8"/>
      <c r="CY91" s="15">
        <v>9</v>
      </c>
      <c r="CZ91" s="108">
        <f>SUMPRODUCT($F$171:$H$173,CV83:CX85)</f>
        <v>4.6353918952752871</v>
      </c>
      <c r="DA91" s="75">
        <f>1/(1+EXP(-CZ91+$I$171))</f>
        <v>0.98664445218029617</v>
      </c>
      <c r="DB91" s="77"/>
      <c r="DC91" s="77"/>
      <c r="DD91" s="8"/>
      <c r="DE91" s="9"/>
    </row>
    <row r="92" spans="16:110" ht="13.8" thickBot="1" x14ac:dyDescent="0.25"/>
    <row r="93" spans="16:110" ht="13.8" thickBot="1" x14ac:dyDescent="0.25">
      <c r="P93" s="268" t="s">
        <v>15</v>
      </c>
      <c r="Q93" s="269"/>
      <c r="R93" s="269"/>
      <c r="S93" s="268" t="s">
        <v>13</v>
      </c>
      <c r="T93" s="269"/>
      <c r="U93" s="270"/>
      <c r="V93" s="268" t="s">
        <v>3</v>
      </c>
      <c r="W93" s="269"/>
      <c r="X93" s="269"/>
      <c r="Y93" s="270"/>
      <c r="Z93" s="304" t="s">
        <v>2</v>
      </c>
      <c r="AB93" s="268" t="s">
        <v>15</v>
      </c>
      <c r="AC93" s="269"/>
      <c r="AD93" s="269"/>
      <c r="AE93" s="268" t="s">
        <v>13</v>
      </c>
      <c r="AF93" s="269"/>
      <c r="AG93" s="270"/>
      <c r="AH93" s="268" t="s">
        <v>3</v>
      </c>
      <c r="AI93" s="269"/>
      <c r="AJ93" s="269"/>
      <c r="AK93" s="270"/>
      <c r="AL93" s="304" t="s">
        <v>2</v>
      </c>
      <c r="AN93" s="268" t="s">
        <v>15</v>
      </c>
      <c r="AO93" s="269"/>
      <c r="AP93" s="269"/>
      <c r="AQ93" s="268" t="s">
        <v>13</v>
      </c>
      <c r="AR93" s="269"/>
      <c r="AS93" s="270"/>
      <c r="AT93" s="268" t="s">
        <v>3</v>
      </c>
      <c r="AU93" s="269"/>
      <c r="AV93" s="269"/>
      <c r="AW93" s="270"/>
      <c r="AX93" s="304" t="s">
        <v>2</v>
      </c>
      <c r="AZ93" s="268" t="s">
        <v>15</v>
      </c>
      <c r="BA93" s="269"/>
      <c r="BB93" s="269"/>
      <c r="BC93" s="268" t="s">
        <v>13</v>
      </c>
      <c r="BD93" s="269"/>
      <c r="BE93" s="270"/>
      <c r="BF93" s="268" t="s">
        <v>3</v>
      </c>
      <c r="BG93" s="269"/>
      <c r="BH93" s="269"/>
      <c r="BI93" s="270"/>
      <c r="BJ93" s="304" t="s">
        <v>2</v>
      </c>
      <c r="BL93" s="268" t="s">
        <v>15</v>
      </c>
      <c r="BM93" s="269"/>
      <c r="BN93" s="269"/>
      <c r="BO93" s="268" t="s">
        <v>13</v>
      </c>
      <c r="BP93" s="269"/>
      <c r="BQ93" s="270"/>
      <c r="BR93" s="268" t="s">
        <v>3</v>
      </c>
      <c r="BS93" s="269"/>
      <c r="BT93" s="269"/>
      <c r="BU93" s="270"/>
      <c r="BV93" s="304" t="s">
        <v>2</v>
      </c>
      <c r="BX93" s="268" t="s">
        <v>15</v>
      </c>
      <c r="BY93" s="269"/>
      <c r="BZ93" s="269"/>
      <c r="CA93" s="268" t="s">
        <v>13</v>
      </c>
      <c r="CB93" s="269"/>
      <c r="CC93" s="270"/>
      <c r="CD93" s="268" t="s">
        <v>3</v>
      </c>
      <c r="CE93" s="269"/>
      <c r="CF93" s="269"/>
      <c r="CG93" s="270"/>
      <c r="CH93" s="304" t="s">
        <v>2</v>
      </c>
      <c r="CJ93" s="268" t="s">
        <v>15</v>
      </c>
      <c r="CK93" s="269"/>
      <c r="CL93" s="269"/>
      <c r="CM93" s="268" t="s">
        <v>13</v>
      </c>
      <c r="CN93" s="269"/>
      <c r="CO93" s="270"/>
      <c r="CP93" s="268" t="s">
        <v>3</v>
      </c>
      <c r="CQ93" s="269"/>
      <c r="CR93" s="269"/>
      <c r="CS93" s="270"/>
      <c r="CT93" s="304" t="s">
        <v>2</v>
      </c>
      <c r="CV93" s="268" t="s">
        <v>15</v>
      </c>
      <c r="CW93" s="269"/>
      <c r="CX93" s="269"/>
      <c r="CY93" s="268" t="s">
        <v>13</v>
      </c>
      <c r="CZ93" s="269"/>
      <c r="DA93" s="270"/>
      <c r="DB93" s="268" t="s">
        <v>3</v>
      </c>
      <c r="DC93" s="269"/>
      <c r="DD93" s="269"/>
      <c r="DE93" s="270"/>
      <c r="DF93" s="304" t="s">
        <v>2</v>
      </c>
    </row>
    <row r="94" spans="16:110" x14ac:dyDescent="0.2">
      <c r="P94" s="274" t="s">
        <v>17</v>
      </c>
      <c r="Q94" s="275"/>
      <c r="R94" s="325"/>
      <c r="S94" s="404" t="s">
        <v>19</v>
      </c>
      <c r="T94" s="284" t="s">
        <v>8</v>
      </c>
      <c r="U94" s="292" t="s">
        <v>4</v>
      </c>
      <c r="V94" s="407" t="s">
        <v>16</v>
      </c>
      <c r="W94" s="332" t="s">
        <v>14</v>
      </c>
      <c r="X94" s="332" t="s">
        <v>4</v>
      </c>
      <c r="Y94" s="309"/>
      <c r="Z94" s="346"/>
      <c r="AB94" s="274" t="s">
        <v>17</v>
      </c>
      <c r="AC94" s="275"/>
      <c r="AD94" s="325"/>
      <c r="AE94" s="404" t="s">
        <v>19</v>
      </c>
      <c r="AF94" s="284" t="s">
        <v>8</v>
      </c>
      <c r="AG94" s="292" t="s">
        <v>4</v>
      </c>
      <c r="AH94" s="407" t="s">
        <v>16</v>
      </c>
      <c r="AI94" s="332" t="s">
        <v>14</v>
      </c>
      <c r="AJ94" s="332" t="s">
        <v>4</v>
      </c>
      <c r="AK94" s="309"/>
      <c r="AL94" s="346"/>
      <c r="AN94" s="274" t="s">
        <v>17</v>
      </c>
      <c r="AO94" s="275"/>
      <c r="AP94" s="325"/>
      <c r="AQ94" s="404" t="s">
        <v>19</v>
      </c>
      <c r="AR94" s="284" t="s">
        <v>8</v>
      </c>
      <c r="AS94" s="292" t="s">
        <v>4</v>
      </c>
      <c r="AT94" s="407" t="s">
        <v>16</v>
      </c>
      <c r="AU94" s="332" t="s">
        <v>14</v>
      </c>
      <c r="AV94" s="332" t="s">
        <v>4</v>
      </c>
      <c r="AW94" s="309"/>
      <c r="AX94" s="346"/>
      <c r="AZ94" s="274" t="s">
        <v>17</v>
      </c>
      <c r="BA94" s="275"/>
      <c r="BB94" s="325"/>
      <c r="BC94" s="404" t="s">
        <v>19</v>
      </c>
      <c r="BD94" s="284" t="s">
        <v>8</v>
      </c>
      <c r="BE94" s="292" t="s">
        <v>4</v>
      </c>
      <c r="BF94" s="407" t="s">
        <v>16</v>
      </c>
      <c r="BG94" s="332" t="s">
        <v>14</v>
      </c>
      <c r="BH94" s="332" t="s">
        <v>4</v>
      </c>
      <c r="BI94" s="309"/>
      <c r="BJ94" s="346"/>
      <c r="BL94" s="274" t="s">
        <v>17</v>
      </c>
      <c r="BM94" s="275"/>
      <c r="BN94" s="325"/>
      <c r="BO94" s="404" t="s">
        <v>19</v>
      </c>
      <c r="BP94" s="284" t="s">
        <v>8</v>
      </c>
      <c r="BQ94" s="292" t="s">
        <v>4</v>
      </c>
      <c r="BR94" s="407" t="s">
        <v>16</v>
      </c>
      <c r="BS94" s="332" t="s">
        <v>14</v>
      </c>
      <c r="BT94" s="332" t="s">
        <v>4</v>
      </c>
      <c r="BU94" s="309"/>
      <c r="BV94" s="346"/>
      <c r="BX94" s="274" t="s">
        <v>17</v>
      </c>
      <c r="BY94" s="275"/>
      <c r="BZ94" s="325"/>
      <c r="CA94" s="404" t="s">
        <v>19</v>
      </c>
      <c r="CB94" s="284" t="s">
        <v>8</v>
      </c>
      <c r="CC94" s="292" t="s">
        <v>4</v>
      </c>
      <c r="CD94" s="407" t="s">
        <v>16</v>
      </c>
      <c r="CE94" s="332" t="s">
        <v>14</v>
      </c>
      <c r="CF94" s="332" t="s">
        <v>4</v>
      </c>
      <c r="CG94" s="309"/>
      <c r="CH94" s="346"/>
      <c r="CJ94" s="274" t="s">
        <v>17</v>
      </c>
      <c r="CK94" s="275"/>
      <c r="CL94" s="325"/>
      <c r="CM94" s="404" t="s">
        <v>19</v>
      </c>
      <c r="CN94" s="284" t="s">
        <v>8</v>
      </c>
      <c r="CO94" s="292" t="s">
        <v>4</v>
      </c>
      <c r="CP94" s="407" t="s">
        <v>16</v>
      </c>
      <c r="CQ94" s="332" t="s">
        <v>14</v>
      </c>
      <c r="CR94" s="332" t="s">
        <v>4</v>
      </c>
      <c r="CS94" s="309"/>
      <c r="CT94" s="346"/>
      <c r="CV94" s="274" t="s">
        <v>17</v>
      </c>
      <c r="CW94" s="275"/>
      <c r="CX94" s="325"/>
      <c r="CY94" s="404" t="s">
        <v>19</v>
      </c>
      <c r="CZ94" s="284" t="s">
        <v>8</v>
      </c>
      <c r="DA94" s="292" t="s">
        <v>4</v>
      </c>
      <c r="DB94" s="407" t="s">
        <v>16</v>
      </c>
      <c r="DC94" s="332" t="s">
        <v>14</v>
      </c>
      <c r="DD94" s="332" t="s">
        <v>4</v>
      </c>
      <c r="DE94" s="309"/>
      <c r="DF94" s="346"/>
    </row>
    <row r="95" spans="16:110" ht="13.8" thickBot="1" x14ac:dyDescent="0.25">
      <c r="P95" s="326"/>
      <c r="Q95" s="327"/>
      <c r="R95" s="328"/>
      <c r="S95" s="405"/>
      <c r="T95" s="406"/>
      <c r="U95" s="331"/>
      <c r="V95" s="408"/>
      <c r="W95" s="296"/>
      <c r="X95" s="296"/>
      <c r="Y95" s="310"/>
      <c r="Z95" s="305"/>
      <c r="AB95" s="326"/>
      <c r="AC95" s="327"/>
      <c r="AD95" s="328"/>
      <c r="AE95" s="405"/>
      <c r="AF95" s="406"/>
      <c r="AG95" s="331"/>
      <c r="AH95" s="408"/>
      <c r="AI95" s="296"/>
      <c r="AJ95" s="296"/>
      <c r="AK95" s="310"/>
      <c r="AL95" s="305"/>
      <c r="AN95" s="326"/>
      <c r="AO95" s="327"/>
      <c r="AP95" s="328"/>
      <c r="AQ95" s="405"/>
      <c r="AR95" s="406"/>
      <c r="AS95" s="331"/>
      <c r="AT95" s="408"/>
      <c r="AU95" s="296"/>
      <c r="AV95" s="296"/>
      <c r="AW95" s="310"/>
      <c r="AX95" s="305"/>
      <c r="AZ95" s="326"/>
      <c r="BA95" s="327"/>
      <c r="BB95" s="328"/>
      <c r="BC95" s="405"/>
      <c r="BD95" s="406"/>
      <c r="BE95" s="331"/>
      <c r="BF95" s="408"/>
      <c r="BG95" s="296"/>
      <c r="BH95" s="296"/>
      <c r="BI95" s="310"/>
      <c r="BJ95" s="305"/>
      <c r="BL95" s="326"/>
      <c r="BM95" s="327"/>
      <c r="BN95" s="328"/>
      <c r="BO95" s="405"/>
      <c r="BP95" s="406"/>
      <c r="BQ95" s="331"/>
      <c r="BR95" s="408"/>
      <c r="BS95" s="296"/>
      <c r="BT95" s="296"/>
      <c r="BU95" s="310"/>
      <c r="BV95" s="305"/>
      <c r="BX95" s="326"/>
      <c r="BY95" s="327"/>
      <c r="BZ95" s="328"/>
      <c r="CA95" s="405"/>
      <c r="CB95" s="406"/>
      <c r="CC95" s="331"/>
      <c r="CD95" s="408"/>
      <c r="CE95" s="296"/>
      <c r="CF95" s="296"/>
      <c r="CG95" s="310"/>
      <c r="CH95" s="305"/>
      <c r="CJ95" s="326"/>
      <c r="CK95" s="327"/>
      <c r="CL95" s="328"/>
      <c r="CM95" s="405"/>
      <c r="CN95" s="406"/>
      <c r="CO95" s="331"/>
      <c r="CP95" s="408"/>
      <c r="CQ95" s="296"/>
      <c r="CR95" s="296"/>
      <c r="CS95" s="310"/>
      <c r="CT95" s="305"/>
      <c r="CV95" s="326"/>
      <c r="CW95" s="327"/>
      <c r="CX95" s="328"/>
      <c r="CY95" s="405"/>
      <c r="CZ95" s="406"/>
      <c r="DA95" s="331"/>
      <c r="DB95" s="408"/>
      <c r="DC95" s="296"/>
      <c r="DD95" s="296"/>
      <c r="DE95" s="310"/>
      <c r="DF95" s="305"/>
    </row>
    <row r="96" spans="16:110" x14ac:dyDescent="0.2">
      <c r="P96" s="10"/>
      <c r="Q96" s="11">
        <v>1</v>
      </c>
      <c r="R96" s="103"/>
      <c r="S96" s="111">
        <v>1</v>
      </c>
      <c r="T96" s="106">
        <f>SUMPRODUCT($F$147:$H$149,P96:R98)</f>
        <v>-21.122671236355583</v>
      </c>
      <c r="U96" s="73">
        <f>1/(1+EXP(-T96+$I$147))</f>
        <v>1.277525432889584E-5</v>
      </c>
      <c r="V96" s="109" t="s">
        <v>0</v>
      </c>
      <c r="W96" s="86">
        <f>SUMPRODUCT($K$147:$K$155,U96:U104)</f>
        <v>5.9341329039003554</v>
      </c>
      <c r="X96" s="86">
        <f>1/(1+EXP(-W96+$L$147))</f>
        <v>0.98902755877732285</v>
      </c>
      <c r="Y96" s="157"/>
      <c r="Z96" s="409" t="str">
        <f>IF(X96&gt;X97,"〇","×")</f>
        <v>〇</v>
      </c>
      <c r="AB96" s="10"/>
      <c r="AC96" s="11">
        <v>1</v>
      </c>
      <c r="AD96" s="103"/>
      <c r="AE96" s="111">
        <v>1</v>
      </c>
      <c r="AF96" s="106">
        <f>SUMPRODUCT($F$147:$H$149,AB96:AD98)</f>
        <v>-21.122671236355583</v>
      </c>
      <c r="AG96" s="73">
        <f>1/(1+EXP(-AF96+$I$147))</f>
        <v>1.277525432889584E-5</v>
      </c>
      <c r="AH96" s="109" t="s">
        <v>0</v>
      </c>
      <c r="AI96" s="86">
        <f>SUMPRODUCT($K$147:$K$155,AG96:AG104)</f>
        <v>-0.1609150030740544</v>
      </c>
      <c r="AJ96" s="86">
        <f>1/(1+EXP(-AI96+$L$147))</f>
        <v>0.16886221564737694</v>
      </c>
      <c r="AK96" s="157"/>
      <c r="AL96" s="409" t="str">
        <f>IF(AJ96&gt;AJ97,"〇","×")</f>
        <v>×</v>
      </c>
      <c r="AN96" s="10"/>
      <c r="AO96" s="11">
        <v>1</v>
      </c>
      <c r="AP96" s="103"/>
      <c r="AQ96" s="111">
        <v>1</v>
      </c>
      <c r="AR96" s="106">
        <f>SUMPRODUCT($F$147:$H$149,AN96:AP98)</f>
        <v>-21.122671236355583</v>
      </c>
      <c r="AS96" s="73">
        <f>1/(1+EXP(-AR96+$I$147))</f>
        <v>1.277525432889584E-5</v>
      </c>
      <c r="AT96" s="109" t="s">
        <v>0</v>
      </c>
      <c r="AU96" s="86">
        <f>SUMPRODUCT($K$147:$K$155,AS96:AS104)</f>
        <v>-0.1609150030740544</v>
      </c>
      <c r="AV96" s="86">
        <f>1/(1+EXP(-AU96+$L$147))</f>
        <v>0.16886221564737694</v>
      </c>
      <c r="AW96" s="157"/>
      <c r="AX96" s="409" t="str">
        <f>IF(AV96&gt;AV97,"〇","×")</f>
        <v>×</v>
      </c>
      <c r="AZ96" s="10"/>
      <c r="BA96" s="11">
        <v>1</v>
      </c>
      <c r="BB96" s="103"/>
      <c r="BC96" s="111">
        <v>1</v>
      </c>
      <c r="BD96" s="106">
        <f>SUMPRODUCT($F$147:$H$149,AZ96:BB98)</f>
        <v>-21.122671236355583</v>
      </c>
      <c r="BE96" s="73">
        <f>1/(1+EXP(-BD96+$I$147))</f>
        <v>1.277525432889584E-5</v>
      </c>
      <c r="BF96" s="109" t="s">
        <v>0</v>
      </c>
      <c r="BG96" s="86">
        <f>SUMPRODUCT($K$147:$K$155,BE96:BE104)</f>
        <v>-0.1609150030740544</v>
      </c>
      <c r="BH96" s="86">
        <f>1/(1+EXP(-BG96+$L$147))</f>
        <v>0.16886221564737694</v>
      </c>
      <c r="BI96" s="157"/>
      <c r="BJ96" s="409" t="str">
        <f>IF(BH96&gt;BH97,"〇","×")</f>
        <v>×</v>
      </c>
      <c r="BL96" s="10"/>
      <c r="BM96" s="11">
        <v>1</v>
      </c>
      <c r="BN96" s="103"/>
      <c r="BO96" s="111">
        <v>1</v>
      </c>
      <c r="BP96" s="106">
        <f>SUMPRODUCT($F$147:$H$149,BL96:BN98)</f>
        <v>-21.122671236355583</v>
      </c>
      <c r="BQ96" s="73">
        <f>1/(1+EXP(-BP96+$I$147))</f>
        <v>1.277525432889584E-5</v>
      </c>
      <c r="BR96" s="109" t="s">
        <v>0</v>
      </c>
      <c r="BS96" s="86">
        <f>SUMPRODUCT($K$147:$K$155,BQ96:BQ104)</f>
        <v>-0.1609150030740544</v>
      </c>
      <c r="BT96" s="86">
        <f>1/(1+EXP(-BS96+$L$147))</f>
        <v>0.16886221564737694</v>
      </c>
      <c r="BU96" s="157"/>
      <c r="BV96" s="409" t="str">
        <f>IF(BT96&gt;BT97,"〇","×")</f>
        <v>×</v>
      </c>
      <c r="BX96" s="10"/>
      <c r="BY96" s="11">
        <v>1</v>
      </c>
      <c r="BZ96" s="103"/>
      <c r="CA96" s="111">
        <v>1</v>
      </c>
      <c r="CB96" s="106">
        <f>SUMPRODUCT($F$147:$H$149,BX96:BZ98)</f>
        <v>-21.122671236355583</v>
      </c>
      <c r="CC96" s="73">
        <f>1/(1+EXP(-CB96+$I$147))</f>
        <v>1.277525432889584E-5</v>
      </c>
      <c r="CD96" s="109" t="s">
        <v>0</v>
      </c>
      <c r="CE96" s="86">
        <f>SUMPRODUCT($K$147:$K$155,CC96:CC104)</f>
        <v>-0.1609150030740544</v>
      </c>
      <c r="CF96" s="86">
        <f>1/(1+EXP(-CE96+$L$147))</f>
        <v>0.16886221564737694</v>
      </c>
      <c r="CG96" s="157"/>
      <c r="CH96" s="409" t="str">
        <f>IF(CF96&gt;CF97,"〇","×")</f>
        <v>×</v>
      </c>
      <c r="CJ96" s="10"/>
      <c r="CK96" s="11">
        <v>1</v>
      </c>
      <c r="CL96" s="103"/>
      <c r="CM96" s="111">
        <v>1</v>
      </c>
      <c r="CN96" s="106">
        <f>SUMPRODUCT($F$147:$H$149,CJ96:CL98)</f>
        <v>-21.122671236355583</v>
      </c>
      <c r="CO96" s="73">
        <f>1/(1+EXP(-CN96+$I$147))</f>
        <v>1.277525432889584E-5</v>
      </c>
      <c r="CP96" s="109" t="s">
        <v>0</v>
      </c>
      <c r="CQ96" s="86">
        <f>SUMPRODUCT($K$147:$K$155,CO96:CO104)</f>
        <v>-0.1609150030740544</v>
      </c>
      <c r="CR96" s="86">
        <f>1/(1+EXP(-CQ96+$L$147))</f>
        <v>0.16886221564737694</v>
      </c>
      <c r="CS96" s="157"/>
      <c r="CT96" s="409" t="str">
        <f>IF(CR96&gt;CR97,"〇","×")</f>
        <v>×</v>
      </c>
      <c r="CV96" s="10"/>
      <c r="CW96" s="11">
        <v>1</v>
      </c>
      <c r="CX96" s="103"/>
      <c r="CY96" s="111">
        <v>1</v>
      </c>
      <c r="CZ96" s="106">
        <f>SUMPRODUCT($F$147:$H$149,CV96:CX98)</f>
        <v>-21.122671236355583</v>
      </c>
      <c r="DA96" s="73">
        <f>1/(1+EXP(-CZ96+$I$147))</f>
        <v>1.277525432889584E-5</v>
      </c>
      <c r="DB96" s="109" t="s">
        <v>0</v>
      </c>
      <c r="DC96" s="86">
        <f>SUMPRODUCT($K$147:$K$155,DA96:DA104)</f>
        <v>-0.1609150030740544</v>
      </c>
      <c r="DD96" s="86">
        <f>1/(1+EXP(-DC96+$L$147))</f>
        <v>0.16886221564737694</v>
      </c>
      <c r="DE96" s="157"/>
      <c r="DF96" s="409" t="str">
        <f>IF(DD96&gt;DD97,"〇","×")</f>
        <v>×</v>
      </c>
    </row>
    <row r="97" spans="16:110" x14ac:dyDescent="0.2">
      <c r="P97" s="12">
        <v>1</v>
      </c>
      <c r="Q97" s="2"/>
      <c r="R97" s="104">
        <v>1</v>
      </c>
      <c r="S97" s="14">
        <v>2</v>
      </c>
      <c r="T97" s="107">
        <f>SUMPRODUCT($F$150:$H$152,P96:R98)</f>
        <v>-8.9335531774224908</v>
      </c>
      <c r="U97" s="74">
        <f>1/(1+EXP(-T97+$I$150))</f>
        <v>2.9759397010086135E-3</v>
      </c>
      <c r="V97" s="110" t="s">
        <v>1</v>
      </c>
      <c r="W97" s="78">
        <f>SUMPRODUCT($K$156:$K$164,U96:U104)</f>
        <v>-14.439614427539073</v>
      </c>
      <c r="X97" s="78">
        <f>1/(1+EXP(-W97+$L$156))</f>
        <v>7.434898788275743E-3</v>
      </c>
      <c r="Y97" s="158"/>
      <c r="Z97" s="409"/>
      <c r="AB97" s="12">
        <v>1</v>
      </c>
      <c r="AC97" s="2"/>
      <c r="AD97" s="104">
        <v>1</v>
      </c>
      <c r="AE97" s="14">
        <v>2</v>
      </c>
      <c r="AF97" s="107">
        <f>SUMPRODUCT($F$150:$H$152,AB96:AD98)</f>
        <v>-8.9335531774224908</v>
      </c>
      <c r="AG97" s="74">
        <f>1/(1+EXP(-AF97+$I$150))</f>
        <v>2.9759397010086135E-3</v>
      </c>
      <c r="AH97" s="110" t="s">
        <v>1</v>
      </c>
      <c r="AI97" s="78">
        <f>SUMPRODUCT($K$156:$K$164,AG96:AG104)</f>
        <v>0.37434433655794447</v>
      </c>
      <c r="AJ97" s="78">
        <f>1/(1+EXP(-AI97+$L$156))</f>
        <v>0.99995081394033425</v>
      </c>
      <c r="AK97" s="158"/>
      <c r="AL97" s="409"/>
      <c r="AN97" s="12">
        <v>1</v>
      </c>
      <c r="AO97" s="2"/>
      <c r="AP97" s="104">
        <v>1</v>
      </c>
      <c r="AQ97" s="14">
        <v>2</v>
      </c>
      <c r="AR97" s="107">
        <f>SUMPRODUCT($F$150:$H$152,AN96:AP98)</f>
        <v>-8.9335531774224908</v>
      </c>
      <c r="AS97" s="74">
        <f>1/(1+EXP(-AR97+$I$150))</f>
        <v>2.9759397010086135E-3</v>
      </c>
      <c r="AT97" s="110" t="s">
        <v>1</v>
      </c>
      <c r="AU97" s="78">
        <f>SUMPRODUCT($K$156:$K$164,AS96:AS104)</f>
        <v>0.37434433655794447</v>
      </c>
      <c r="AV97" s="78">
        <f>1/(1+EXP(-AU97+$L$156))</f>
        <v>0.99995081394033425</v>
      </c>
      <c r="AW97" s="158"/>
      <c r="AX97" s="409"/>
      <c r="AZ97" s="12">
        <v>1</v>
      </c>
      <c r="BA97" s="2"/>
      <c r="BB97" s="104">
        <v>1</v>
      </c>
      <c r="BC97" s="14">
        <v>2</v>
      </c>
      <c r="BD97" s="107">
        <f>SUMPRODUCT($F$150:$H$152,AZ96:BB98)</f>
        <v>-8.9335531774224908</v>
      </c>
      <c r="BE97" s="74">
        <f>1/(1+EXP(-BD97+$I$150))</f>
        <v>2.9759397010086135E-3</v>
      </c>
      <c r="BF97" s="110" t="s">
        <v>1</v>
      </c>
      <c r="BG97" s="78">
        <f>SUMPRODUCT($K$156:$K$164,BE96:BE104)</f>
        <v>0.37434433655794447</v>
      </c>
      <c r="BH97" s="78">
        <f>1/(1+EXP(-BG97+$L$156))</f>
        <v>0.99995081394033425</v>
      </c>
      <c r="BI97" s="158"/>
      <c r="BJ97" s="409"/>
      <c r="BL97" s="12">
        <v>1</v>
      </c>
      <c r="BM97" s="2"/>
      <c r="BN97" s="104">
        <v>1</v>
      </c>
      <c r="BO97" s="14">
        <v>2</v>
      </c>
      <c r="BP97" s="107">
        <f>SUMPRODUCT($F$150:$H$152,BL96:BN98)</f>
        <v>-8.9335531774224908</v>
      </c>
      <c r="BQ97" s="74">
        <f>1/(1+EXP(-BP97+$I$150))</f>
        <v>2.9759397010086135E-3</v>
      </c>
      <c r="BR97" s="110" t="s">
        <v>1</v>
      </c>
      <c r="BS97" s="78">
        <f>SUMPRODUCT($K$156:$K$164,BQ96:BQ104)</f>
        <v>0.37434433655794447</v>
      </c>
      <c r="BT97" s="78">
        <f>1/(1+EXP(-BS97+$L$156))</f>
        <v>0.99995081394033425</v>
      </c>
      <c r="BU97" s="158"/>
      <c r="BV97" s="409"/>
      <c r="BX97" s="12">
        <v>1</v>
      </c>
      <c r="BY97" s="2"/>
      <c r="BZ97" s="104">
        <v>1</v>
      </c>
      <c r="CA97" s="14">
        <v>2</v>
      </c>
      <c r="CB97" s="107">
        <f>SUMPRODUCT($F$150:$H$152,BX96:BZ98)</f>
        <v>-8.9335531774224908</v>
      </c>
      <c r="CC97" s="74">
        <f>1/(1+EXP(-CB97+$I$150))</f>
        <v>2.9759397010086135E-3</v>
      </c>
      <c r="CD97" s="110" t="s">
        <v>1</v>
      </c>
      <c r="CE97" s="78">
        <f>SUMPRODUCT($K$156:$K$164,CC96:CC104)</f>
        <v>0.37434433655794447</v>
      </c>
      <c r="CF97" s="78">
        <f>1/(1+EXP(-CE97+$L$156))</f>
        <v>0.99995081394033425</v>
      </c>
      <c r="CG97" s="158"/>
      <c r="CH97" s="409"/>
      <c r="CJ97" s="12">
        <v>1</v>
      </c>
      <c r="CK97" s="2"/>
      <c r="CL97" s="104">
        <v>1</v>
      </c>
      <c r="CM97" s="14">
        <v>2</v>
      </c>
      <c r="CN97" s="107">
        <f>SUMPRODUCT($F$150:$H$152,CJ96:CL98)</f>
        <v>-8.9335531774224908</v>
      </c>
      <c r="CO97" s="74">
        <f>1/(1+EXP(-CN97+$I$150))</f>
        <v>2.9759397010086135E-3</v>
      </c>
      <c r="CP97" s="110" t="s">
        <v>1</v>
      </c>
      <c r="CQ97" s="78">
        <f>SUMPRODUCT($K$156:$K$164,CO96:CO104)</f>
        <v>0.37434433655794447</v>
      </c>
      <c r="CR97" s="78">
        <f>1/(1+EXP(-CQ97+$L$156))</f>
        <v>0.99995081394033425</v>
      </c>
      <c r="CS97" s="158"/>
      <c r="CT97" s="409"/>
      <c r="CV97" s="12">
        <v>1</v>
      </c>
      <c r="CW97" s="2"/>
      <c r="CX97" s="104">
        <v>1</v>
      </c>
      <c r="CY97" s="14">
        <v>2</v>
      </c>
      <c r="CZ97" s="107">
        <f>SUMPRODUCT($F$150:$H$152,CV96:CX98)</f>
        <v>-8.9335531774224908</v>
      </c>
      <c r="DA97" s="74">
        <f>1/(1+EXP(-CZ97+$I$150))</f>
        <v>2.9759397010086135E-3</v>
      </c>
      <c r="DB97" s="110" t="s">
        <v>1</v>
      </c>
      <c r="DC97" s="78">
        <f>SUMPRODUCT($K$156:$K$164,DA96:DA104)</f>
        <v>0.37434433655794447</v>
      </c>
      <c r="DD97" s="78">
        <f>1/(1+EXP(-DC97+$L$156))</f>
        <v>0.99995081394033425</v>
      </c>
      <c r="DE97" s="158"/>
      <c r="DF97" s="409"/>
    </row>
    <row r="98" spans="16:110" ht="13.8" thickBot="1" x14ac:dyDescent="0.25">
      <c r="P98" s="101"/>
      <c r="Q98" s="102">
        <v>1</v>
      </c>
      <c r="R98" s="105"/>
      <c r="S98" s="14">
        <v>3</v>
      </c>
      <c r="T98" s="107">
        <f>SUMPRODUCT($F$153:$H$155,P96:R98)</f>
        <v>2.0536540584926222</v>
      </c>
      <c r="U98" s="74">
        <f>1/(1+EXP(-T98+$I$153))</f>
        <v>0.81812010006461489</v>
      </c>
      <c r="V98" s="83"/>
      <c r="W98" s="83"/>
      <c r="X98" s="83"/>
      <c r="Y98" s="84"/>
      <c r="Z98" s="410"/>
      <c r="AB98" s="101"/>
      <c r="AC98" s="102">
        <v>1</v>
      </c>
      <c r="AD98" s="105"/>
      <c r="AE98" s="14">
        <v>3</v>
      </c>
      <c r="AF98" s="107">
        <f>SUMPRODUCT($F$153:$H$155,AB96:AD98)</f>
        <v>2.0536540584926222</v>
      </c>
      <c r="AG98" s="74">
        <f>1/(1+EXP(-AF98+$I$153))</f>
        <v>0.81812010006461489</v>
      </c>
      <c r="AH98" s="83"/>
      <c r="AI98" s="83"/>
      <c r="AJ98" s="83"/>
      <c r="AK98" s="84"/>
      <c r="AL98" s="410"/>
      <c r="AN98" s="101"/>
      <c r="AO98" s="102">
        <v>1</v>
      </c>
      <c r="AP98" s="105"/>
      <c r="AQ98" s="14">
        <v>3</v>
      </c>
      <c r="AR98" s="107">
        <f>SUMPRODUCT($F$153:$H$155,AN96:AP98)</f>
        <v>2.0536540584926222</v>
      </c>
      <c r="AS98" s="74">
        <f>1/(1+EXP(-AR98+$I$153))</f>
        <v>0.81812010006461489</v>
      </c>
      <c r="AT98" s="83"/>
      <c r="AU98" s="83"/>
      <c r="AV98" s="83"/>
      <c r="AW98" s="84"/>
      <c r="AX98" s="410"/>
      <c r="AZ98" s="101"/>
      <c r="BA98" s="102">
        <v>1</v>
      </c>
      <c r="BB98" s="105"/>
      <c r="BC98" s="14">
        <v>3</v>
      </c>
      <c r="BD98" s="107">
        <f>SUMPRODUCT($F$153:$H$155,AZ96:BB98)</f>
        <v>2.0536540584926222</v>
      </c>
      <c r="BE98" s="74">
        <f>1/(1+EXP(-BD98+$I$153))</f>
        <v>0.81812010006461489</v>
      </c>
      <c r="BF98" s="83"/>
      <c r="BG98" s="83"/>
      <c r="BH98" s="83"/>
      <c r="BI98" s="84"/>
      <c r="BJ98" s="410"/>
      <c r="BL98" s="101"/>
      <c r="BM98" s="102">
        <v>1</v>
      </c>
      <c r="BN98" s="105"/>
      <c r="BO98" s="14">
        <v>3</v>
      </c>
      <c r="BP98" s="107">
        <f>SUMPRODUCT($F$153:$H$155,BL96:BN98)</f>
        <v>2.0536540584926222</v>
      </c>
      <c r="BQ98" s="74">
        <f>1/(1+EXP(-BP98+$I$153))</f>
        <v>0.81812010006461489</v>
      </c>
      <c r="BR98" s="83"/>
      <c r="BS98" s="83"/>
      <c r="BT98" s="83"/>
      <c r="BU98" s="84"/>
      <c r="BV98" s="410"/>
      <c r="BX98" s="101"/>
      <c r="BY98" s="102">
        <v>1</v>
      </c>
      <c r="BZ98" s="105"/>
      <c r="CA98" s="14">
        <v>3</v>
      </c>
      <c r="CB98" s="107">
        <f>SUMPRODUCT($F$153:$H$155,BX96:BZ98)</f>
        <v>2.0536540584926222</v>
      </c>
      <c r="CC98" s="74">
        <f>1/(1+EXP(-CB98+$I$153))</f>
        <v>0.81812010006461489</v>
      </c>
      <c r="CD98" s="83"/>
      <c r="CE98" s="83"/>
      <c r="CF98" s="83"/>
      <c r="CG98" s="84"/>
      <c r="CH98" s="410"/>
      <c r="CJ98" s="101"/>
      <c r="CK98" s="102">
        <v>1</v>
      </c>
      <c r="CL98" s="105"/>
      <c r="CM98" s="14">
        <v>3</v>
      </c>
      <c r="CN98" s="107">
        <f>SUMPRODUCT($F$153:$H$155,CJ96:CL98)</f>
        <v>2.0536540584926222</v>
      </c>
      <c r="CO98" s="74">
        <f>1/(1+EXP(-CN98+$I$153))</f>
        <v>0.81812010006461489</v>
      </c>
      <c r="CP98" s="83"/>
      <c r="CQ98" s="83"/>
      <c r="CR98" s="83"/>
      <c r="CS98" s="84"/>
      <c r="CT98" s="410"/>
      <c r="CV98" s="101"/>
      <c r="CW98" s="102">
        <v>1</v>
      </c>
      <c r="CX98" s="105"/>
      <c r="CY98" s="14">
        <v>3</v>
      </c>
      <c r="CZ98" s="107">
        <f>SUMPRODUCT($F$153:$H$155,CV96:CX98)</f>
        <v>2.0536540584926222</v>
      </c>
      <c r="DA98" s="74">
        <f>1/(1+EXP(-CZ98+$I$153))</f>
        <v>0.81812010006461489</v>
      </c>
      <c r="DB98" s="83"/>
      <c r="DC98" s="83"/>
      <c r="DD98" s="83"/>
      <c r="DE98" s="84"/>
      <c r="DF98" s="410"/>
    </row>
    <row r="99" spans="16:110" hidden="1" x14ac:dyDescent="0.2">
      <c r="P99" s="13"/>
      <c r="Q99" s="6"/>
      <c r="R99" s="6"/>
      <c r="S99" s="14">
        <v>4</v>
      </c>
      <c r="T99" s="107">
        <f>SUMPRODUCT($F$156:$H$158,P96:R98)</f>
        <v>-2.006611247768987</v>
      </c>
      <c r="U99" s="74">
        <f>1/(1+EXP(-T99+$I$156))</f>
        <v>3.845473054115213E-2</v>
      </c>
      <c r="V99" s="6"/>
      <c r="W99" s="76"/>
      <c r="X99" s="76"/>
      <c r="Y99" s="7"/>
    </row>
    <row r="100" spans="16:110" hidden="1" x14ac:dyDescent="0.2">
      <c r="P100" s="13"/>
      <c r="Q100" s="6"/>
      <c r="R100" s="6"/>
      <c r="S100" s="14">
        <v>5</v>
      </c>
      <c r="T100" s="107">
        <f>SUMPRODUCT($F$159:$H$161,P96:R98)</f>
        <v>20.654540607127682</v>
      </c>
      <c r="U100" s="74">
        <f>1/(1+EXP(-T100+$I$159))</f>
        <v>0.99999999944916773</v>
      </c>
      <c r="V100" s="76"/>
      <c r="W100" s="76"/>
      <c r="X100" s="76"/>
      <c r="Y100" s="7"/>
    </row>
    <row r="101" spans="16:110" hidden="1" x14ac:dyDescent="0.2">
      <c r="P101" s="13"/>
      <c r="Q101" s="6"/>
      <c r="R101" s="6"/>
      <c r="S101" s="14">
        <v>6</v>
      </c>
      <c r="T101" s="107">
        <f>SUMPRODUCT($F$162:$H$164,P96:R98)</f>
        <v>-3.2202571239408666</v>
      </c>
      <c r="U101" s="74">
        <f>1/(1+EXP(-T101+$I$162))</f>
        <v>5.2584806694055013E-2</v>
      </c>
      <c r="V101" s="76"/>
      <c r="W101" s="76"/>
      <c r="X101" s="76"/>
      <c r="Y101" s="7"/>
    </row>
    <row r="102" spans="16:110" hidden="1" x14ac:dyDescent="0.2">
      <c r="P102" s="13"/>
      <c r="Q102" s="6"/>
      <c r="R102" s="6"/>
      <c r="S102" s="14">
        <v>7</v>
      </c>
      <c r="T102" s="107">
        <f>SUMPRODUCT($F$165:$H$167,P96:R98)</f>
        <v>21.740052281656318</v>
      </c>
      <c r="U102" s="74">
        <f>1/(1+EXP(-T102+$I$165))</f>
        <v>0.99897248733981492</v>
      </c>
      <c r="V102" s="76"/>
      <c r="W102" s="76"/>
      <c r="X102" s="6"/>
      <c r="Y102" s="7"/>
    </row>
    <row r="103" spans="16:110" hidden="1" x14ac:dyDescent="0.2">
      <c r="P103" s="13"/>
      <c r="Q103" s="6"/>
      <c r="R103" s="6"/>
      <c r="S103" s="14">
        <v>8</v>
      </c>
      <c r="T103" s="107">
        <f>SUMPRODUCT($F$168:$H$170,P96:R98)</f>
        <v>8.8322786877488291</v>
      </c>
      <c r="U103" s="74">
        <f>1/(1+EXP(-T103+$I$168))</f>
        <v>0.99961094815342655</v>
      </c>
      <c r="V103" s="76"/>
      <c r="W103" s="76"/>
      <c r="X103" s="6"/>
      <c r="Y103" s="7"/>
    </row>
    <row r="104" spans="16:110" ht="13.8" hidden="1" thickBot="1" x14ac:dyDescent="0.25">
      <c r="P104" s="19"/>
      <c r="Q104" s="8"/>
      <c r="R104" s="8"/>
      <c r="S104" s="15">
        <v>9</v>
      </c>
      <c r="T104" s="108">
        <f>SUMPRODUCT($F$171:$H$173,P96:R98)</f>
        <v>4.6353918952752871</v>
      </c>
      <c r="U104" s="75">
        <f>1/(1+EXP(-T104+$I$171))</f>
        <v>0.98664445218029617</v>
      </c>
      <c r="V104" s="77"/>
      <c r="W104" s="77"/>
      <c r="X104" s="8"/>
      <c r="Y104" s="9"/>
    </row>
    <row r="129" spans="2:110" ht="13.8" thickBot="1" x14ac:dyDescent="0.25"/>
    <row r="130" spans="2:110" ht="13.8" thickBot="1" x14ac:dyDescent="0.25">
      <c r="B130" s="268" t="s">
        <v>27</v>
      </c>
      <c r="C130" s="269"/>
      <c r="D130" s="269"/>
      <c r="E130" s="269"/>
      <c r="F130" s="269"/>
      <c r="G130" s="269"/>
      <c r="H130" s="269"/>
      <c r="I130" s="269"/>
      <c r="J130" s="269"/>
      <c r="K130" s="269"/>
      <c r="L130" s="270"/>
    </row>
    <row r="131" spans="2:110" ht="13.8" thickBot="1" x14ac:dyDescent="0.25">
      <c r="B131" s="268" t="s">
        <v>15</v>
      </c>
      <c r="C131" s="269"/>
      <c r="D131" s="269"/>
      <c r="E131" s="268" t="s">
        <v>13</v>
      </c>
      <c r="F131" s="269"/>
      <c r="G131" s="270"/>
      <c r="H131" s="268" t="s">
        <v>3</v>
      </c>
      <c r="I131" s="269"/>
      <c r="J131" s="269"/>
      <c r="K131" s="270"/>
      <c r="L131" s="304" t="s">
        <v>2</v>
      </c>
    </row>
    <row r="132" spans="2:110" ht="13.2" customHeight="1" x14ac:dyDescent="0.2">
      <c r="B132" s="274" t="s">
        <v>17</v>
      </c>
      <c r="C132" s="275"/>
      <c r="D132" s="325"/>
      <c r="E132" s="404" t="s">
        <v>19</v>
      </c>
      <c r="F132" s="284" t="s">
        <v>8</v>
      </c>
      <c r="G132" s="292" t="s">
        <v>4</v>
      </c>
      <c r="H132" s="407" t="s">
        <v>16</v>
      </c>
      <c r="I132" s="332" t="s">
        <v>14</v>
      </c>
      <c r="J132" s="332" t="s">
        <v>4</v>
      </c>
      <c r="K132" s="309"/>
      <c r="L132" s="346"/>
    </row>
    <row r="133" spans="2:110" ht="13.8" thickBot="1" x14ac:dyDescent="0.25">
      <c r="B133" s="326"/>
      <c r="C133" s="327"/>
      <c r="D133" s="328"/>
      <c r="E133" s="405"/>
      <c r="F133" s="406"/>
      <c r="G133" s="331"/>
      <c r="H133" s="408"/>
      <c r="I133" s="296"/>
      <c r="J133" s="296"/>
      <c r="K133" s="310"/>
      <c r="L133" s="305"/>
    </row>
    <row r="134" spans="2:110" x14ac:dyDescent="0.2">
      <c r="B134" s="10"/>
      <c r="C134" s="11">
        <v>1</v>
      </c>
      <c r="D134" s="103"/>
      <c r="E134" s="111">
        <v>1</v>
      </c>
      <c r="F134" s="106">
        <f>SUMPRODUCT($F$147:$H$149,B134:D136)</f>
        <v>-21.122671236355583</v>
      </c>
      <c r="G134" s="73">
        <f>1/(1+EXP(-F134+$I$147))</f>
        <v>1.277525432889584E-5</v>
      </c>
      <c r="H134" s="109" t="s">
        <v>0</v>
      </c>
      <c r="I134" s="86">
        <f>SUMPRODUCT($K$147:$K$155,G134:G142)</f>
        <v>5.9341329039003554</v>
      </c>
      <c r="J134" s="86">
        <f>1/(1+EXP(-I134+$L$147))</f>
        <v>0.98902755877732285</v>
      </c>
      <c r="K134" s="157"/>
      <c r="L134" s="409" t="str">
        <f>IF(J134&gt;J135,"〇","×")</f>
        <v>〇</v>
      </c>
    </row>
    <row r="135" spans="2:110" x14ac:dyDescent="0.2">
      <c r="B135" s="12">
        <v>1</v>
      </c>
      <c r="C135" s="2"/>
      <c r="D135" s="104">
        <v>1</v>
      </c>
      <c r="E135" s="14">
        <v>2</v>
      </c>
      <c r="F135" s="107">
        <f>SUMPRODUCT($F$150:$H$152,B134:D136)</f>
        <v>-8.9335531774224908</v>
      </c>
      <c r="G135" s="74">
        <f>1/(1+EXP(-F135+$I$150))</f>
        <v>2.9759397010086135E-3</v>
      </c>
      <c r="H135" s="110" t="s">
        <v>1</v>
      </c>
      <c r="I135" s="78">
        <f>SUMPRODUCT($K$156:$K$164,G134:G142)</f>
        <v>-14.439614427539073</v>
      </c>
      <c r="J135" s="78">
        <f>1/(1+EXP(-I135+$L$156))</f>
        <v>7.434898788275743E-3</v>
      </c>
      <c r="K135" s="158"/>
      <c r="L135" s="409"/>
    </row>
    <row r="136" spans="2:110" ht="13.8" thickBot="1" x14ac:dyDescent="0.25">
      <c r="B136" s="101"/>
      <c r="C136" s="102">
        <v>1</v>
      </c>
      <c r="D136" s="105"/>
      <c r="E136" s="14">
        <v>3</v>
      </c>
      <c r="F136" s="107">
        <f>SUMPRODUCT($F$153:$H$155,B134:D136)</f>
        <v>2.0536540584926222</v>
      </c>
      <c r="G136" s="74">
        <f>1/(1+EXP(-F136+$I$153))</f>
        <v>0.81812010006461489</v>
      </c>
      <c r="H136" s="83"/>
      <c r="I136" s="83"/>
      <c r="J136" s="83"/>
      <c r="K136" s="84"/>
      <c r="L136" s="410"/>
    </row>
    <row r="137" spans="2:110" ht="14.4" customHeight="1" x14ac:dyDescent="0.2">
      <c r="B137" s="13"/>
      <c r="C137" s="6"/>
      <c r="D137" s="6"/>
      <c r="E137" s="14">
        <v>4</v>
      </c>
      <c r="F137" s="107">
        <f>SUMPRODUCT($F$156:$H$158,B134:D136)</f>
        <v>-2.006611247768987</v>
      </c>
      <c r="G137" s="74">
        <f>1/(1+EXP(-F137+$I$156))</f>
        <v>3.845473054115213E-2</v>
      </c>
      <c r="H137" s="6"/>
      <c r="I137" s="76"/>
      <c r="J137" s="76"/>
      <c r="K137" s="7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</row>
    <row r="138" spans="2:110" ht="14.4" customHeight="1" x14ac:dyDescent="0.2">
      <c r="B138" s="13"/>
      <c r="C138" s="6"/>
      <c r="D138" s="6"/>
      <c r="E138" s="14">
        <v>5</v>
      </c>
      <c r="F138" s="107">
        <f>SUMPRODUCT($F$159:$H$161,B134:D136)</f>
        <v>20.654540607127682</v>
      </c>
      <c r="G138" s="74">
        <f>1/(1+EXP(-F138+$I$159))</f>
        <v>0.99999999944916773</v>
      </c>
      <c r="H138" s="76"/>
      <c r="I138" s="76"/>
      <c r="J138" s="76"/>
      <c r="K138" s="7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</row>
    <row r="139" spans="2:110" ht="14.4" customHeight="1" x14ac:dyDescent="0.2">
      <c r="B139" s="13"/>
      <c r="C139" s="6"/>
      <c r="D139" s="6"/>
      <c r="E139" s="14">
        <v>6</v>
      </c>
      <c r="F139" s="107">
        <f>SUMPRODUCT($F$162:$H$164,B134:D136)</f>
        <v>-3.2202571239408666</v>
      </c>
      <c r="G139" s="74">
        <f>1/(1+EXP(-F139+$I$162))</f>
        <v>5.2584806694055013E-2</v>
      </c>
      <c r="H139" s="76"/>
      <c r="I139" s="76"/>
      <c r="J139" s="76"/>
      <c r="K139" s="7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</row>
    <row r="140" spans="2:110" ht="14.4" customHeight="1" x14ac:dyDescent="0.2">
      <c r="B140" s="13"/>
      <c r="C140" s="6"/>
      <c r="D140" s="6"/>
      <c r="E140" s="14">
        <v>7</v>
      </c>
      <c r="F140" s="107">
        <f>SUMPRODUCT($F$165:$H$167,B134:D136)</f>
        <v>21.740052281656318</v>
      </c>
      <c r="G140" s="74">
        <f>1/(1+EXP(-F140+$I$165))</f>
        <v>0.99897248733981492</v>
      </c>
      <c r="H140" s="76"/>
      <c r="I140" s="76"/>
      <c r="J140" s="6"/>
      <c r="K140" s="7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</row>
    <row r="141" spans="2:110" ht="14.4" customHeight="1" x14ac:dyDescent="0.2">
      <c r="B141" s="13"/>
      <c r="C141" s="6"/>
      <c r="D141" s="6"/>
      <c r="E141" s="14">
        <v>8</v>
      </c>
      <c r="F141" s="107">
        <f>SUMPRODUCT($F$168:$H$170,B134:D136)</f>
        <v>8.8322786877488291</v>
      </c>
      <c r="G141" s="74">
        <f>1/(1+EXP(-F141+$I$168))</f>
        <v>0.99961094815342655</v>
      </c>
      <c r="H141" s="76"/>
      <c r="I141" s="76"/>
      <c r="J141" s="6"/>
      <c r="K141" s="7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</row>
    <row r="142" spans="2:110" ht="14.4" customHeight="1" thickBot="1" x14ac:dyDescent="0.25">
      <c r="B142" s="19"/>
      <c r="C142" s="8"/>
      <c r="D142" s="8"/>
      <c r="E142" s="15">
        <v>9</v>
      </c>
      <c r="F142" s="108">
        <f>SUMPRODUCT($F$171:$H$173,B134:D136)</f>
        <v>4.6353918952752871</v>
      </c>
      <c r="G142" s="75">
        <f>1/(1+EXP(-F142+$I$171))</f>
        <v>0.98664445218029617</v>
      </c>
      <c r="H142" s="77"/>
      <c r="I142" s="77"/>
      <c r="J142" s="8"/>
      <c r="K142" s="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</row>
    <row r="143" spans="2:110" ht="14.4" customHeight="1" thickBot="1" x14ac:dyDescent="0.25">
      <c r="I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</row>
    <row r="144" spans="2:110" ht="13.2" customHeight="1" thickBot="1" x14ac:dyDescent="0.25">
      <c r="E144" s="268" t="s">
        <v>22</v>
      </c>
      <c r="F144" s="269"/>
      <c r="G144" s="269"/>
      <c r="H144" s="269"/>
      <c r="I144" s="270"/>
      <c r="J144" s="268" t="s">
        <v>21</v>
      </c>
      <c r="K144" s="269"/>
      <c r="L144" s="270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</row>
    <row r="145" spans="5:110" x14ac:dyDescent="0.2">
      <c r="E145" s="280" t="s">
        <v>9</v>
      </c>
      <c r="F145" s="411" t="s">
        <v>6</v>
      </c>
      <c r="G145" s="347"/>
      <c r="H145" s="412"/>
      <c r="I145" s="297" t="s">
        <v>5</v>
      </c>
      <c r="J145" s="407" t="s">
        <v>16</v>
      </c>
      <c r="K145" s="335" t="s">
        <v>6</v>
      </c>
      <c r="L145" s="337" t="s">
        <v>5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</row>
    <row r="146" spans="5:110" ht="13.8" thickBot="1" x14ac:dyDescent="0.25">
      <c r="E146" s="281"/>
      <c r="F146" s="413"/>
      <c r="G146" s="349"/>
      <c r="H146" s="414"/>
      <c r="I146" s="293"/>
      <c r="J146" s="408"/>
      <c r="K146" s="336"/>
      <c r="L146" s="338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</row>
    <row r="147" spans="5:110" x14ac:dyDescent="0.2">
      <c r="E147" s="298">
        <v>1</v>
      </c>
      <c r="F147" s="30">
        <v>9.1207536511714871</v>
      </c>
      <c r="G147" s="30">
        <v>-0.17710736103028646</v>
      </c>
      <c r="H147" s="30">
        <v>0.88099828731362551</v>
      </c>
      <c r="I147" s="44">
        <v>-9.854683497947283</v>
      </c>
      <c r="J147" s="298" t="s">
        <v>0</v>
      </c>
      <c r="K147" s="72">
        <v>8.2576582510724688</v>
      </c>
      <c r="L147" s="44">
        <v>1.4327974931512513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</row>
    <row r="148" spans="5:110" x14ac:dyDescent="0.2">
      <c r="E148" s="299"/>
      <c r="F148" s="31">
        <v>-5.8449333989501806</v>
      </c>
      <c r="G148" s="31">
        <v>0.49388802179429447</v>
      </c>
      <c r="H148" s="31">
        <v>-10.203665091626078</v>
      </c>
      <c r="I148" s="170"/>
      <c r="J148" s="299"/>
      <c r="K148" s="64">
        <v>2.0585539289881445</v>
      </c>
      <c r="L148" s="172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</row>
    <row r="149" spans="5:110" ht="13.8" thickBot="1" x14ac:dyDescent="0.25">
      <c r="E149" s="300"/>
      <c r="F149" s="32">
        <v>6.0837514065757006</v>
      </c>
      <c r="G149" s="32">
        <v>-4.8969653847490369</v>
      </c>
      <c r="H149" s="32">
        <v>6.1237210856169222</v>
      </c>
      <c r="I149" s="171"/>
      <c r="J149" s="299"/>
      <c r="K149" s="64">
        <v>-0.2043057359293762</v>
      </c>
      <c r="L149" s="172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</row>
    <row r="150" spans="5:110" x14ac:dyDescent="0.2">
      <c r="E150" s="298">
        <v>2</v>
      </c>
      <c r="F150" s="30">
        <v>2.7668461578380161</v>
      </c>
      <c r="G150" s="30">
        <v>3.3908175367359968E-2</v>
      </c>
      <c r="H150" s="30">
        <v>3.5024663406049634</v>
      </c>
      <c r="I150" s="44">
        <v>-3.1193381300624732</v>
      </c>
      <c r="J150" s="299"/>
      <c r="K150" s="64">
        <v>-1.5753110398486223</v>
      </c>
      <c r="L150" s="172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</row>
    <row r="151" spans="5:110" x14ac:dyDescent="0.2">
      <c r="E151" s="299"/>
      <c r="F151" s="31">
        <v>-4.9171052190082705</v>
      </c>
      <c r="G151" s="31">
        <v>0.1256784639887798</v>
      </c>
      <c r="H151" s="31">
        <v>-0.36163767921001327</v>
      </c>
      <c r="I151" s="170"/>
      <c r="J151" s="299"/>
      <c r="K151" s="64">
        <v>5.5463833436496639</v>
      </c>
      <c r="L151" s="172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</row>
    <row r="152" spans="5:110" ht="13.8" thickBot="1" x14ac:dyDescent="0.25">
      <c r="E152" s="300"/>
      <c r="F152" s="32">
        <v>1.2627165424812978</v>
      </c>
      <c r="G152" s="32">
        <v>-3.6887184545715672</v>
      </c>
      <c r="H152" s="32">
        <v>3.3334317883509001</v>
      </c>
      <c r="I152" s="171"/>
      <c r="J152" s="299"/>
      <c r="K152" s="64">
        <v>-9.1180975904259594</v>
      </c>
      <c r="L152" s="172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</row>
    <row r="153" spans="5:110" ht="13.2" customHeight="1" x14ac:dyDescent="0.2">
      <c r="E153" s="298">
        <v>3</v>
      </c>
      <c r="F153" s="30">
        <v>1.4784014637106697</v>
      </c>
      <c r="G153" s="30">
        <v>0.62319427194505073</v>
      </c>
      <c r="H153" s="30">
        <v>0.8039051656841496</v>
      </c>
      <c r="I153" s="44">
        <v>0.5499914898605609</v>
      </c>
      <c r="J153" s="299"/>
      <c r="K153" s="64">
        <v>11.428952055720488</v>
      </c>
      <c r="L153" s="172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</row>
    <row r="154" spans="5:110" ht="13.2" customHeight="1" x14ac:dyDescent="0.2">
      <c r="E154" s="299"/>
      <c r="F154" s="31">
        <v>0.11194677641942402</v>
      </c>
      <c r="G154" s="31">
        <v>-0.13087009773492847</v>
      </c>
      <c r="H154" s="31">
        <v>1.122141784641647</v>
      </c>
      <c r="I154" s="170"/>
      <c r="J154" s="299"/>
      <c r="K154" s="64">
        <v>0.71706471860623755</v>
      </c>
      <c r="L154" s="172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</row>
    <row r="155" spans="5:110" ht="13.2" customHeight="1" thickBot="1" x14ac:dyDescent="0.25">
      <c r="E155" s="300"/>
      <c r="F155" s="32">
        <v>0.51864800796537702</v>
      </c>
      <c r="G155" s="32">
        <v>0.19637122548650035</v>
      </c>
      <c r="H155" s="32">
        <v>0.10988225762487892</v>
      </c>
      <c r="I155" s="171"/>
      <c r="J155" s="300"/>
      <c r="K155" s="64">
        <v>-11.194790843337888</v>
      </c>
      <c r="L155" s="173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</row>
    <row r="156" spans="5:110" ht="13.2" customHeight="1" x14ac:dyDescent="0.2">
      <c r="E156" s="298">
        <v>4</v>
      </c>
      <c r="F156" s="30">
        <v>-0.59769266545125321</v>
      </c>
      <c r="G156" s="30">
        <v>0.29488114904830953</v>
      </c>
      <c r="H156" s="30">
        <v>1.4475662187950049</v>
      </c>
      <c r="I156" s="44">
        <v>1.2124486789087938</v>
      </c>
      <c r="J156" s="298" t="s">
        <v>1</v>
      </c>
      <c r="K156" s="72">
        <v>-3.1883044031226189</v>
      </c>
      <c r="L156" s="44">
        <v>-9.545506790913084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</row>
    <row r="157" spans="5:110" ht="13.2" customHeight="1" x14ac:dyDescent="0.2">
      <c r="E157" s="299"/>
      <c r="F157" s="31">
        <v>-5.242348439863548</v>
      </c>
      <c r="G157" s="31">
        <v>6.3794779292810881</v>
      </c>
      <c r="H157" s="31">
        <v>2.9117658563407933</v>
      </c>
      <c r="I157" s="170"/>
      <c r="J157" s="299"/>
      <c r="K157" s="64">
        <v>-8.015457317815013</v>
      </c>
      <c r="L157" s="172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</row>
    <row r="158" spans="5:110" ht="13.2" customHeight="1" thickBot="1" x14ac:dyDescent="0.25">
      <c r="E158" s="300"/>
      <c r="F158" s="32">
        <v>-1.7723490505389559</v>
      </c>
      <c r="G158" s="32">
        <v>2.9090186705457967E-2</v>
      </c>
      <c r="H158" s="32">
        <v>3.478192989414651E-2</v>
      </c>
      <c r="I158" s="171"/>
      <c r="J158" s="299"/>
      <c r="K158" s="64">
        <v>0.48677276793461655</v>
      </c>
      <c r="L158" s="172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</row>
    <row r="159" spans="5:110" ht="13.2" customHeight="1" x14ac:dyDescent="0.2">
      <c r="E159" s="298">
        <v>5</v>
      </c>
      <c r="F159" s="30">
        <v>-3.1868173363423042</v>
      </c>
      <c r="G159" s="30">
        <v>1.8024704668920826</v>
      </c>
      <c r="H159" s="30">
        <v>-3.2826031629089485</v>
      </c>
      <c r="I159" s="44">
        <v>-0.66505006294729319</v>
      </c>
      <c r="J159" s="299"/>
      <c r="K159" s="64">
        <v>7.61017250646072</v>
      </c>
      <c r="L159" s="172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</row>
    <row r="160" spans="5:110" ht="13.2" customHeight="1" x14ac:dyDescent="0.2">
      <c r="E160" s="299"/>
      <c r="F160" s="31">
        <v>13.043855548862679</v>
      </c>
      <c r="G160" s="31">
        <v>0.11708470429255902</v>
      </c>
      <c r="H160" s="31">
        <v>-1.053632112700307</v>
      </c>
      <c r="I160" s="170"/>
      <c r="J160" s="299"/>
      <c r="K160" s="64">
        <v>-0.42281279018241597</v>
      </c>
      <c r="L160" s="172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</row>
    <row r="161" spans="2:110" ht="13.2" customHeight="1" thickBot="1" x14ac:dyDescent="0.25">
      <c r="E161" s="300"/>
      <c r="F161" s="32">
        <v>-1.0611814551244998</v>
      </c>
      <c r="G161" s="32">
        <v>6.8618467040732289</v>
      </c>
      <c r="H161" s="32">
        <v>-4.8747803882521987</v>
      </c>
      <c r="I161" s="171"/>
      <c r="J161" s="299"/>
      <c r="K161" s="64">
        <v>3.9208034456735987</v>
      </c>
      <c r="L161" s="172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</row>
    <row r="162" spans="2:110" ht="13.2" customHeight="1" x14ac:dyDescent="0.2">
      <c r="E162" s="298">
        <v>6</v>
      </c>
      <c r="F162" s="30">
        <v>3.8257419064967939</v>
      </c>
      <c r="G162" s="30">
        <v>-6.2231620278798685</v>
      </c>
      <c r="H162" s="30">
        <v>-1.7485123461927992</v>
      </c>
      <c r="I162" s="44">
        <v>-0.32894692863482944</v>
      </c>
      <c r="J162" s="299"/>
      <c r="K162" s="64">
        <v>-17.48218269779926</v>
      </c>
      <c r="L162" s="172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</row>
    <row r="163" spans="2:110" ht="13.2" customHeight="1" x14ac:dyDescent="0.2">
      <c r="E163" s="299"/>
      <c r="F163" s="31">
        <v>3.6033740679747708</v>
      </c>
      <c r="G163" s="31">
        <v>6.9223301060125326</v>
      </c>
      <c r="H163" s="31">
        <v>-0.42004757215923244</v>
      </c>
      <c r="I163" s="170"/>
      <c r="J163" s="299"/>
      <c r="K163" s="64">
        <v>-0.8959088945106729</v>
      </c>
      <c r="L163" s="172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</row>
    <row r="164" spans="2:110" ht="13.2" customHeight="1" thickBot="1" x14ac:dyDescent="0.25">
      <c r="E164" s="300"/>
      <c r="F164" s="32">
        <v>2.0729673981397387</v>
      </c>
      <c r="G164" s="32">
        <v>-0.18042159187653642</v>
      </c>
      <c r="H164" s="32">
        <v>0.44365482449385574</v>
      </c>
      <c r="I164" s="171"/>
      <c r="J164" s="300"/>
      <c r="K164" s="65">
        <v>3.5167806062777944</v>
      </c>
      <c r="L164" s="173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</row>
    <row r="165" spans="2:110" ht="13.2" customHeight="1" x14ac:dyDescent="0.2">
      <c r="E165" s="298">
        <v>7</v>
      </c>
      <c r="F165" s="30">
        <v>-0.59791691292239846</v>
      </c>
      <c r="G165" s="30">
        <v>5.7338245263480117</v>
      </c>
      <c r="H165" s="30">
        <v>-7.3142859312316632E-3</v>
      </c>
      <c r="I165" s="44">
        <v>14.860466032247682</v>
      </c>
      <c r="L165" s="16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</row>
    <row r="166" spans="2:110" ht="13.2" customHeight="1" x14ac:dyDescent="0.2">
      <c r="E166" s="299"/>
      <c r="F166" s="31">
        <v>3.2154047547197555</v>
      </c>
      <c r="G166" s="31">
        <v>9.530642419731393</v>
      </c>
      <c r="H166" s="31">
        <v>7.1582170837176049</v>
      </c>
      <c r="I166" s="170"/>
      <c r="L166" s="16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</row>
    <row r="167" spans="2:110" ht="13.2" customHeight="1" thickBot="1" x14ac:dyDescent="0.25">
      <c r="E167" s="300"/>
      <c r="F167" s="32">
        <v>-5.4990744715304497E-2</v>
      </c>
      <c r="G167" s="32">
        <v>5.6326059168709479</v>
      </c>
      <c r="H167" s="32">
        <v>-2.7611764033296571</v>
      </c>
      <c r="I167" s="171"/>
      <c r="L167" s="16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</row>
    <row r="168" spans="2:110" ht="13.2" customHeight="1" x14ac:dyDescent="0.2">
      <c r="E168" s="298">
        <v>8</v>
      </c>
      <c r="F168" s="30">
        <v>6.1961493155024992E-2</v>
      </c>
      <c r="G168" s="30">
        <v>-3.2857042320421539E-2</v>
      </c>
      <c r="H168" s="30">
        <v>-4.0106636205311164</v>
      </c>
      <c r="I168" s="44">
        <v>0.98086987374874424</v>
      </c>
      <c r="L168" s="16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</row>
    <row r="169" spans="2:110" ht="13.2" customHeight="1" x14ac:dyDescent="0.2">
      <c r="E169" s="299"/>
      <c r="F169" s="31">
        <v>4.4742199381192691</v>
      </c>
      <c r="G169" s="31">
        <v>1.1771768391104598</v>
      </c>
      <c r="H169" s="31">
        <v>0.71824437084498094</v>
      </c>
      <c r="I169" s="170"/>
      <c r="L169" s="16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</row>
    <row r="170" spans="2:110" ht="13.2" customHeight="1" thickBot="1" x14ac:dyDescent="0.25">
      <c r="E170" s="300"/>
      <c r="F170" s="32">
        <v>-0.35620793579066229</v>
      </c>
      <c r="G170" s="32">
        <v>3.672671421105</v>
      </c>
      <c r="H170" s="32">
        <v>-0.21160924230455364</v>
      </c>
      <c r="I170" s="171"/>
      <c r="L170" s="16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</row>
    <row r="171" spans="2:110" ht="13.2" customHeight="1" x14ac:dyDescent="0.2">
      <c r="E171" s="298">
        <v>9</v>
      </c>
      <c r="F171" s="30">
        <v>3.5770694809797359</v>
      </c>
      <c r="G171" s="30">
        <v>3.1649380810653982</v>
      </c>
      <c r="H171" s="30">
        <v>0.75455157058237987</v>
      </c>
      <c r="I171" s="44">
        <v>0.33301401710209838</v>
      </c>
      <c r="L171" s="16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</row>
    <row r="172" spans="2:110" ht="13.2" customHeight="1" x14ac:dyDescent="0.2">
      <c r="E172" s="299"/>
      <c r="F172" s="31">
        <v>0.36468562430223667</v>
      </c>
      <c r="G172" s="31">
        <v>-1.7063804823957025</v>
      </c>
      <c r="H172" s="31">
        <v>-0.1455209446445852</v>
      </c>
      <c r="I172" s="170"/>
      <c r="L172" s="16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</row>
    <row r="173" spans="2:110" ht="13.2" customHeight="1" thickBot="1" x14ac:dyDescent="0.25">
      <c r="E173" s="300"/>
      <c r="F173" s="32">
        <v>0.89254507637374869</v>
      </c>
      <c r="G173" s="32">
        <v>1.2512891345522377</v>
      </c>
      <c r="H173" s="32">
        <v>1.659888893646831</v>
      </c>
      <c r="I173" s="171"/>
      <c r="L173" s="16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</row>
    <row r="174" spans="2:110" ht="13.2" customHeight="1" thickBot="1" x14ac:dyDescent="0.25">
      <c r="F174" s="6"/>
      <c r="G174" s="6"/>
      <c r="N174" s="16"/>
      <c r="T174" s="16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</row>
    <row r="175" spans="2:110" ht="13.8" thickBot="1" x14ac:dyDescent="0.25">
      <c r="B175" s="268" t="s">
        <v>18</v>
      </c>
      <c r="C175" s="269"/>
      <c r="D175" s="269"/>
      <c r="E175" s="269"/>
      <c r="F175" s="269"/>
      <c r="G175" s="269"/>
      <c r="H175" s="269"/>
      <c r="I175" s="269"/>
      <c r="J175" s="269"/>
      <c r="K175" s="270"/>
      <c r="M175" s="16"/>
      <c r="AF175" s="4"/>
      <c r="AG175" s="4"/>
      <c r="AH175" s="4"/>
      <c r="AI175" s="5"/>
      <c r="AJ175" s="4"/>
      <c r="AK175" s="4"/>
      <c r="AL175" s="3"/>
      <c r="AR175" s="4"/>
      <c r="AS175" s="4"/>
      <c r="AT175" s="4"/>
      <c r="AU175" s="5"/>
      <c r="AV175" s="4"/>
      <c r="AW175" s="4"/>
      <c r="AX175" s="3"/>
      <c r="BD175" s="4"/>
      <c r="BE175" s="4"/>
      <c r="BF175" s="4"/>
      <c r="BG175" s="5"/>
      <c r="BH175" s="4"/>
      <c r="BI175" s="4"/>
      <c r="BJ175" s="3"/>
      <c r="BP175" s="4"/>
      <c r="BQ175" s="4"/>
      <c r="BR175" s="4"/>
      <c r="BS175" s="5"/>
      <c r="BT175" s="4"/>
      <c r="BU175" s="4"/>
      <c r="BV175" s="3"/>
      <c r="CB175" s="4"/>
      <c r="CC175" s="4"/>
      <c r="CD175" s="4"/>
      <c r="CE175" s="5"/>
      <c r="CF175" s="4"/>
      <c r="CG175" s="4"/>
      <c r="CH175" s="3"/>
      <c r="CN175" s="4"/>
      <c r="CO175" s="4"/>
      <c r="CP175" s="4"/>
      <c r="CQ175" s="5"/>
      <c r="CR175" s="4"/>
      <c r="CS175" s="4"/>
      <c r="CT175" s="3"/>
      <c r="CZ175" s="4"/>
      <c r="DA175" s="4"/>
      <c r="DB175" s="4"/>
      <c r="DC175" s="5"/>
      <c r="DD175" s="4"/>
      <c r="DE175" s="4"/>
      <c r="DF175" s="3"/>
    </row>
    <row r="176" spans="2:110" ht="13.8" customHeight="1" thickBot="1" x14ac:dyDescent="0.25">
      <c r="B176" s="268" t="s">
        <v>15</v>
      </c>
      <c r="C176" s="269"/>
      <c r="D176" s="269"/>
      <c r="E176" s="268" t="s">
        <v>13</v>
      </c>
      <c r="F176" s="269"/>
      <c r="G176" s="270"/>
      <c r="H176" s="268" t="s">
        <v>3</v>
      </c>
      <c r="I176" s="269"/>
      <c r="J176" s="269"/>
      <c r="K176" s="270"/>
      <c r="AA176" s="4"/>
      <c r="AB176" s="4"/>
      <c r="AC176" s="4"/>
      <c r="AD176" s="5"/>
      <c r="AE176" s="4"/>
      <c r="AF176" s="4"/>
      <c r="AG176" s="3"/>
      <c r="AH176" s="3"/>
      <c r="AI176" s="3"/>
      <c r="AJ176" s="3"/>
      <c r="AK176" s="3"/>
      <c r="AL176" s="3"/>
      <c r="AM176" s="4"/>
      <c r="AN176" s="4"/>
      <c r="AO176" s="4"/>
      <c r="AP176" s="5"/>
      <c r="AQ176" s="4"/>
      <c r="AR176" s="4"/>
      <c r="AS176" s="3"/>
      <c r="AT176" s="3"/>
      <c r="AU176" s="3"/>
      <c r="AV176" s="3"/>
      <c r="AW176" s="3"/>
      <c r="AX176" s="3"/>
      <c r="AY176" s="4"/>
      <c r="AZ176" s="4"/>
      <c r="BA176" s="4"/>
      <c r="BB176" s="5"/>
      <c r="BC176" s="4"/>
      <c r="BD176" s="4"/>
      <c r="BE176" s="3"/>
      <c r="BF176" s="3"/>
      <c r="BG176" s="3"/>
      <c r="BH176" s="3"/>
      <c r="BI176" s="3"/>
      <c r="BJ176" s="3"/>
      <c r="BK176" s="4"/>
      <c r="BL176" s="4"/>
      <c r="BM176" s="4"/>
      <c r="BN176" s="5"/>
      <c r="BO176" s="4"/>
      <c r="BP176" s="4"/>
      <c r="BQ176" s="3"/>
      <c r="BR176" s="3"/>
      <c r="BS176" s="3"/>
      <c r="BT176" s="3"/>
      <c r="BU176" s="3"/>
      <c r="BV176" s="3"/>
      <c r="BW176" s="4"/>
      <c r="BX176" s="4"/>
      <c r="BY176" s="4"/>
      <c r="BZ176" s="5"/>
      <c r="CA176" s="4"/>
      <c r="CB176" s="4"/>
      <c r="CC176" s="3"/>
      <c r="CD176" s="3"/>
      <c r="CE176" s="3"/>
      <c r="CF176" s="3"/>
      <c r="CG176" s="3"/>
      <c r="CH176" s="3"/>
      <c r="CI176" s="4"/>
      <c r="CJ176" s="4"/>
      <c r="CK176" s="4"/>
      <c r="CL176" s="5"/>
      <c r="CM176" s="4"/>
      <c r="CN176" s="4"/>
      <c r="CO176" s="3"/>
      <c r="CP176" s="3"/>
      <c r="CQ176" s="3"/>
      <c r="CR176" s="3"/>
      <c r="CS176" s="3"/>
      <c r="CT176" s="3"/>
      <c r="CU176" s="4"/>
      <c r="CV176" s="4"/>
      <c r="CW176" s="4"/>
      <c r="CX176" s="5"/>
      <c r="CY176" s="4"/>
      <c r="CZ176" s="4"/>
      <c r="DA176" s="3"/>
      <c r="DB176" s="3"/>
      <c r="DC176" s="3"/>
      <c r="DD176" s="3"/>
      <c r="DE176" s="3"/>
      <c r="DF176" s="3"/>
    </row>
    <row r="177" spans="2:110" ht="13.2" customHeight="1" thickBot="1" x14ac:dyDescent="0.25">
      <c r="B177" s="274" t="s">
        <v>17</v>
      </c>
      <c r="C177" s="275"/>
      <c r="D177" s="325"/>
      <c r="E177" s="404" t="s">
        <v>19</v>
      </c>
      <c r="F177" s="284" t="s">
        <v>8</v>
      </c>
      <c r="G177" s="297" t="s">
        <v>4</v>
      </c>
      <c r="H177" s="407" t="s">
        <v>16</v>
      </c>
      <c r="I177" s="332" t="s">
        <v>14</v>
      </c>
      <c r="J177" s="332" t="s">
        <v>4</v>
      </c>
      <c r="K177" s="292" t="s">
        <v>20</v>
      </c>
      <c r="Z177" s="4"/>
      <c r="AA177" s="4"/>
      <c r="AB177" s="4"/>
      <c r="AC177" s="5"/>
      <c r="AD177" s="4"/>
      <c r="AE177" s="4"/>
      <c r="AF177" s="3"/>
      <c r="AG177" s="3"/>
      <c r="AH177" s="3"/>
      <c r="AI177" s="3"/>
      <c r="AJ177" s="3"/>
      <c r="AK177" s="3"/>
      <c r="AL177" s="3"/>
      <c r="AM177" s="4"/>
      <c r="AN177" s="4"/>
      <c r="AO177" s="5"/>
      <c r="AP177" s="4"/>
      <c r="AQ177" s="4"/>
      <c r="AR177" s="3"/>
      <c r="AS177" s="3"/>
      <c r="AT177" s="3"/>
      <c r="AU177" s="3"/>
      <c r="AV177" s="3"/>
      <c r="AW177" s="3"/>
      <c r="AX177" s="3"/>
      <c r="AY177" s="4"/>
      <c r="AZ177" s="4"/>
      <c r="BA177" s="5"/>
      <c r="BB177" s="4"/>
      <c r="BC177" s="4"/>
      <c r="BD177" s="3"/>
      <c r="BE177" s="3"/>
      <c r="BF177" s="3"/>
      <c r="BG177" s="3"/>
      <c r="BH177" s="3"/>
      <c r="BI177" s="3"/>
      <c r="BJ177" s="3"/>
      <c r="BK177" s="4"/>
      <c r="BL177" s="4"/>
      <c r="BM177" s="5"/>
      <c r="BN177" s="4"/>
      <c r="BO177" s="4"/>
      <c r="BP177" s="3"/>
      <c r="BQ177" s="3"/>
      <c r="BR177" s="3"/>
      <c r="BS177" s="3"/>
      <c r="BT177" s="3"/>
      <c r="BU177" s="3"/>
      <c r="BV177" s="3"/>
      <c r="BW177" s="4"/>
      <c r="BX177" s="4"/>
      <c r="BY177" s="5"/>
      <c r="BZ177" s="4"/>
      <c r="CA177" s="4"/>
      <c r="CB177" s="3"/>
      <c r="CC177" s="3"/>
      <c r="CD177" s="3"/>
      <c r="CE177" s="3"/>
      <c r="CF177" s="3"/>
      <c r="CG177" s="3"/>
      <c r="CH177" s="3"/>
      <c r="CI177" s="4"/>
      <c r="CJ177" s="4"/>
      <c r="CK177" s="5"/>
      <c r="CL177" s="4"/>
      <c r="CM177" s="4"/>
      <c r="CN177" s="3"/>
      <c r="CO177" s="3"/>
      <c r="CP177" s="3"/>
      <c r="CQ177" s="3"/>
      <c r="CR177" s="3"/>
      <c r="CS177" s="3"/>
      <c r="CT177" s="3"/>
      <c r="CU177" s="4"/>
      <c r="CV177" s="4"/>
      <c r="CW177" s="5"/>
      <c r="CX177" s="4"/>
      <c r="CY177" s="4"/>
      <c r="CZ177" s="3"/>
      <c r="DA177" s="3"/>
      <c r="DB177" s="3"/>
      <c r="DC177" s="3"/>
      <c r="DD177" s="3"/>
      <c r="DE177" s="3"/>
      <c r="DF177" s="3"/>
    </row>
    <row r="178" spans="2:110" ht="13.8" thickBot="1" x14ac:dyDescent="0.25">
      <c r="B178" s="326"/>
      <c r="C178" s="327"/>
      <c r="D178" s="328"/>
      <c r="E178" s="405"/>
      <c r="F178" s="406"/>
      <c r="G178" s="331"/>
      <c r="H178" s="408"/>
      <c r="I178" s="296"/>
      <c r="J178" s="296"/>
      <c r="K178" s="293"/>
      <c r="M178" s="137" t="s">
        <v>25</v>
      </c>
      <c r="N178" t="s">
        <v>102</v>
      </c>
      <c r="Z178" s="4"/>
      <c r="AA178" s="4"/>
      <c r="AB178" s="4"/>
      <c r="AC178" s="5"/>
      <c r="AD178" s="4"/>
      <c r="AE178" s="4"/>
      <c r="AF178" s="3"/>
      <c r="AG178" s="3"/>
      <c r="AH178" s="3"/>
      <c r="AI178" s="3"/>
      <c r="AJ178" s="3"/>
      <c r="AK178" s="3"/>
      <c r="AL178" s="3"/>
      <c r="AM178" s="4"/>
      <c r="AN178" s="4"/>
      <c r="AO178" s="5"/>
      <c r="AP178" s="4"/>
      <c r="AQ178" s="4"/>
      <c r="AR178" s="3"/>
      <c r="AS178" s="3"/>
      <c r="AT178" s="3"/>
      <c r="AU178" s="3"/>
      <c r="AV178" s="3"/>
      <c r="AW178" s="3"/>
      <c r="AX178" s="3"/>
      <c r="AY178" s="4"/>
      <c r="AZ178" s="4"/>
      <c r="BA178" s="5"/>
      <c r="BB178" s="4"/>
      <c r="BC178" s="4"/>
      <c r="BD178" s="3"/>
      <c r="BE178" s="3"/>
      <c r="BF178" s="3"/>
      <c r="BG178" s="3"/>
      <c r="BH178" s="3"/>
      <c r="BI178" s="3"/>
      <c r="BJ178" s="3"/>
      <c r="BK178" s="4"/>
      <c r="BL178" s="4"/>
      <c r="BM178" s="5"/>
      <c r="BN178" s="4"/>
      <c r="BO178" s="4"/>
      <c r="BP178" s="3"/>
      <c r="BQ178" s="3"/>
      <c r="BR178" s="3"/>
      <c r="BS178" s="3"/>
      <c r="BT178" s="3"/>
      <c r="BU178" s="3"/>
      <c r="BV178" s="3"/>
      <c r="BW178" s="4"/>
      <c r="BX178" s="4"/>
      <c r="BY178" s="5"/>
      <c r="BZ178" s="4"/>
      <c r="CA178" s="4"/>
      <c r="CB178" s="3"/>
      <c r="CC178" s="3"/>
      <c r="CD178" s="3"/>
      <c r="CE178" s="3"/>
      <c r="CF178" s="3"/>
      <c r="CG178" s="3"/>
      <c r="CH178" s="3"/>
      <c r="CI178" s="4"/>
      <c r="CJ178" s="4"/>
      <c r="CK178" s="5"/>
      <c r="CL178" s="4"/>
      <c r="CM178" s="4"/>
      <c r="CN178" s="3"/>
      <c r="CO178" s="3"/>
      <c r="CP178" s="3"/>
      <c r="CQ178" s="3"/>
      <c r="CR178" s="3"/>
      <c r="CS178" s="3"/>
      <c r="CT178" s="3"/>
      <c r="CU178" s="4"/>
      <c r="CV178" s="4"/>
      <c r="CW178" s="5"/>
      <c r="CX178" s="4"/>
      <c r="CY178" s="4"/>
      <c r="CZ178" s="3"/>
      <c r="DA178" s="3"/>
      <c r="DB178" s="3"/>
      <c r="DC178" s="3"/>
      <c r="DD178" s="3"/>
      <c r="DE178" s="3"/>
      <c r="DF178" s="3"/>
    </row>
    <row r="179" spans="2:110" ht="13.8" thickBot="1" x14ac:dyDescent="0.25">
      <c r="B179" s="36">
        <v>1</v>
      </c>
      <c r="C179" s="24">
        <v>1</v>
      </c>
      <c r="D179" s="68">
        <v>1</v>
      </c>
      <c r="E179" s="111">
        <v>1</v>
      </c>
      <c r="F179" s="106">
        <f>SUMPRODUCT($F$147:$H$149,B179:D181)</f>
        <v>1.0865531943221534</v>
      </c>
      <c r="G179" s="73">
        <f>1/(1+EXP(-F179+$I$147))</f>
        <v>0.9999822877559742</v>
      </c>
      <c r="H179" s="85" t="s">
        <v>0</v>
      </c>
      <c r="I179" s="86">
        <f>SUMPRODUCT($K$147:$K$155,G179:G187)</f>
        <v>8.4863860127059194</v>
      </c>
      <c r="J179" s="168">
        <f>1/(1+EXP(-I179+$L$147))</f>
        <v>0.999136444550903</v>
      </c>
      <c r="K179" s="87">
        <f>(C184-J179)^2+(C185-J180)^2</f>
        <v>7.4574476756881797E-7</v>
      </c>
      <c r="M179" s="138">
        <f>SUM(K179:K531)</f>
        <v>2.8270128341859927E-3</v>
      </c>
      <c r="N179">
        <v>11.193403366739521</v>
      </c>
      <c r="AA179" s="4"/>
      <c r="AB179" s="4"/>
      <c r="AC179" s="4"/>
      <c r="AD179" s="5"/>
      <c r="AE179" s="4"/>
      <c r="AF179" s="4"/>
      <c r="AG179" s="3"/>
      <c r="AH179" s="3"/>
      <c r="AI179" s="3"/>
      <c r="AJ179" s="3"/>
      <c r="AK179" s="3"/>
      <c r="AL179" s="3"/>
      <c r="AM179" s="4"/>
      <c r="AN179" s="4"/>
      <c r="AO179" s="4"/>
      <c r="AP179" s="5"/>
      <c r="AQ179" s="4"/>
      <c r="AR179" s="4"/>
      <c r="AS179" s="3"/>
      <c r="AT179" s="3"/>
      <c r="AU179" s="3"/>
      <c r="AV179" s="3"/>
      <c r="AW179" s="3"/>
      <c r="AX179" s="3"/>
      <c r="AY179" s="4"/>
      <c r="AZ179" s="4"/>
      <c r="BA179" s="4"/>
      <c r="BB179" s="5"/>
      <c r="BC179" s="4"/>
      <c r="BD179" s="4"/>
      <c r="BE179" s="3"/>
      <c r="BF179" s="3"/>
      <c r="BG179" s="3"/>
      <c r="BH179" s="3"/>
      <c r="BI179" s="3"/>
      <c r="BJ179" s="3"/>
      <c r="BK179" s="4"/>
      <c r="BL179" s="4"/>
      <c r="BM179" s="4"/>
      <c r="BN179" s="5"/>
      <c r="BO179" s="4"/>
      <c r="BP179" s="4"/>
      <c r="BQ179" s="3"/>
      <c r="BR179" s="3"/>
      <c r="BS179" s="3"/>
      <c r="BT179" s="3"/>
      <c r="BU179" s="3"/>
      <c r="BV179" s="3"/>
      <c r="BW179" s="4"/>
      <c r="BX179" s="4"/>
      <c r="BY179" s="4"/>
      <c r="BZ179" s="5"/>
      <c r="CA179" s="4"/>
      <c r="CB179" s="4"/>
      <c r="CC179" s="3"/>
      <c r="CD179" s="3"/>
      <c r="CE179" s="3"/>
      <c r="CF179" s="3"/>
      <c r="CG179" s="3"/>
      <c r="CH179" s="3"/>
      <c r="CI179" s="4"/>
      <c r="CJ179" s="4"/>
      <c r="CK179" s="4"/>
      <c r="CL179" s="5"/>
      <c r="CM179" s="4"/>
      <c r="CN179" s="4"/>
      <c r="CO179" s="3"/>
      <c r="CP179" s="3"/>
      <c r="CQ179" s="3"/>
      <c r="CR179" s="3"/>
      <c r="CS179" s="3"/>
      <c r="CT179" s="3"/>
      <c r="CU179" s="4"/>
      <c r="CV179" s="4"/>
      <c r="CW179" s="4"/>
      <c r="CX179" s="5"/>
      <c r="CY179" s="4"/>
      <c r="CZ179" s="4"/>
      <c r="DA179" s="3"/>
      <c r="DB179" s="3"/>
      <c r="DC179" s="3"/>
      <c r="DD179" s="3"/>
      <c r="DE179" s="3"/>
      <c r="DF179" s="3"/>
    </row>
    <row r="180" spans="2:110" x14ac:dyDescent="0.2">
      <c r="B180" s="39">
        <v>1</v>
      </c>
      <c r="C180" s="249"/>
      <c r="D180" s="69">
        <v>1</v>
      </c>
      <c r="E180" s="14">
        <v>2</v>
      </c>
      <c r="F180" s="107">
        <f>SUMPRODUCT($F$150:$H$152,B179:D181)</f>
        <v>1.9319076518526868</v>
      </c>
      <c r="G180" s="74">
        <f>1/(1+EXP(-F180+$I$150))</f>
        <v>0.99363936290231591</v>
      </c>
      <c r="H180" s="79" t="s">
        <v>1</v>
      </c>
      <c r="I180" s="78">
        <f>SUMPRODUCT($K$156:$K$164,G179:G187)</f>
        <v>-21.951697611781668</v>
      </c>
      <c r="J180" s="169">
        <f>1/(1+EXP(-I180+$L$156))</f>
        <v>4.0931532710822237E-6</v>
      </c>
      <c r="K180" s="6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</row>
    <row r="181" spans="2:110" ht="13.8" thickBot="1" x14ac:dyDescent="0.25">
      <c r="B181" s="37">
        <v>1</v>
      </c>
      <c r="C181" s="25">
        <v>1</v>
      </c>
      <c r="D181" s="70">
        <v>1</v>
      </c>
      <c r="E181" s="14">
        <v>3</v>
      </c>
      <c r="F181" s="107">
        <f>SUMPRODUCT($F$153:$H$155,B179:D181)</f>
        <v>4.9644909534776973</v>
      </c>
      <c r="G181" s="74">
        <f>1/(1+EXP(-F181+$I$153))</f>
        <v>0.98804406469838424</v>
      </c>
      <c r="H181" s="82"/>
      <c r="I181" s="83"/>
      <c r="J181" s="83"/>
      <c r="K181" s="8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</row>
    <row r="182" spans="2:110" x14ac:dyDescent="0.2">
      <c r="B182" s="13"/>
      <c r="C182" s="6"/>
      <c r="D182" s="114"/>
      <c r="E182" s="14">
        <v>4</v>
      </c>
      <c r="F182" s="107">
        <f>SUMPRODUCT($F$156:$H$158,B179:D181)</f>
        <v>-2.8943048150700448</v>
      </c>
      <c r="G182" s="74">
        <f>1/(1+EXP(-F182+$I$156))</f>
        <v>1.619454847412476E-2</v>
      </c>
      <c r="H182" s="13"/>
      <c r="I182" s="76"/>
      <c r="J182" s="76"/>
      <c r="K182" s="7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</row>
    <row r="183" spans="2:110" x14ac:dyDescent="0.2">
      <c r="B183" s="299" t="s">
        <v>23</v>
      </c>
      <c r="C183" s="389"/>
      <c r="D183" s="115"/>
      <c r="E183" s="14">
        <v>5</v>
      </c>
      <c r="F183" s="107">
        <f>SUMPRODUCT($F$159:$H$161,B179:D181)</f>
        <v>8.2491582644997337</v>
      </c>
      <c r="G183" s="74">
        <f>1/(1+EXP(-F183+$I$159))</f>
        <v>0.99986555330849514</v>
      </c>
      <c r="H183" s="80"/>
      <c r="I183" s="76"/>
      <c r="J183" s="76"/>
      <c r="K183" s="7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</row>
    <row r="184" spans="2:110" x14ac:dyDescent="0.2">
      <c r="B184" s="160" t="s">
        <v>0</v>
      </c>
      <c r="C184" s="159">
        <v>1</v>
      </c>
      <c r="D184" s="115"/>
      <c r="E184" s="14">
        <v>6</v>
      </c>
      <c r="F184" s="107">
        <f>SUMPRODUCT($F$162:$H$164,B179:D181)</f>
        <v>1.3735946589967232</v>
      </c>
      <c r="G184" s="74">
        <f>1/(1+EXP(-F184+$I$162))</f>
        <v>0.84586638942778292</v>
      </c>
      <c r="H184" s="80"/>
      <c r="I184" s="76"/>
      <c r="J184" s="76"/>
      <c r="K184" s="7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</row>
    <row r="185" spans="2:110" x14ac:dyDescent="0.2">
      <c r="B185" s="161" t="s">
        <v>1</v>
      </c>
      <c r="C185" s="159">
        <v>0</v>
      </c>
      <c r="D185" s="115"/>
      <c r="E185" s="14">
        <v>7</v>
      </c>
      <c r="F185" s="107">
        <f>SUMPRODUCT($F$165:$H$167,B179:D181)</f>
        <v>18.318653934757727</v>
      </c>
      <c r="G185" s="74">
        <f>1/(1+EXP(-F185+$I$165))</f>
        <v>0.9694743854801835</v>
      </c>
      <c r="H185" s="80"/>
      <c r="I185" s="76"/>
      <c r="J185" s="6"/>
      <c r="K185" s="7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</row>
    <row r="186" spans="2:110" x14ac:dyDescent="0.2">
      <c r="B186" s="55"/>
      <c r="C186" s="56"/>
      <c r="D186" s="115"/>
      <c r="E186" s="14">
        <v>8</v>
      </c>
      <c r="F186" s="107">
        <f>SUMPRODUCT($F$168:$H$170,B179:D181)</f>
        <v>4.3157593822775215</v>
      </c>
      <c r="G186" s="74">
        <f>1/(1+EXP(-F186+$I$168))</f>
        <v>0.96560652325534968</v>
      </c>
      <c r="H186" s="80"/>
      <c r="I186" s="76"/>
      <c r="J186" s="6"/>
      <c r="K186" s="7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</row>
    <row r="187" spans="2:110" ht="13.8" thickBot="1" x14ac:dyDescent="0.25">
      <c r="B187" s="57"/>
      <c r="C187" s="58"/>
      <c r="D187" s="116"/>
      <c r="E187" s="15">
        <v>9</v>
      </c>
      <c r="F187" s="108">
        <f>SUMPRODUCT($F$171:$H$173,B179:D181)</f>
        <v>11.519446916857984</v>
      </c>
      <c r="G187" s="75">
        <f>1/(1+EXP(-F187+$I$171))</f>
        <v>0.99998613921268031</v>
      </c>
      <c r="H187" s="81"/>
      <c r="I187" s="77"/>
      <c r="J187" s="8"/>
      <c r="K187" s="9"/>
    </row>
    <row r="188" spans="2:110" ht="13.2" customHeight="1" x14ac:dyDescent="0.2">
      <c r="B188" s="41"/>
      <c r="C188" s="24">
        <v>1</v>
      </c>
      <c r="D188" s="97"/>
      <c r="E188" s="111">
        <v>1</v>
      </c>
      <c r="F188" s="106">
        <f t="shared" ref="F188" si="0">SUMPRODUCT($F$147:$H$149,B188:D190)</f>
        <v>-21.122671236355583</v>
      </c>
      <c r="G188" s="73">
        <f t="shared" ref="G188" si="1">1/(1+EXP(-F188+$I$147))</f>
        <v>1.277525432889584E-5</v>
      </c>
      <c r="H188" s="85" t="s">
        <v>0</v>
      </c>
      <c r="I188" s="86">
        <f>SUMPRODUCT($K$147:$K$155,G188:G196)</f>
        <v>5.9341329039003554</v>
      </c>
      <c r="J188" s="168">
        <f>1/(1+EXP(-I188+$L$147))</f>
        <v>0.98902755877732285</v>
      </c>
      <c r="K188" s="87">
        <f t="shared" ref="K188" si="2">(C193-J188)^2+(C194-J189)^2</f>
        <v>1.7567218637700902E-4</v>
      </c>
    </row>
    <row r="189" spans="2:110" x14ac:dyDescent="0.2">
      <c r="B189" s="39">
        <v>1</v>
      </c>
      <c r="C189" s="249"/>
      <c r="D189" s="95">
        <v>1</v>
      </c>
      <c r="E189" s="14">
        <v>2</v>
      </c>
      <c r="F189" s="107">
        <f t="shared" ref="F189" si="3">SUMPRODUCT($F$150:$H$152,B188:D190)</f>
        <v>-8.9335531774224908</v>
      </c>
      <c r="G189" s="74">
        <f t="shared" ref="G189" si="4">1/(1+EXP(-F189+$I$150))</f>
        <v>2.9759397010086135E-3</v>
      </c>
      <c r="H189" s="79" t="s">
        <v>1</v>
      </c>
      <c r="I189" s="78">
        <f>SUMPRODUCT($K$156:$K$164,G188:G196)</f>
        <v>-14.439614427539073</v>
      </c>
      <c r="J189" s="169">
        <f>1/(1+EXP(-I189+$L$156))</f>
        <v>7.434898788275743E-3</v>
      </c>
      <c r="K189" s="63"/>
      <c r="X189" s="3"/>
      <c r="Y189" s="3"/>
      <c r="Z189" s="3"/>
    </row>
    <row r="190" spans="2:110" ht="13.8" thickBot="1" x14ac:dyDescent="0.25">
      <c r="B190" s="23"/>
      <c r="C190" s="25">
        <v>1</v>
      </c>
      <c r="D190" s="98"/>
      <c r="E190" s="14">
        <v>3</v>
      </c>
      <c r="F190" s="107">
        <f t="shared" ref="F190" si="5">SUMPRODUCT($F$153:$H$155,B188:D190)</f>
        <v>2.0536540584926222</v>
      </c>
      <c r="G190" s="74">
        <f t="shared" ref="G190" si="6">1/(1+EXP(-F190+$I$153))</f>
        <v>0.81812010006461489</v>
      </c>
      <c r="H190" s="82"/>
      <c r="I190" s="83"/>
      <c r="J190" s="83"/>
      <c r="K190" s="84"/>
    </row>
    <row r="191" spans="2:110" x14ac:dyDescent="0.2">
      <c r="B191" s="13"/>
      <c r="C191" s="6"/>
      <c r="D191" s="114"/>
      <c r="E191" s="14">
        <v>4</v>
      </c>
      <c r="F191" s="107">
        <f t="shared" ref="F191" si="7">SUMPRODUCT($F$156:$H$158,B188:D190)</f>
        <v>-2.006611247768987</v>
      </c>
      <c r="G191" s="74">
        <f t="shared" ref="G191" si="8">1/(1+EXP(-F191+$I$156))</f>
        <v>3.845473054115213E-2</v>
      </c>
      <c r="H191" s="13"/>
      <c r="I191" s="76"/>
      <c r="J191" s="76"/>
      <c r="K191" s="7"/>
    </row>
    <row r="192" spans="2:110" x14ac:dyDescent="0.2">
      <c r="B192" s="299" t="s">
        <v>23</v>
      </c>
      <c r="C192" s="389"/>
      <c r="D192" s="115"/>
      <c r="E192" s="14">
        <v>5</v>
      </c>
      <c r="F192" s="107">
        <f t="shared" ref="F192" si="9">SUMPRODUCT($F$159:$H$161,B188:D190)</f>
        <v>20.654540607127682</v>
      </c>
      <c r="G192" s="74">
        <f t="shared" ref="G192" si="10">1/(1+EXP(-F192+$I$159))</f>
        <v>0.99999999944916773</v>
      </c>
      <c r="H192" s="80"/>
      <c r="I192" s="76"/>
      <c r="J192" s="76"/>
      <c r="K192" s="7"/>
    </row>
    <row r="193" spans="2:11" x14ac:dyDescent="0.2">
      <c r="B193" s="160" t="s">
        <v>0</v>
      </c>
      <c r="C193" s="159">
        <v>1</v>
      </c>
      <c r="D193" s="115"/>
      <c r="E193" s="14">
        <v>6</v>
      </c>
      <c r="F193" s="107">
        <f t="shared" ref="F193" si="11">SUMPRODUCT($F$162:$H$164,B188:D190)</f>
        <v>-3.2202571239408666</v>
      </c>
      <c r="G193" s="74">
        <f t="shared" ref="G193" si="12">1/(1+EXP(-F193+$I$162))</f>
        <v>5.2584806694055013E-2</v>
      </c>
      <c r="H193" s="80"/>
      <c r="I193" s="76"/>
      <c r="J193" s="76"/>
      <c r="K193" s="7"/>
    </row>
    <row r="194" spans="2:11" x14ac:dyDescent="0.2">
      <c r="B194" s="161" t="s">
        <v>1</v>
      </c>
      <c r="C194" s="159">
        <v>0</v>
      </c>
      <c r="D194" s="115"/>
      <c r="E194" s="14">
        <v>7</v>
      </c>
      <c r="F194" s="107">
        <f t="shared" ref="F194" si="13">SUMPRODUCT($F$165:$H$167,B188:D190)</f>
        <v>21.740052281656318</v>
      </c>
      <c r="G194" s="74">
        <f t="shared" ref="G194" si="14">1/(1+EXP(-F194+$I$165))</f>
        <v>0.99897248733981492</v>
      </c>
      <c r="H194" s="80"/>
      <c r="I194" s="76"/>
      <c r="J194" s="6"/>
      <c r="K194" s="7"/>
    </row>
    <row r="195" spans="2:11" x14ac:dyDescent="0.2">
      <c r="B195" s="55"/>
      <c r="C195" s="56"/>
      <c r="D195" s="115"/>
      <c r="E195" s="14">
        <v>8</v>
      </c>
      <c r="F195" s="107">
        <f t="shared" ref="F195" si="15">SUMPRODUCT($F$168:$H$170,B188:D190)</f>
        <v>8.8322786877488291</v>
      </c>
      <c r="G195" s="74">
        <f t="shared" ref="G195" si="16">1/(1+EXP(-F195+$I$168))</f>
        <v>0.99961094815342655</v>
      </c>
      <c r="H195" s="80"/>
      <c r="I195" s="76"/>
      <c r="J195" s="6"/>
      <c r="K195" s="7"/>
    </row>
    <row r="196" spans="2:11" ht="13.8" thickBot="1" x14ac:dyDescent="0.25">
      <c r="B196" s="57"/>
      <c r="C196" s="58"/>
      <c r="D196" s="116"/>
      <c r="E196" s="15">
        <v>9</v>
      </c>
      <c r="F196" s="108">
        <f t="shared" ref="F196" si="17">SUMPRODUCT($F$171:$H$173,B188:D190)</f>
        <v>4.6353918952752871</v>
      </c>
      <c r="G196" s="75">
        <f t="shared" ref="G196" si="18">1/(1+EXP(-F196+$I$171))</f>
        <v>0.98664445218029617</v>
      </c>
      <c r="H196" s="81"/>
      <c r="I196" s="77"/>
      <c r="J196" s="8"/>
      <c r="K196" s="9"/>
    </row>
    <row r="197" spans="2:11" x14ac:dyDescent="0.2">
      <c r="B197" s="41"/>
      <c r="C197" s="24">
        <v>1</v>
      </c>
      <c r="D197" s="97"/>
      <c r="E197" s="111">
        <v>1</v>
      </c>
      <c r="F197" s="106">
        <f t="shared" ref="F197" si="19">SUMPRODUCT($F$147:$H$149,B197:D199)</f>
        <v>-8.9151987441629608</v>
      </c>
      <c r="G197" s="73">
        <f t="shared" ref="G197" si="20">1/(1+EXP(-F197+$I$147))</f>
        <v>0.71899556833346068</v>
      </c>
      <c r="H197" s="85" t="s">
        <v>0</v>
      </c>
      <c r="I197" s="86">
        <f>SUMPRODUCT($K$147:$K$155,G197:G205)</f>
        <v>8.8144539510453246</v>
      </c>
      <c r="J197" s="168">
        <f>1/(1+EXP(-I197+$L$147))</f>
        <v>0.99937781857827246</v>
      </c>
      <c r="K197" s="87">
        <f t="shared" ref="K197" si="21">(C202-J197)^2+(C203-J198)^2</f>
        <v>7.0344625932555404E-7</v>
      </c>
    </row>
    <row r="198" spans="2:11" x14ac:dyDescent="0.2">
      <c r="B198" s="39">
        <v>1</v>
      </c>
      <c r="C198" s="249"/>
      <c r="D198" s="95">
        <v>1</v>
      </c>
      <c r="E198" s="14">
        <v>2</v>
      </c>
      <c r="F198" s="107">
        <f t="shared" ref="F198" si="22">SUMPRODUCT($F$150:$H$152,B197:D199)</f>
        <v>-4.3374048465902932</v>
      </c>
      <c r="G198" s="74">
        <f t="shared" ref="G198" si="23">1/(1+EXP(-F198+$I$150))</f>
        <v>0.22827685149039842</v>
      </c>
      <c r="H198" s="79" t="s">
        <v>1</v>
      </c>
      <c r="I198" s="78">
        <f>SUMPRODUCT($K$156:$K$164,G197:G205)</f>
        <v>-17.028173793194881</v>
      </c>
      <c r="J198" s="169">
        <f>1/(1+EXP(-I198+$L$156))</f>
        <v>5.6243803017101321E-4</v>
      </c>
      <c r="K198" s="63"/>
    </row>
    <row r="199" spans="2:11" ht="13.8" thickBot="1" x14ac:dyDescent="0.25">
      <c r="B199" s="37">
        <v>1</v>
      </c>
      <c r="C199" s="25">
        <v>1</v>
      </c>
      <c r="D199" s="96">
        <v>1</v>
      </c>
      <c r="E199" s="14">
        <v>3</v>
      </c>
      <c r="F199" s="107">
        <f t="shared" ref="F199" si="24">SUMPRODUCT($F$153:$H$155,B197:D199)</f>
        <v>2.6821843240828782</v>
      </c>
      <c r="G199" s="74">
        <f t="shared" ref="G199" si="25">1/(1+EXP(-F199+$I$153))</f>
        <v>0.8939930017745219</v>
      </c>
      <c r="H199" s="82"/>
      <c r="I199" s="83"/>
      <c r="J199" s="83"/>
      <c r="K199" s="84"/>
    </row>
    <row r="200" spans="2:11" x14ac:dyDescent="0.2">
      <c r="B200" s="13"/>
      <c r="C200" s="6"/>
      <c r="D200" s="114"/>
      <c r="E200" s="14">
        <v>4</v>
      </c>
      <c r="F200" s="107">
        <f t="shared" ref="F200" si="26">SUMPRODUCT($F$156:$H$158,B197:D199)</f>
        <v>-3.7441783684137966</v>
      </c>
      <c r="G200" s="74">
        <f t="shared" ref="G200" si="27">1/(1+EXP(-F200+$I$156))</f>
        <v>6.9874539709171872E-3</v>
      </c>
      <c r="H200" s="13"/>
      <c r="I200" s="76"/>
      <c r="J200" s="76"/>
      <c r="K200" s="7"/>
    </row>
    <row r="201" spans="2:11" x14ac:dyDescent="0.2">
      <c r="B201" s="299" t="s">
        <v>23</v>
      </c>
      <c r="C201" s="389"/>
      <c r="D201" s="115"/>
      <c r="E201" s="14">
        <v>5</v>
      </c>
      <c r="F201" s="107">
        <f t="shared" ref="F201" si="28">SUMPRODUCT($F$159:$H$161,B197:D199)</f>
        <v>14.718578763750987</v>
      </c>
      <c r="G201" s="74">
        <f t="shared" ref="G201" si="29">1/(1+EXP(-F201+$I$159))</f>
        <v>0.99999979156300733</v>
      </c>
      <c r="H201" s="80"/>
      <c r="I201" s="76"/>
      <c r="J201" s="76"/>
      <c r="K201" s="7"/>
    </row>
    <row r="202" spans="2:11" x14ac:dyDescent="0.2">
      <c r="B202" s="160" t="s">
        <v>0</v>
      </c>
      <c r="C202" s="159">
        <v>1</v>
      </c>
      <c r="D202" s="115"/>
      <c r="E202" s="14">
        <v>6</v>
      </c>
      <c r="F202" s="107">
        <f t="shared" ref="F202" si="30">SUMPRODUCT($F$162:$H$164,B197:D199)</f>
        <v>-0.70363490130727191</v>
      </c>
      <c r="G202" s="74">
        <f t="shared" ref="G202" si="31">1/(1+EXP(-F202+$I$162))</f>
        <v>0.40740872964585345</v>
      </c>
      <c r="H202" s="80"/>
      <c r="I202" s="76"/>
      <c r="J202" s="76"/>
      <c r="K202" s="7"/>
    </row>
    <row r="203" spans="2:11" x14ac:dyDescent="0.2">
      <c r="B203" s="161" t="s">
        <v>1</v>
      </c>
      <c r="C203" s="159">
        <v>0</v>
      </c>
      <c r="D203" s="115"/>
      <c r="E203" s="14">
        <v>7</v>
      </c>
      <c r="F203" s="107">
        <f t="shared" ref="F203" si="32">SUMPRODUCT($F$165:$H$167,B197:D199)</f>
        <v>18.923885133611357</v>
      </c>
      <c r="G203" s="74">
        <f t="shared" ref="G203" si="33">1/(1+EXP(-F203+$I$165))</f>
        <v>0.98310036350106467</v>
      </c>
      <c r="H203" s="80"/>
      <c r="I203" s="76"/>
      <c r="J203" s="6"/>
      <c r="K203" s="7"/>
    </row>
    <row r="204" spans="2:11" x14ac:dyDescent="0.2">
      <c r="B204" s="55"/>
      <c r="C204" s="56"/>
      <c r="D204" s="115"/>
      <c r="E204" s="14">
        <v>8</v>
      </c>
      <c r="F204" s="107">
        <f t="shared" ref="F204" si="34">SUMPRODUCT($F$168:$H$170,B197:D199)</f>
        <v>8.2644615096536107</v>
      </c>
      <c r="G204" s="74">
        <f t="shared" ref="G204" si="35">1/(1+EXP(-F204+$I$168))</f>
        <v>0.99931375655350774</v>
      </c>
      <c r="H204" s="80"/>
      <c r="I204" s="76"/>
      <c r="J204" s="6"/>
      <c r="K204" s="7"/>
    </row>
    <row r="205" spans="2:11" ht="13.8" thickBot="1" x14ac:dyDescent="0.25">
      <c r="B205" s="57"/>
      <c r="C205" s="58"/>
      <c r="D205" s="116"/>
      <c r="E205" s="15">
        <v>9</v>
      </c>
      <c r="F205" s="108">
        <f t="shared" ref="F205" si="36">SUMPRODUCT($F$171:$H$173,B197:D199)</f>
        <v>7.1878258652958671</v>
      </c>
      <c r="G205" s="75">
        <f t="shared" ref="G205" si="37">1/(1+EXP(-F205+$I$171))</f>
        <v>0.99894674052663657</v>
      </c>
      <c r="H205" s="81"/>
      <c r="I205" s="77"/>
      <c r="J205" s="8"/>
      <c r="K205" s="9"/>
    </row>
    <row r="206" spans="2:11" x14ac:dyDescent="0.2">
      <c r="B206" s="36">
        <v>1</v>
      </c>
      <c r="C206" s="24">
        <v>1</v>
      </c>
      <c r="D206" s="99"/>
      <c r="E206" s="111">
        <v>1</v>
      </c>
      <c r="F206" s="106">
        <f t="shared" ref="F206" si="38">SUMPRODUCT($F$147:$H$149,B206:D208)</f>
        <v>-5.9181661786083941</v>
      </c>
      <c r="G206" s="73">
        <f t="shared" ref="G206" si="39">1/(1+EXP(-F206+$I$147))</f>
        <v>0.98085752110933144</v>
      </c>
      <c r="H206" s="85" t="s">
        <v>0</v>
      </c>
      <c r="I206" s="86">
        <f>SUMPRODUCT($K$147:$K$155,G206:G214)</f>
        <v>5.9790020770746324</v>
      </c>
      <c r="J206" s="168">
        <f>1/(1+EXP(-I206+$L$147))</f>
        <v>0.9895039481604887</v>
      </c>
      <c r="K206" s="87">
        <f t="shared" ref="K206" si="40">(C211-J206)^2+(C212-J207)^2</f>
        <v>1.2030293109641387E-4</v>
      </c>
    </row>
    <row r="207" spans="2:11" x14ac:dyDescent="0.2">
      <c r="B207" s="39">
        <v>1</v>
      </c>
      <c r="C207" s="249"/>
      <c r="D207" s="95">
        <v>1</v>
      </c>
      <c r="E207" s="14">
        <v>2</v>
      </c>
      <c r="F207" s="107">
        <f t="shared" ref="F207" si="41">SUMPRODUCT($F$150:$H$152,B206:D208)</f>
        <v>-4.9039904771031768</v>
      </c>
      <c r="G207" s="74">
        <f t="shared" ref="G207" si="42">1/(1+EXP(-F207+$I$150))</f>
        <v>0.14372961360013756</v>
      </c>
      <c r="H207" s="79" t="s">
        <v>1</v>
      </c>
      <c r="I207" s="78">
        <f>SUMPRODUCT($K$156:$K$164,G206:G214)</f>
        <v>-15.292035128344294</v>
      </c>
      <c r="J207" s="169">
        <f>1/(1+EXP(-I207+$L$156))</f>
        <v>3.1836813406346605E-3</v>
      </c>
      <c r="K207" s="63"/>
    </row>
    <row r="208" spans="2:11" ht="13.8" thickBot="1" x14ac:dyDescent="0.25">
      <c r="B208" s="37">
        <v>1</v>
      </c>
      <c r="C208" s="25">
        <v>1</v>
      </c>
      <c r="D208" s="100"/>
      <c r="E208" s="14">
        <v>3</v>
      </c>
      <c r="F208" s="107">
        <f t="shared" ref="F208" si="43">SUMPRODUCT($F$153:$H$155,B206:D208)</f>
        <v>4.0507035301686685</v>
      </c>
      <c r="G208" s="74">
        <f t="shared" ref="G208" si="44">1/(1+EXP(-F208+$I$153))</f>
        <v>0.97070802215994167</v>
      </c>
      <c r="H208" s="82"/>
      <c r="I208" s="83"/>
      <c r="J208" s="83"/>
      <c r="K208" s="84"/>
    </row>
    <row r="209" spans="2:12" x14ac:dyDescent="0.2">
      <c r="B209" s="13"/>
      <c r="C209" s="6"/>
      <c r="D209" s="114"/>
      <c r="E209" s="14">
        <v>4</v>
      </c>
      <c r="F209" s="107">
        <f t="shared" ref="F209" si="45">SUMPRODUCT($F$156:$H$158,B206:D208)</f>
        <v>-4.376652963759196</v>
      </c>
      <c r="G209" s="74">
        <f t="shared" ref="G209" si="46">1/(1+EXP(-F209+$I$156))</f>
        <v>3.724461292633503E-3</v>
      </c>
      <c r="H209" s="13"/>
      <c r="I209" s="76"/>
      <c r="J209" s="76"/>
      <c r="K209" s="7"/>
    </row>
    <row r="210" spans="2:12" x14ac:dyDescent="0.2">
      <c r="B210" s="299" t="s">
        <v>23</v>
      </c>
      <c r="C210" s="389"/>
      <c r="D210" s="115"/>
      <c r="E210" s="14">
        <v>5</v>
      </c>
      <c r="F210" s="107">
        <f t="shared" ref="F210" si="47">SUMPRODUCT($F$159:$H$161,B206:D208)</f>
        <v>16.40654181566088</v>
      </c>
      <c r="G210" s="74">
        <f t="shared" ref="G210" si="48">1/(1+EXP(-F210+$I$159))</f>
        <v>0.99999996146087644</v>
      </c>
      <c r="H210" s="80"/>
      <c r="I210" s="76"/>
      <c r="J210" s="76"/>
      <c r="K210" s="7"/>
    </row>
    <row r="211" spans="2:12" x14ac:dyDescent="0.2">
      <c r="B211" s="160" t="s">
        <v>0</v>
      </c>
      <c r="C211" s="159">
        <v>1</v>
      </c>
      <c r="D211" s="115"/>
      <c r="E211" s="14">
        <v>6</v>
      </c>
      <c r="F211" s="107">
        <f t="shared" ref="F211" si="49">SUMPRODUCT($F$162:$H$164,B206:D208)</f>
        <v>2.678452180695666</v>
      </c>
      <c r="G211" s="74">
        <f t="shared" ref="G211" si="50">1/(1+EXP(-F211+$I$162))</f>
        <v>0.95290727674608777</v>
      </c>
      <c r="H211" s="80"/>
      <c r="I211" s="76"/>
      <c r="J211" s="76"/>
      <c r="K211" s="7"/>
    </row>
    <row r="212" spans="2:12" x14ac:dyDescent="0.2">
      <c r="B212" s="161" t="s">
        <v>1</v>
      </c>
      <c r="C212" s="159">
        <v>0</v>
      </c>
      <c r="D212" s="115"/>
      <c r="E212" s="14">
        <v>7</v>
      </c>
      <c r="F212" s="107">
        <f t="shared" ref="F212" si="51">SUMPRODUCT($F$165:$H$167,B206:D208)</f>
        <v>21.087144624018617</v>
      </c>
      <c r="G212" s="74">
        <f t="shared" ref="G212" si="52">1/(1+EXP(-F212+$I$165))</f>
        <v>0.99802789276636394</v>
      </c>
      <c r="H212" s="80"/>
      <c r="I212" s="76"/>
      <c r="J212" s="6"/>
      <c r="K212" s="7"/>
    </row>
    <row r="213" spans="2:12" x14ac:dyDescent="0.2">
      <c r="B213" s="55"/>
      <c r="C213" s="56"/>
      <c r="D213" s="115"/>
      <c r="E213" s="14">
        <v>8</v>
      </c>
      <c r="F213" s="107">
        <f t="shared" ref="F213" si="53">SUMPRODUCT($F$168:$H$170,B206:D208)</f>
        <v>8.5380322451131914</v>
      </c>
      <c r="G213" s="74">
        <f t="shared" ref="G213" si="54">1/(1+EXP(-F213+$I$168))</f>
        <v>0.99947791731924729</v>
      </c>
      <c r="H213" s="80"/>
      <c r="I213" s="76"/>
      <c r="J213" s="6"/>
      <c r="K213" s="7"/>
      <c r="L213" s="17"/>
    </row>
    <row r="214" spans="2:12" ht="13.2" customHeight="1" thickBot="1" x14ac:dyDescent="0.25">
      <c r="B214" s="57"/>
      <c r="C214" s="58"/>
      <c r="D214" s="116"/>
      <c r="E214" s="15">
        <v>9</v>
      </c>
      <c r="F214" s="108">
        <f t="shared" ref="F214" si="55">SUMPRODUCT($F$171:$H$173,B206:D208)</f>
        <v>9.1050064526287713</v>
      </c>
      <c r="G214" s="75">
        <f t="shared" ref="G214" si="56">1/(1+EXP(-F214+$I$171))</f>
        <v>0.99984500960921929</v>
      </c>
      <c r="H214" s="81"/>
      <c r="I214" s="77"/>
      <c r="J214" s="8"/>
      <c r="K214" s="9"/>
      <c r="L214" s="17"/>
    </row>
    <row r="215" spans="2:12" x14ac:dyDescent="0.2">
      <c r="B215" s="36">
        <v>1</v>
      </c>
      <c r="C215" s="24">
        <v>1</v>
      </c>
      <c r="D215" s="94">
        <v>1</v>
      </c>
      <c r="E215" s="111">
        <v>1</v>
      </c>
      <c r="F215" s="106">
        <f t="shared" ref="F215" si="57">SUMPRODUCT($F$147:$H$149,B215:D217)</f>
        <v>-11.120919297870469</v>
      </c>
      <c r="G215" s="73">
        <f t="shared" ref="G215" si="58">1/(1+EXP(-F215+$I$147))</f>
        <v>0.21990230197638691</v>
      </c>
      <c r="H215" s="85" t="s">
        <v>0</v>
      </c>
      <c r="I215" s="86">
        <f>SUMPRODUCT($K$147:$K$155,G215:G223)</f>
        <v>6.4053247915393232</v>
      </c>
      <c r="J215" s="168">
        <f>1/(1+EXP(-I215+$L$147))</f>
        <v>0.9931220115703614</v>
      </c>
      <c r="K215" s="87">
        <f t="shared" ref="K215" si="59">(C220-J215)^2+(C221-J216)^2</f>
        <v>4.7323113831343962E-5</v>
      </c>
      <c r="L215" s="17"/>
    </row>
    <row r="216" spans="2:12" x14ac:dyDescent="0.2">
      <c r="B216" s="39">
        <v>1</v>
      </c>
      <c r="C216" s="249"/>
      <c r="D216" s="95">
        <v>1</v>
      </c>
      <c r="E216" s="14">
        <v>2</v>
      </c>
      <c r="F216" s="107">
        <f t="shared" ref="F216" si="60">SUMPRODUCT($F$150:$H$152,B215:D217)</f>
        <v>-2.6642406789795112</v>
      </c>
      <c r="G216" s="74">
        <f t="shared" ref="G216" si="61">1/(1+EXP(-F216+$I$150))</f>
        <v>0.61185051285932501</v>
      </c>
      <c r="H216" s="79" t="s">
        <v>1</v>
      </c>
      <c r="I216" s="78">
        <f>SUMPRODUCT($K$156:$K$164,G215:G223)</f>
        <v>-18.508706703110313</v>
      </c>
      <c r="J216" s="169">
        <f>1/(1+EXP(-I216+$L$156))</f>
        <v>1.2801950281675492E-4</v>
      </c>
      <c r="K216" s="63"/>
    </row>
    <row r="217" spans="2:12" ht="13.8" thickBot="1" x14ac:dyDescent="0.25">
      <c r="B217" s="23"/>
      <c r="C217" s="25">
        <v>1</v>
      </c>
      <c r="D217" s="98"/>
      <c r="E217" s="14">
        <v>3</v>
      </c>
      <c r="F217" s="107">
        <f t="shared" ref="F217" si="62">SUMPRODUCT($F$153:$H$155,B215:D217)</f>
        <v>4.3359606878874422</v>
      </c>
      <c r="G217" s="74">
        <f t="shared" ref="G217" si="63">1/(1+EXP(-F217+$I$153))</f>
        <v>0.97781641199136549</v>
      </c>
      <c r="H217" s="82"/>
      <c r="I217" s="83"/>
      <c r="J217" s="83"/>
      <c r="K217" s="84"/>
    </row>
    <row r="218" spans="2:12" x14ac:dyDescent="0.2">
      <c r="B218" s="13"/>
      <c r="C218" s="6"/>
      <c r="D218" s="114"/>
      <c r="E218" s="14">
        <v>4</v>
      </c>
      <c r="F218" s="107">
        <f t="shared" ref="F218" si="64">SUMPRODUCT($F$156:$H$158,B215:D217)</f>
        <v>-1.156737694425235</v>
      </c>
      <c r="G218" s="74">
        <f t="shared" ref="G218" si="65">1/(1+EXP(-F218+$I$156))</f>
        <v>8.5552770831532329E-2</v>
      </c>
      <c r="H218" s="13"/>
      <c r="I218" s="76"/>
      <c r="J218" s="76"/>
      <c r="K218" s="7"/>
    </row>
    <row r="219" spans="2:12" x14ac:dyDescent="0.2">
      <c r="B219" s="299" t="s">
        <v>23</v>
      </c>
      <c r="C219" s="389"/>
      <c r="D219" s="115"/>
      <c r="E219" s="14">
        <v>5</v>
      </c>
      <c r="F219" s="107">
        <f t="shared" ref="F219" si="66">SUMPRODUCT($F$159:$H$161,B215:D217)</f>
        <v>14.185120107876431</v>
      </c>
      <c r="G219" s="74">
        <f t="shared" ref="G219" si="67">1/(1+EXP(-F219+$I$159))</f>
        <v>0.99999964465281022</v>
      </c>
      <c r="H219" s="80"/>
      <c r="I219" s="76"/>
      <c r="J219" s="76"/>
      <c r="K219" s="7"/>
    </row>
    <row r="220" spans="2:12" x14ac:dyDescent="0.2">
      <c r="B220" s="160" t="s">
        <v>0</v>
      </c>
      <c r="C220" s="159">
        <v>1</v>
      </c>
      <c r="D220" s="115"/>
      <c r="E220" s="14">
        <v>6</v>
      </c>
      <c r="F220" s="107">
        <f t="shared" ref="F220" si="68">SUMPRODUCT($F$162:$H$164,B215:D217)</f>
        <v>-1.1430275636368714</v>
      </c>
      <c r="G220" s="74">
        <f t="shared" ref="G220" si="69">1/(1+EXP(-F220+$I$162))</f>
        <v>0.30702161945739015</v>
      </c>
      <c r="H220" s="80"/>
      <c r="I220" s="76"/>
      <c r="J220" s="76"/>
      <c r="K220" s="7"/>
    </row>
    <row r="221" spans="2:12" x14ac:dyDescent="0.2">
      <c r="B221" s="161" t="s">
        <v>1</v>
      </c>
      <c r="C221" s="159">
        <v>0</v>
      </c>
      <c r="D221" s="115"/>
      <c r="E221" s="14">
        <v>7</v>
      </c>
      <c r="F221" s="107">
        <f t="shared" ref="F221" si="70">SUMPRODUCT($F$165:$H$167,B215:D217)</f>
        <v>21.134821082802688</v>
      </c>
      <c r="G221" s="74">
        <f t="shared" ref="G221" si="71">1/(1+EXP(-F221+$I$165))</f>
        <v>0.99811953705251566</v>
      </c>
      <c r="H221" s="80"/>
      <c r="I221" s="76"/>
      <c r="J221" s="6"/>
      <c r="K221" s="7"/>
    </row>
    <row r="222" spans="2:12" x14ac:dyDescent="0.2">
      <c r="B222" s="55"/>
      <c r="C222" s="56"/>
      <c r="D222" s="115"/>
      <c r="E222" s="14">
        <v>8</v>
      </c>
      <c r="F222" s="107">
        <f t="shared" ref="F222" si="72">SUMPRODUCT($F$168:$H$170,B215:D217)</f>
        <v>4.8835765603727372</v>
      </c>
      <c r="G222" s="74">
        <f t="shared" ref="G222" si="73">1/(1+EXP(-F222+$I$168))</f>
        <v>0.98021226195083089</v>
      </c>
      <c r="H222" s="80"/>
      <c r="I222" s="76"/>
      <c r="J222" s="6"/>
      <c r="K222" s="7"/>
    </row>
    <row r="223" spans="2:12" ht="13.8" thickBot="1" x14ac:dyDescent="0.25">
      <c r="B223" s="57"/>
      <c r="C223" s="58"/>
      <c r="D223" s="116"/>
      <c r="E223" s="15">
        <v>9</v>
      </c>
      <c r="F223" s="108">
        <f t="shared" ref="F223" si="74">SUMPRODUCT($F$171:$H$173,B215:D217)</f>
        <v>8.9670129468374036</v>
      </c>
      <c r="G223" s="75">
        <f t="shared" ref="G223" si="75">1/(1+EXP(-F223+$I$171))</f>
        <v>0.99982208005668649</v>
      </c>
      <c r="H223" s="81"/>
      <c r="I223" s="77"/>
      <c r="J223" s="8"/>
      <c r="K223" s="9"/>
    </row>
    <row r="224" spans="2:12" x14ac:dyDescent="0.2">
      <c r="B224" s="38"/>
      <c r="C224" s="24">
        <v>1</v>
      </c>
      <c r="D224" s="94">
        <v>1</v>
      </c>
      <c r="E224" s="111">
        <v>1</v>
      </c>
      <c r="F224" s="106">
        <f t="shared" ref="F224" si="76">SUMPRODUCT($F$147:$H$149,B224:D226)</f>
        <v>-14.117951863425034</v>
      </c>
      <c r="G224" s="73">
        <f t="shared" ref="G224" si="77">1/(1+EXP(-F224+$I$147))</f>
        <v>1.3880831263812286E-2</v>
      </c>
      <c r="H224" s="85" t="s">
        <v>0</v>
      </c>
      <c r="I224" s="86">
        <f>SUMPRODUCT($K$147:$K$155,G224:G232)</f>
        <v>7.3778981048850003</v>
      </c>
      <c r="J224" s="168">
        <f>1/(1+EXP(-I224+$L$147))</f>
        <v>0.99738820049040233</v>
      </c>
      <c r="K224" s="87">
        <f t="shared" ref="K224" si="78">(C229-J224)^2+(C230-J225)^2</f>
        <v>6.8250242616468101E-6</v>
      </c>
    </row>
    <row r="225" spans="2:11" x14ac:dyDescent="0.2">
      <c r="B225" s="39">
        <v>1</v>
      </c>
      <c r="C225" s="249"/>
      <c r="D225" s="95">
        <v>1</v>
      </c>
      <c r="E225" s="14">
        <v>2</v>
      </c>
      <c r="F225" s="107">
        <f t="shared" ref="F225" si="79">SUMPRODUCT($F$150:$H$152,B224:D226)</f>
        <v>-2.0976550484666276</v>
      </c>
      <c r="G225" s="74">
        <f t="shared" ref="G225" si="80">1/(1+EXP(-F225+$I$150))</f>
        <v>0.73530031367709192</v>
      </c>
      <c r="H225" s="79" t="s">
        <v>1</v>
      </c>
      <c r="I225" s="78">
        <f>SUMPRODUCT($K$156:$K$164,G224:G232)</f>
        <v>-19.276773802970315</v>
      </c>
      <c r="J225" s="169">
        <f>1/(1+EXP(-I225+$L$156))</f>
        <v>5.9393461864026996E-5</v>
      </c>
      <c r="K225" s="63"/>
    </row>
    <row r="226" spans="2:11" ht="13.8" thickBot="1" x14ac:dyDescent="0.25">
      <c r="B226" s="40"/>
      <c r="C226" s="25">
        <v>1</v>
      </c>
      <c r="D226" s="96">
        <v>1</v>
      </c>
      <c r="E226" s="14">
        <v>3</v>
      </c>
      <c r="F226" s="107">
        <f t="shared" ref="F226" si="81">SUMPRODUCT($F$153:$H$155,B224:D226)</f>
        <v>2.9674414818016506</v>
      </c>
      <c r="G226" s="74">
        <f t="shared" ref="G226" si="82">1/(1+EXP(-F226+$I$153))</f>
        <v>0.91814831058358437</v>
      </c>
      <c r="H226" s="82"/>
      <c r="I226" s="83"/>
      <c r="J226" s="83"/>
      <c r="K226" s="84"/>
    </row>
    <row r="227" spans="2:11" x14ac:dyDescent="0.2">
      <c r="B227" s="13"/>
      <c r="C227" s="6"/>
      <c r="D227" s="114"/>
      <c r="E227" s="14">
        <v>4</v>
      </c>
      <c r="F227" s="107">
        <f t="shared" ref="F227" si="83">SUMPRODUCT($F$156:$H$158,B224:D226)</f>
        <v>-0.52426309907983593</v>
      </c>
      <c r="G227" s="74">
        <f t="shared" ref="G227" si="84">1/(1+EXP(-F227+$I$156))</f>
        <v>0.14973108163249918</v>
      </c>
      <c r="H227" s="13"/>
      <c r="I227" s="76"/>
      <c r="J227" s="76"/>
      <c r="K227" s="7"/>
    </row>
    <row r="228" spans="2:11" x14ac:dyDescent="0.2">
      <c r="B228" s="299" t="s">
        <v>23</v>
      </c>
      <c r="C228" s="389"/>
      <c r="D228" s="115"/>
      <c r="E228" s="14">
        <v>5</v>
      </c>
      <c r="F228" s="107">
        <f t="shared" ref="F228" si="85">SUMPRODUCT($F$159:$H$161,B224:D226)</f>
        <v>12.497157055966536</v>
      </c>
      <c r="G228" s="74">
        <f t="shared" ref="G228" si="86">1/(1+EXP(-F228+$I$159))</f>
        <v>0.9999980781245289</v>
      </c>
      <c r="H228" s="80"/>
      <c r="I228" s="76"/>
      <c r="J228" s="76"/>
      <c r="K228" s="7"/>
    </row>
    <row r="229" spans="2:11" x14ac:dyDescent="0.2">
      <c r="B229" s="160" t="s">
        <v>0</v>
      </c>
      <c r="C229" s="159">
        <v>1</v>
      </c>
      <c r="D229" s="115"/>
      <c r="E229" s="14">
        <v>6</v>
      </c>
      <c r="F229" s="107">
        <f t="shared" ref="F229" si="87">SUMPRODUCT($F$162:$H$164,B224:D226)</f>
        <v>-4.5251146456398095</v>
      </c>
      <c r="G229" s="74">
        <f t="shared" ref="G229" si="88">1/(1+EXP(-F229+$I$162))</f>
        <v>1.4829917335831258E-2</v>
      </c>
      <c r="H229" s="80"/>
      <c r="I229" s="76"/>
      <c r="J229" s="76"/>
      <c r="K229" s="7"/>
    </row>
    <row r="230" spans="2:11" x14ac:dyDescent="0.2">
      <c r="B230" s="161" t="s">
        <v>1</v>
      </c>
      <c r="C230" s="159">
        <v>0</v>
      </c>
      <c r="D230" s="115"/>
      <c r="E230" s="14">
        <v>7</v>
      </c>
      <c r="F230" s="107">
        <f t="shared" ref="F230" si="89">SUMPRODUCT($F$165:$H$167,B224:D226)</f>
        <v>18.971561592395432</v>
      </c>
      <c r="G230" s="74">
        <f t="shared" ref="G230" si="90">1/(1+EXP(-F230+$I$165))</f>
        <v>0.98387448543284328</v>
      </c>
      <c r="H230" s="80"/>
      <c r="I230" s="76"/>
      <c r="J230" s="6"/>
      <c r="K230" s="7"/>
    </row>
    <row r="231" spans="2:11" x14ac:dyDescent="0.2">
      <c r="B231" s="55"/>
      <c r="C231" s="56"/>
      <c r="D231" s="115"/>
      <c r="E231" s="14">
        <v>8</v>
      </c>
      <c r="F231" s="107">
        <f t="shared" ref="F231" si="91">SUMPRODUCT($F$168:$H$170,B224:D226)</f>
        <v>4.6100058249131584</v>
      </c>
      <c r="G231" s="74">
        <f t="shared" ref="G231" si="92">1/(1+EXP(-F231+$I$168))</f>
        <v>0.97414700965236756</v>
      </c>
      <c r="H231" s="80"/>
      <c r="I231" s="76"/>
      <c r="J231" s="6"/>
      <c r="K231" s="7"/>
    </row>
    <row r="232" spans="2:11" ht="13.8" thickBot="1" x14ac:dyDescent="0.25">
      <c r="B232" s="57"/>
      <c r="C232" s="58"/>
      <c r="D232" s="116"/>
      <c r="E232" s="15">
        <v>9</v>
      </c>
      <c r="F232" s="108">
        <f t="shared" ref="F232" si="93">SUMPRODUCT($F$171:$H$173,B224:D226)</f>
        <v>7.0498323595044976</v>
      </c>
      <c r="G232" s="75">
        <f t="shared" ref="G232" si="94">1/(1+EXP(-F232+$I$171))</f>
        <v>0.99879108013741857</v>
      </c>
      <c r="H232" s="81"/>
      <c r="I232" s="77"/>
      <c r="J232" s="8"/>
      <c r="K232" s="9"/>
    </row>
    <row r="233" spans="2:11" x14ac:dyDescent="0.2">
      <c r="B233" s="41"/>
      <c r="C233" s="24">
        <v>1</v>
      </c>
      <c r="D233" s="94">
        <v>1</v>
      </c>
      <c r="E233" s="111">
        <v>1</v>
      </c>
      <c r="F233" s="106">
        <f t="shared" ref="F233" si="95">SUMPRODUCT($F$147:$H$149,B233:D235)</f>
        <v>-8.0342004568493337</v>
      </c>
      <c r="G233" s="73">
        <f t="shared" ref="G233" si="96">1/(1+EXP(-F233+$I$147))</f>
        <v>0.86062407804428498</v>
      </c>
      <c r="H233" s="85" t="s">
        <v>0</v>
      </c>
      <c r="I233" s="86">
        <f>SUMPRODUCT($K$147:$K$155,G233:G241)</f>
        <v>14.043280028475571</v>
      </c>
      <c r="J233" s="168">
        <f>1/(1+EXP(-I233+$L$147))</f>
        <v>0.99999666315855029</v>
      </c>
      <c r="K233" s="87">
        <f t="shared" ref="K233" si="97">(C238-J233)^2+(C239-J234)^2</f>
        <v>1.1494534967739015E-11</v>
      </c>
    </row>
    <row r="234" spans="2:11" x14ac:dyDescent="0.2">
      <c r="B234" s="39">
        <v>1</v>
      </c>
      <c r="C234" s="249"/>
      <c r="D234" s="95">
        <v>1</v>
      </c>
      <c r="E234" s="14">
        <v>2</v>
      </c>
      <c r="F234" s="107">
        <f t="shared" ref="F234" si="98">SUMPRODUCT($F$150:$H$152,B233:D235)</f>
        <v>-0.83493850598532937</v>
      </c>
      <c r="G234" s="74">
        <f t="shared" ref="G234" si="99">1/(1+EXP(-F234+$I$150))</f>
        <v>0.90757675493925061</v>
      </c>
      <c r="H234" s="79" t="s">
        <v>1</v>
      </c>
      <c r="I234" s="78">
        <f>SUMPRODUCT($K$156:$K$164,G233:G241)</f>
        <v>-23.871808891454229</v>
      </c>
      <c r="J234" s="169">
        <f>1/(1+EXP(-I234+$L$156))</f>
        <v>6.000200890376107E-7</v>
      </c>
      <c r="K234" s="63"/>
    </row>
    <row r="235" spans="2:11" ht="13.8" thickBot="1" x14ac:dyDescent="0.25">
      <c r="B235" s="37">
        <v>1</v>
      </c>
      <c r="C235" s="25">
        <v>1</v>
      </c>
      <c r="D235" s="96">
        <v>1</v>
      </c>
      <c r="E235" s="14">
        <v>3</v>
      </c>
      <c r="F235" s="107">
        <f t="shared" ref="F235" si="100">SUMPRODUCT($F$153:$H$155,B233:D235)</f>
        <v>3.4860894897670276</v>
      </c>
      <c r="G235" s="74">
        <f t="shared" ref="G235" si="101">1/(1+EXP(-F235+$I$153))</f>
        <v>0.94960231309660659</v>
      </c>
      <c r="H235" s="82"/>
      <c r="I235" s="83"/>
      <c r="J235" s="83"/>
      <c r="K235" s="84"/>
    </row>
    <row r="236" spans="2:11" x14ac:dyDescent="0.2">
      <c r="B236" s="13"/>
      <c r="C236" s="6"/>
      <c r="D236" s="114"/>
      <c r="E236" s="14">
        <v>4</v>
      </c>
      <c r="F236" s="107">
        <f t="shared" ref="F236" si="102">SUMPRODUCT($F$156:$H$158,B233:D235)</f>
        <v>-2.2966121496187921</v>
      </c>
      <c r="G236" s="74">
        <f t="shared" ref="G236" si="103">1/(1+EXP(-F236+$I$156))</f>
        <v>2.9055519365345318E-2</v>
      </c>
      <c r="H236" s="13"/>
      <c r="I236" s="76"/>
      <c r="J236" s="76"/>
      <c r="K236" s="7"/>
    </row>
    <row r="237" spans="2:11" x14ac:dyDescent="0.2">
      <c r="B237" s="299" t="s">
        <v>23</v>
      </c>
      <c r="C237" s="389"/>
      <c r="D237" s="115"/>
      <c r="E237" s="14">
        <v>5</v>
      </c>
      <c r="F237" s="107">
        <f t="shared" ref="F237" si="104">SUMPRODUCT($F$159:$H$161,B233:D235)</f>
        <v>11.435975600842038</v>
      </c>
      <c r="G237" s="74">
        <f t="shared" ref="G237" si="105">1/(1+EXP(-F237+$I$159))</f>
        <v>0.99999444621687106</v>
      </c>
      <c r="H237" s="80"/>
      <c r="I237" s="76"/>
      <c r="J237" s="76"/>
      <c r="K237" s="7"/>
    </row>
    <row r="238" spans="2:11" x14ac:dyDescent="0.2">
      <c r="B238" s="160" t="s">
        <v>0</v>
      </c>
      <c r="C238" s="159">
        <v>1</v>
      </c>
      <c r="D238" s="115"/>
      <c r="E238" s="14">
        <v>6</v>
      </c>
      <c r="F238" s="107">
        <f t="shared" ref="F238" si="106">SUMPRODUCT($F$162:$H$164,B233:D235)</f>
        <v>-2.4521472475000712</v>
      </c>
      <c r="G238" s="74">
        <f t="shared" ref="G238" si="107">1/(1+EXP(-F238+$I$162))</f>
        <v>0.10686223888470148</v>
      </c>
      <c r="H238" s="80"/>
      <c r="I238" s="76"/>
      <c r="J238" s="76"/>
      <c r="K238" s="7"/>
    </row>
    <row r="239" spans="2:11" x14ac:dyDescent="0.2">
      <c r="B239" s="161" t="s">
        <v>1</v>
      </c>
      <c r="C239" s="159">
        <v>0</v>
      </c>
      <c r="D239" s="115"/>
      <c r="E239" s="14">
        <v>7</v>
      </c>
      <c r="F239" s="107">
        <f t="shared" ref="F239" si="108">SUMPRODUCT($F$165:$H$167,B233:D235)</f>
        <v>18.916570847680127</v>
      </c>
      <c r="G239" s="74">
        <f t="shared" ref="G239" si="109">1/(1+EXP(-F239+$I$165))</f>
        <v>0.98297841329939195</v>
      </c>
      <c r="H239" s="80"/>
      <c r="I239" s="76"/>
      <c r="J239" s="6"/>
      <c r="K239" s="7"/>
    </row>
    <row r="240" spans="2:11" x14ac:dyDescent="0.2">
      <c r="B240" s="55"/>
      <c r="C240" s="56"/>
      <c r="D240" s="115"/>
      <c r="E240" s="14">
        <v>8</v>
      </c>
      <c r="F240" s="107">
        <f t="shared" ref="F240" si="110">SUMPRODUCT($F$168:$H$170,B233:D235)</f>
        <v>4.2537978891224961</v>
      </c>
      <c r="G240" s="74">
        <f t="shared" ref="G240" si="111">1/(1+EXP(-F240+$I$168))</f>
        <v>0.96348831505608468</v>
      </c>
      <c r="H240" s="80"/>
      <c r="I240" s="76"/>
      <c r="J240" s="6"/>
      <c r="K240" s="7"/>
    </row>
    <row r="241" spans="2:11" ht="13.8" thickBot="1" x14ac:dyDescent="0.25">
      <c r="B241" s="57"/>
      <c r="C241" s="58"/>
      <c r="D241" s="116"/>
      <c r="E241" s="15">
        <v>9</v>
      </c>
      <c r="F241" s="108">
        <f t="shared" ref="F241" si="112">SUMPRODUCT($F$171:$H$173,B233:D235)</f>
        <v>7.942377435878246</v>
      </c>
      <c r="G241" s="75">
        <f t="shared" ref="G241" si="113">1/(1+EXP(-F241+$I$171))</f>
        <v>0.99950445831633439</v>
      </c>
      <c r="H241" s="81"/>
      <c r="I241" s="77"/>
      <c r="J241" s="8"/>
      <c r="K241" s="9"/>
    </row>
    <row r="242" spans="2:11" x14ac:dyDescent="0.2">
      <c r="B242" s="36">
        <v>1</v>
      </c>
      <c r="C242" s="24">
        <v>1</v>
      </c>
      <c r="D242" s="97"/>
      <c r="E242" s="111">
        <v>1</v>
      </c>
      <c r="F242" s="106">
        <f t="shared" ref="F242" si="114">SUMPRODUCT($F$147:$H$149,B242:D244)</f>
        <v>0.20555490700852808</v>
      </c>
      <c r="G242" s="73">
        <f t="shared" ref="G242" si="115">1/(1+EXP(-F242+$I$147))</f>
        <v>0.9999572559754899</v>
      </c>
      <c r="H242" s="85" t="s">
        <v>0</v>
      </c>
      <c r="I242" s="86">
        <f>SUMPRODUCT($K$147:$K$155,G242:G250)</f>
        <v>7.0632778108018766</v>
      </c>
      <c r="J242" s="168">
        <f>1/(1+EXP(-I242+$L$147))</f>
        <v>0.9964259674409901</v>
      </c>
      <c r="K242" s="87">
        <f t="shared" ref="K242" si="116">(C247-J242)^2+(C248-J243)^2</f>
        <v>1.277421345630447E-5</v>
      </c>
    </row>
    <row r="243" spans="2:11" x14ac:dyDescent="0.2">
      <c r="B243" s="39">
        <v>1</v>
      </c>
      <c r="C243" s="249"/>
      <c r="D243" s="95">
        <v>1</v>
      </c>
      <c r="E243" s="14">
        <v>2</v>
      </c>
      <c r="F243" s="107">
        <f t="shared" ref="F243" si="117">SUMPRODUCT($F$150:$H$152,B242:D244)</f>
        <v>-1.5705586887522767</v>
      </c>
      <c r="G243" s="74">
        <f t="shared" ref="G243" si="118">1/(1+EXP(-F243+$I$150))</f>
        <v>0.82473737532530655</v>
      </c>
      <c r="H243" s="79" t="s">
        <v>1</v>
      </c>
      <c r="I243" s="78">
        <f>SUMPRODUCT($K$156:$K$164,G242:G250)</f>
        <v>-20.248989563113856</v>
      </c>
      <c r="J243" s="169">
        <f>1/(1+EXP(-I243+$L$156))</f>
        <v>2.246605086849344E-5</v>
      </c>
      <c r="K243" s="63"/>
    </row>
    <row r="244" spans="2:11" ht="13.8" thickBot="1" x14ac:dyDescent="0.25">
      <c r="B244" s="37">
        <v>1</v>
      </c>
      <c r="C244" s="25">
        <v>1</v>
      </c>
      <c r="D244" s="96">
        <v>1</v>
      </c>
      <c r="E244" s="14">
        <v>3</v>
      </c>
      <c r="F244" s="107">
        <f t="shared" ref="F244" si="119">SUMPRODUCT($F$153:$H$155,B242:D244)</f>
        <v>4.160585787793547</v>
      </c>
      <c r="G244" s="74">
        <f t="shared" ref="G244" si="120">1/(1+EXP(-F244+$I$153))</f>
        <v>0.97367591718839197</v>
      </c>
      <c r="H244" s="82"/>
      <c r="I244" s="83"/>
      <c r="J244" s="83"/>
      <c r="K244" s="84"/>
    </row>
    <row r="245" spans="2:11" x14ac:dyDescent="0.2">
      <c r="B245" s="13"/>
      <c r="C245" s="6"/>
      <c r="D245" s="114"/>
      <c r="E245" s="14">
        <v>4</v>
      </c>
      <c r="F245" s="107">
        <f t="shared" ref="F245" si="121">SUMPRODUCT($F$156:$H$158,B242:D244)</f>
        <v>-4.3418710338650497</v>
      </c>
      <c r="G245" s="74">
        <f t="shared" ref="G245" si="122">1/(1+EXP(-F245+$I$156))</f>
        <v>3.8557762065103388E-3</v>
      </c>
      <c r="H245" s="13"/>
      <c r="I245" s="76"/>
      <c r="J245" s="76"/>
      <c r="K245" s="7"/>
    </row>
    <row r="246" spans="2:11" x14ac:dyDescent="0.2">
      <c r="B246" s="299" t="s">
        <v>23</v>
      </c>
      <c r="C246" s="389"/>
      <c r="D246" s="115"/>
      <c r="E246" s="14">
        <v>5</v>
      </c>
      <c r="F246" s="107">
        <f t="shared" ref="F246" si="123">SUMPRODUCT($F$159:$H$161,B242:D244)</f>
        <v>11.531761427408682</v>
      </c>
      <c r="G246" s="74">
        <f t="shared" ref="G246" si="124">1/(1+EXP(-F246+$I$159))</f>
        <v>0.99999495350460543</v>
      </c>
      <c r="H246" s="80"/>
      <c r="I246" s="76"/>
      <c r="J246" s="76"/>
      <c r="K246" s="7"/>
    </row>
    <row r="247" spans="2:11" x14ac:dyDescent="0.2">
      <c r="B247" s="160" t="s">
        <v>0</v>
      </c>
      <c r="C247" s="159">
        <v>1</v>
      </c>
      <c r="D247" s="115"/>
      <c r="E247" s="14">
        <v>6</v>
      </c>
      <c r="F247" s="107">
        <f t="shared" ref="F247" si="125">SUMPRODUCT($F$162:$H$164,B242:D244)</f>
        <v>3.1221070051895219</v>
      </c>
      <c r="G247" s="74">
        <f t="shared" ref="G247" si="126">1/(1+EXP(-F247+$I$162))</f>
        <v>0.96926255566253605</v>
      </c>
      <c r="H247" s="80"/>
      <c r="I247" s="76"/>
      <c r="J247" s="76"/>
      <c r="K247" s="7"/>
    </row>
    <row r="248" spans="2:11" x14ac:dyDescent="0.2">
      <c r="B248" s="161" t="s">
        <v>1</v>
      </c>
      <c r="C248" s="159">
        <v>0</v>
      </c>
      <c r="D248" s="115"/>
      <c r="E248" s="14">
        <v>7</v>
      </c>
      <c r="F248" s="107">
        <f t="shared" ref="F248" si="127">SUMPRODUCT($F$165:$H$167,B242:D244)</f>
        <v>18.32596822068896</v>
      </c>
      <c r="G248" s="74">
        <f t="shared" ref="G248" si="128">1/(1+EXP(-F248+$I$165))</f>
        <v>0.96969010130347322</v>
      </c>
      <c r="H248" s="80"/>
      <c r="I248" s="76"/>
      <c r="J248" s="6"/>
      <c r="K248" s="7"/>
    </row>
    <row r="249" spans="2:11" x14ac:dyDescent="0.2">
      <c r="B249" s="55"/>
      <c r="C249" s="56"/>
      <c r="D249" s="115"/>
      <c r="E249" s="14">
        <v>8</v>
      </c>
      <c r="F249" s="107">
        <f t="shared" ref="F249" si="129">SUMPRODUCT($F$168:$H$170,B242:D244)</f>
        <v>8.326423002808637</v>
      </c>
      <c r="G249" s="74">
        <f t="shared" ref="G249" si="130">1/(1+EXP(-F249+$I$168))</f>
        <v>0.99935496009643587</v>
      </c>
      <c r="H249" s="80"/>
      <c r="I249" s="76"/>
      <c r="J249" s="6"/>
      <c r="K249" s="7"/>
    </row>
    <row r="250" spans="2:11" ht="13.8" thickBot="1" x14ac:dyDescent="0.25">
      <c r="B250" s="57"/>
      <c r="C250" s="58"/>
      <c r="D250" s="116"/>
      <c r="E250" s="15">
        <v>9</v>
      </c>
      <c r="F250" s="108">
        <f t="shared" ref="F250" si="131">SUMPRODUCT($F$171:$H$173,B242:D244)</f>
        <v>10.764895346275603</v>
      </c>
      <c r="G250" s="75">
        <f t="shared" ref="G250" si="132">1/(1+EXP(-F250+$I$171))</f>
        <v>0.99997052331087966</v>
      </c>
      <c r="H250" s="81"/>
      <c r="I250" s="77"/>
      <c r="J250" s="8"/>
      <c r="K250" s="9"/>
    </row>
    <row r="251" spans="2:11" x14ac:dyDescent="0.2">
      <c r="B251" s="36">
        <v>1</v>
      </c>
      <c r="C251" s="24">
        <v>1</v>
      </c>
      <c r="D251" s="94">
        <v>1</v>
      </c>
      <c r="E251" s="111">
        <v>1</v>
      </c>
      <c r="F251" s="106">
        <f t="shared" ref="F251" si="133">SUMPRODUCT($F$147:$H$149,B251:D253)</f>
        <v>-5.0371678912947688</v>
      </c>
      <c r="G251" s="73">
        <f t="shared" ref="G251" si="134">1/(1+EXP(-F251+$I$147))</f>
        <v>0.99197801945149733</v>
      </c>
      <c r="H251" s="85" t="s">
        <v>0</v>
      </c>
      <c r="I251" s="86">
        <f>SUMPRODUCT($K$147:$K$155,G251:G259)</f>
        <v>9.0646547492540837</v>
      </c>
      <c r="J251" s="168">
        <f>1/(1+EXP(-I251+$L$147))</f>
        <v>0.99951547517925776</v>
      </c>
      <c r="K251" s="87">
        <f t="shared" ref="K251" si="135">(C256-J251)^2+(C257-J252)^2</f>
        <v>2.3480323259728108E-7</v>
      </c>
    </row>
    <row r="252" spans="2:11" x14ac:dyDescent="0.2">
      <c r="B252" s="39">
        <v>1</v>
      </c>
      <c r="C252" s="249"/>
      <c r="D252" s="95">
        <v>1</v>
      </c>
      <c r="E252" s="14">
        <v>2</v>
      </c>
      <c r="F252" s="107">
        <f t="shared" ref="F252" si="136">SUMPRODUCT($F$150:$H$152,B251:D253)</f>
        <v>-1.4015241364982134</v>
      </c>
      <c r="G252" s="74">
        <f t="shared" ref="G252" si="137">1/(1+EXP(-F252+$I$150))</f>
        <v>0.84784705058339171</v>
      </c>
      <c r="H252" s="79" t="s">
        <v>1</v>
      </c>
      <c r="I252" s="78">
        <f>SUMPRODUCT($K$156:$K$164,G251:G259)</f>
        <v>-21.530119769583347</v>
      </c>
      <c r="J252" s="169">
        <f>1/(1+EXP(-I252+$L$156))</f>
        <v>6.2394456470982143E-6</v>
      </c>
      <c r="K252" s="63"/>
    </row>
    <row r="253" spans="2:11" ht="13.8" thickBot="1" x14ac:dyDescent="0.25">
      <c r="B253" s="37">
        <v>1</v>
      </c>
      <c r="C253" s="25">
        <v>1</v>
      </c>
      <c r="D253" s="100"/>
      <c r="E253" s="14">
        <v>3</v>
      </c>
      <c r="F253" s="107">
        <f t="shared" ref="F253" si="138">SUMPRODUCT($F$153:$H$155,B251:D253)</f>
        <v>4.8546086958528187</v>
      </c>
      <c r="G253" s="74">
        <f t="shared" ref="G253" si="139">1/(1+EXP(-F253+$I$153))</f>
        <v>0.98667392806583809</v>
      </c>
      <c r="H253" s="82"/>
      <c r="I253" s="83"/>
      <c r="J253" s="83"/>
      <c r="K253" s="84"/>
    </row>
    <row r="254" spans="2:11" x14ac:dyDescent="0.2">
      <c r="B254" s="13"/>
      <c r="C254" s="6"/>
      <c r="D254" s="114"/>
      <c r="E254" s="14">
        <v>4</v>
      </c>
      <c r="F254" s="107">
        <f t="shared" ref="F254" si="140">SUMPRODUCT($F$156:$H$158,B251:D253)</f>
        <v>-2.9290867449641911</v>
      </c>
      <c r="G254" s="74">
        <f t="shared" ref="G254" si="141">1/(1+EXP(-F254+$I$156))</f>
        <v>1.5649617712298787E-2</v>
      </c>
      <c r="H254" s="13"/>
      <c r="I254" s="76"/>
      <c r="J254" s="76"/>
      <c r="K254" s="7"/>
    </row>
    <row r="255" spans="2:11" x14ac:dyDescent="0.2">
      <c r="B255" s="299" t="s">
        <v>23</v>
      </c>
      <c r="C255" s="389"/>
      <c r="D255" s="115"/>
      <c r="E255" s="14">
        <v>5</v>
      </c>
      <c r="F255" s="107">
        <f t="shared" ref="F255" si="142">SUMPRODUCT($F$159:$H$161,B251:D253)</f>
        <v>13.123938652751931</v>
      </c>
      <c r="G255" s="74">
        <f t="shared" ref="G255" si="143">1/(1+EXP(-F255+$I$159))</f>
        <v>0.99999897312437813</v>
      </c>
      <c r="H255" s="80"/>
      <c r="I255" s="76"/>
      <c r="J255" s="76"/>
      <c r="K255" s="7"/>
    </row>
    <row r="256" spans="2:11" x14ac:dyDescent="0.2">
      <c r="B256" s="160" t="s">
        <v>0</v>
      </c>
      <c r="C256" s="159">
        <v>1</v>
      </c>
      <c r="D256" s="115"/>
      <c r="E256" s="14">
        <v>6</v>
      </c>
      <c r="F256" s="107">
        <f t="shared" ref="F256" si="144">SUMPRODUCT($F$162:$H$164,B251:D253)</f>
        <v>0.92993983450286732</v>
      </c>
      <c r="G256" s="74">
        <f t="shared" ref="G256" si="145">1/(1+EXP(-F256+$I$162))</f>
        <v>0.77883441072783277</v>
      </c>
      <c r="H256" s="80"/>
      <c r="I256" s="76"/>
      <c r="J256" s="76"/>
      <c r="K256" s="7"/>
    </row>
    <row r="257" spans="2:11" x14ac:dyDescent="0.2">
      <c r="B257" s="161" t="s">
        <v>1</v>
      </c>
      <c r="C257" s="159">
        <v>0</v>
      </c>
      <c r="D257" s="115"/>
      <c r="E257" s="14">
        <v>7</v>
      </c>
      <c r="F257" s="107">
        <f t="shared" ref="F257" si="146">SUMPRODUCT($F$165:$H$167,B251:D253)</f>
        <v>21.079830338087383</v>
      </c>
      <c r="G257" s="74">
        <f t="shared" ref="G257" si="147">1/(1+EXP(-F257+$I$165))</f>
        <v>0.99801344408889359</v>
      </c>
      <c r="H257" s="80"/>
      <c r="I257" s="76"/>
      <c r="J257" s="6"/>
      <c r="K257" s="7"/>
    </row>
    <row r="258" spans="2:11" x14ac:dyDescent="0.2">
      <c r="B258" s="55"/>
      <c r="C258" s="56"/>
      <c r="D258" s="115"/>
      <c r="E258" s="14">
        <v>8</v>
      </c>
      <c r="F258" s="107">
        <f t="shared" ref="F258" si="148">SUMPRODUCT($F$168:$H$170,B251:D253)</f>
        <v>4.527368624582075</v>
      </c>
      <c r="G258" s="74">
        <f t="shared" ref="G258" si="149">1/(1+EXP(-F258+$I$168))</f>
        <v>0.97198223490638547</v>
      </c>
      <c r="H258" s="80"/>
      <c r="I258" s="76"/>
      <c r="J258" s="6"/>
      <c r="K258" s="7"/>
    </row>
    <row r="259" spans="2:11" ht="13.8" thickBot="1" x14ac:dyDescent="0.25">
      <c r="B259" s="57"/>
      <c r="C259" s="58"/>
      <c r="D259" s="116"/>
      <c r="E259" s="15">
        <v>9</v>
      </c>
      <c r="F259" s="108">
        <f t="shared" ref="F259" si="150">SUMPRODUCT($F$171:$H$173,B251:D253)</f>
        <v>9.8595580232111519</v>
      </c>
      <c r="G259" s="75">
        <f t="shared" ref="G259" si="151">1/(1+EXP(-F259+$I$171))</f>
        <v>0.99992711421233593</v>
      </c>
      <c r="H259" s="81"/>
      <c r="I259" s="77"/>
      <c r="J259" s="8"/>
      <c r="K259" s="9"/>
    </row>
    <row r="260" spans="2:11" x14ac:dyDescent="0.2">
      <c r="B260" s="36">
        <v>1</v>
      </c>
      <c r="C260" s="24">
        <v>1</v>
      </c>
      <c r="D260" s="94">
        <v>1</v>
      </c>
      <c r="E260" s="111">
        <v>1</v>
      </c>
      <c r="F260" s="106">
        <f t="shared" ref="F260" si="152">SUMPRODUCT($F$147:$H$149,B260:D262)</f>
        <v>-4.9971982122535463</v>
      </c>
      <c r="G260" s="73">
        <f t="shared" ref="G260" si="153">1/(1+EXP(-F260+$I$147))</f>
        <v>0.99228990872830947</v>
      </c>
      <c r="H260" s="85" t="s">
        <v>0</v>
      </c>
      <c r="I260" s="86">
        <f>SUMPRODUCT($K$147:$K$155,G260:G268)</f>
        <v>12.292986785759785</v>
      </c>
      <c r="J260" s="168">
        <f>1/(1+EXP(-I260+$L$147))</f>
        <v>0.99998079247637695</v>
      </c>
      <c r="K260" s="87">
        <f t="shared" ref="K260" si="154">(C265-J260)^2+(C266-J261)^2</f>
        <v>3.7095594151587117E-10</v>
      </c>
    </row>
    <row r="261" spans="2:11" x14ac:dyDescent="0.2">
      <c r="B261" s="39">
        <v>1</v>
      </c>
      <c r="C261" s="249"/>
      <c r="D261" s="95">
        <v>1</v>
      </c>
      <c r="E261" s="14">
        <v>2</v>
      </c>
      <c r="F261" s="107">
        <f t="shared" ref="F261" si="155">SUMPRODUCT($F$150:$H$152,B260:D262)</f>
        <v>0.66919110937138893</v>
      </c>
      <c r="G261" s="74">
        <f t="shared" ref="G261" si="156">1/(1+EXP(-F261+$I$150))</f>
        <v>0.97787187519467478</v>
      </c>
      <c r="H261" s="79" t="s">
        <v>1</v>
      </c>
      <c r="I261" s="78">
        <f>SUMPRODUCT($K$156:$K$164,G260:G268)</f>
        <v>-23.007742971062111</v>
      </c>
      <c r="J261" s="169">
        <f>1/(1+EXP(-I261+$L$156))</f>
        <v>1.4237197005237903E-6</v>
      </c>
      <c r="K261" s="63"/>
    </row>
    <row r="262" spans="2:11" ht="13.8" thickBot="1" x14ac:dyDescent="0.25">
      <c r="B262" s="40"/>
      <c r="C262" s="25">
        <v>1</v>
      </c>
      <c r="D262" s="96">
        <v>1</v>
      </c>
      <c r="E262" s="14">
        <v>3</v>
      </c>
      <c r="F262" s="107">
        <f t="shared" ref="F262" si="157">SUMPRODUCT($F$153:$H$155,B260:D262)</f>
        <v>4.4458429455123207</v>
      </c>
      <c r="G262" s="74">
        <f t="shared" ref="G262" si="158">1/(1+EXP(-F262+$I$153))</f>
        <v>0.98007885799429861</v>
      </c>
      <c r="H262" s="82"/>
      <c r="I262" s="83"/>
      <c r="J262" s="83"/>
      <c r="K262" s="84"/>
    </row>
    <row r="263" spans="2:11" x14ac:dyDescent="0.2">
      <c r="B263" s="13"/>
      <c r="C263" s="6"/>
      <c r="D263" s="114"/>
      <c r="E263" s="14">
        <v>4</v>
      </c>
      <c r="F263" s="107">
        <f t="shared" ref="F263" si="159">SUMPRODUCT($F$156:$H$158,B260:D262)</f>
        <v>-1.1219557645310885</v>
      </c>
      <c r="G263" s="74">
        <f t="shared" ref="G263" si="160">1/(1+EXP(-F263+$I$156))</f>
        <v>8.8313399657821035E-2</v>
      </c>
      <c r="H263" s="13"/>
      <c r="I263" s="76"/>
      <c r="J263" s="76"/>
      <c r="K263" s="7"/>
    </row>
    <row r="264" spans="2:11" x14ac:dyDescent="0.2">
      <c r="B264" s="299" t="s">
        <v>23</v>
      </c>
      <c r="C264" s="389"/>
      <c r="D264" s="115"/>
      <c r="E264" s="14">
        <v>5</v>
      </c>
      <c r="F264" s="107">
        <f t="shared" ref="F264" si="161">SUMPRODUCT($F$159:$H$161,B260:D262)</f>
        <v>9.3103397196242312</v>
      </c>
      <c r="G264" s="74">
        <f t="shared" ref="G264" si="162">1/(1+EXP(-F264+$I$159))</f>
        <v>0.99995347107113042</v>
      </c>
      <c r="H264" s="80"/>
      <c r="I264" s="76"/>
      <c r="J264" s="76"/>
      <c r="K264" s="7"/>
    </row>
    <row r="265" spans="2:11" x14ac:dyDescent="0.2">
      <c r="B265" s="160" t="s">
        <v>0</v>
      </c>
      <c r="C265" s="159">
        <v>1</v>
      </c>
      <c r="D265" s="115"/>
      <c r="E265" s="14">
        <v>6</v>
      </c>
      <c r="F265" s="107">
        <f t="shared" ref="F265" si="163">SUMPRODUCT($F$162:$H$164,B260:D262)</f>
        <v>-0.69937273914301568</v>
      </c>
      <c r="G265" s="74">
        <f t="shared" ref="G265" si="164">1/(1+EXP(-F265+$I$162))</f>
        <v>0.40843813474477919</v>
      </c>
      <c r="H265" s="80"/>
      <c r="I265" s="76"/>
      <c r="J265" s="76"/>
      <c r="K265" s="7"/>
    </row>
    <row r="266" spans="2:11" x14ac:dyDescent="0.2">
      <c r="B266" s="161" t="s">
        <v>1</v>
      </c>
      <c r="C266" s="159">
        <v>0</v>
      </c>
      <c r="D266" s="115"/>
      <c r="E266" s="14">
        <v>7</v>
      </c>
      <c r="F266" s="107">
        <f t="shared" ref="F266" si="165">SUMPRODUCT($F$165:$H$167,B260:D262)</f>
        <v>18.373644679473031</v>
      </c>
      <c r="G266" s="74">
        <f t="shared" ref="G266" si="166">1/(1+EXP(-F266+$I$165))</f>
        <v>0.97106042462762643</v>
      </c>
      <c r="H266" s="80"/>
      <c r="I266" s="76"/>
      <c r="J266" s="6"/>
      <c r="K266" s="7"/>
    </row>
    <row r="267" spans="2:11" x14ac:dyDescent="0.2">
      <c r="B267" s="55"/>
      <c r="C267" s="56"/>
      <c r="D267" s="115"/>
      <c r="E267" s="14">
        <v>8</v>
      </c>
      <c r="F267" s="107">
        <f t="shared" ref="F267" si="167">SUMPRODUCT($F$168:$H$170,B260:D262)</f>
        <v>4.6719673180681838</v>
      </c>
      <c r="G267" s="74">
        <f t="shared" ref="G267" si="168">1/(1+EXP(-F267+$I$168))</f>
        <v>0.97566247833458153</v>
      </c>
      <c r="H267" s="80"/>
      <c r="I267" s="76"/>
      <c r="J267" s="6"/>
      <c r="K267" s="7"/>
    </row>
    <row r="268" spans="2:11" ht="13.8" thickBot="1" x14ac:dyDescent="0.25">
      <c r="B268" s="57"/>
      <c r="C268" s="58"/>
      <c r="D268" s="116"/>
      <c r="E268" s="15">
        <v>9</v>
      </c>
      <c r="F268" s="108">
        <f t="shared" ref="F268" si="169">SUMPRODUCT($F$171:$H$173,B260:D262)</f>
        <v>10.626901840484235</v>
      </c>
      <c r="G268" s="75">
        <f t="shared" ref="G268" si="170">1/(1+EXP(-F268+$I$171))</f>
        <v>0.99996616184892917</v>
      </c>
      <c r="H268" s="81"/>
      <c r="I268" s="77"/>
      <c r="J268" s="8"/>
      <c r="K268" s="9"/>
    </row>
    <row r="269" spans="2:11" x14ac:dyDescent="0.2">
      <c r="B269" s="219">
        <v>1</v>
      </c>
      <c r="C269" s="220"/>
      <c r="D269" s="221">
        <v>1</v>
      </c>
      <c r="E269" s="222">
        <v>1</v>
      </c>
      <c r="F269" s="223">
        <f t="shared" ref="F269" si="171">SUMPRODUCT($F$147:$H$149,B269:D271)</f>
        <v>22.703112452472027</v>
      </c>
      <c r="G269" s="224">
        <f t="shared" ref="G269" si="172">1/(1+EXP(-F269+$I$147))</f>
        <v>0.99999999999999267</v>
      </c>
      <c r="H269" s="225" t="s">
        <v>0</v>
      </c>
      <c r="I269" s="78">
        <f>SUMPRODUCT($K$147:$K$155,G269:G277)</f>
        <v>-11.636183908514351</v>
      </c>
      <c r="J269" s="169">
        <f>1/(1+EXP(-I269+$L$147))</f>
        <v>2.1096605265136811E-6</v>
      </c>
      <c r="K269" s="62">
        <f t="shared" ref="K269" si="173">(C274-J269)^2+(C275-J270)^2</f>
        <v>5.7540514121316713E-12</v>
      </c>
    </row>
    <row r="270" spans="2:11" x14ac:dyDescent="0.2">
      <c r="B270" s="22"/>
      <c r="C270" s="18">
        <v>1</v>
      </c>
      <c r="D270" s="88"/>
      <c r="E270" s="14">
        <v>2</v>
      </c>
      <c r="F270" s="107">
        <f t="shared" ref="F270" si="174">SUMPRODUCT($F$150:$H$152,B269:D271)</f>
        <v>10.991139293263958</v>
      </c>
      <c r="G270" s="74">
        <f t="shared" ref="G270" si="175">1/(1+EXP(-F270+$I$150))</f>
        <v>0.99999925544429658</v>
      </c>
      <c r="H270" s="79" t="s">
        <v>1</v>
      </c>
      <c r="I270" s="78">
        <f>SUMPRODUCT($K$156:$K$164,G269:G277)</f>
        <v>4.1375206937695443</v>
      </c>
      <c r="J270" s="169">
        <f>1/(1+EXP(-I270+$L$156))</f>
        <v>0.99999885834161195</v>
      </c>
      <c r="K270" s="63"/>
    </row>
    <row r="271" spans="2:11" ht="13.8" thickBot="1" x14ac:dyDescent="0.25">
      <c r="B271" s="37">
        <v>1</v>
      </c>
      <c r="C271" s="92"/>
      <c r="D271" s="96">
        <v>1</v>
      </c>
      <c r="E271" s="14">
        <v>3</v>
      </c>
      <c r="F271" s="107">
        <f t="shared" ref="F271" si="176">SUMPRODUCT($F$153:$H$155,B269:D271)</f>
        <v>2.7799667972501467</v>
      </c>
      <c r="G271" s="74">
        <f t="shared" ref="G271" si="177">1/(1+EXP(-F271+$I$153))</f>
        <v>0.90290919437756612</v>
      </c>
      <c r="H271" s="82"/>
      <c r="I271" s="83"/>
      <c r="J271" s="83"/>
      <c r="K271" s="84"/>
    </row>
    <row r="272" spans="2:11" x14ac:dyDescent="0.2">
      <c r="B272" s="13"/>
      <c r="C272" s="6"/>
      <c r="D272" s="114"/>
      <c r="E272" s="14">
        <v>4</v>
      </c>
      <c r="F272" s="107">
        <f t="shared" ref="F272" si="178">SUMPRODUCT($F$156:$H$158,B269:D271)</f>
        <v>5.4917843619800308</v>
      </c>
      <c r="G272" s="74">
        <f t="shared" ref="G272" si="179">1/(1+EXP(-F272+$I$156))</f>
        <v>0.98633739149821476</v>
      </c>
      <c r="H272" s="13"/>
      <c r="I272" s="76"/>
      <c r="J272" s="76"/>
      <c r="K272" s="7"/>
    </row>
    <row r="273" spans="2:11" x14ac:dyDescent="0.2">
      <c r="B273" s="299" t="s">
        <v>23</v>
      </c>
      <c r="C273" s="389"/>
      <c r="D273" s="115"/>
      <c r="E273" s="14">
        <v>5</v>
      </c>
      <c r="F273" s="107">
        <f t="shared" ref="F273" si="180">SUMPRODUCT($F$159:$H$161,B269:D271)</f>
        <v>-12.288297638335393</v>
      </c>
      <c r="G273" s="74">
        <f t="shared" ref="G273" si="181">1/(1+EXP(-F273+$I$159))</f>
        <v>8.9553760430973481E-6</v>
      </c>
      <c r="H273" s="80"/>
      <c r="I273" s="76"/>
      <c r="J273" s="76"/>
      <c r="K273" s="7"/>
    </row>
    <row r="274" spans="2:11" x14ac:dyDescent="0.2">
      <c r="B274" s="160" t="s">
        <v>0</v>
      </c>
      <c r="C274" s="159">
        <v>0</v>
      </c>
      <c r="D274" s="115"/>
      <c r="E274" s="14">
        <v>6</v>
      </c>
      <c r="F274" s="107">
        <f t="shared" ref="F274" si="182">SUMPRODUCT($F$162:$H$164,B269:D271)</f>
        <v>11.51618188895012</v>
      </c>
      <c r="G274" s="74">
        <f t="shared" ref="G274" si="183">1/(1+EXP(-F274+$I$162))</f>
        <v>0.99999282663710987</v>
      </c>
      <c r="H274" s="80"/>
      <c r="I274" s="76"/>
      <c r="J274" s="76"/>
      <c r="K274" s="7"/>
    </row>
    <row r="275" spans="2:11" x14ac:dyDescent="0.2">
      <c r="B275" s="161" t="s">
        <v>1</v>
      </c>
      <c r="C275" s="159">
        <v>1</v>
      </c>
      <c r="D275" s="115"/>
      <c r="E275" s="14">
        <v>7</v>
      </c>
      <c r="F275" s="107">
        <f t="shared" ref="F275" si="184">SUMPRODUCT($F$165:$H$167,B269:D271)</f>
        <v>6.1092440728328015</v>
      </c>
      <c r="G275" s="74">
        <f t="shared" ref="G275" si="185">1/(1+EXP(-F275+$I$165))</f>
        <v>1.582427653295524E-4</v>
      </c>
      <c r="H275" s="80"/>
      <c r="I275" s="76"/>
      <c r="J275" s="6"/>
      <c r="K275" s="7"/>
    </row>
    <row r="276" spans="2:11" x14ac:dyDescent="0.2">
      <c r="B276" s="55"/>
      <c r="C276" s="56"/>
      <c r="D276" s="115"/>
      <c r="E276" s="14">
        <v>8</v>
      </c>
      <c r="F276" s="107">
        <f t="shared" ref="F276" si="186">SUMPRODUCT($F$168:$H$170,B269:D271)</f>
        <v>-3.3393424663608471</v>
      </c>
      <c r="G276" s="74">
        <f t="shared" ref="G276" si="187">1/(1+EXP(-F276+$I$168))</f>
        <v>1.312256817057564E-2</v>
      </c>
      <c r="H276" s="80"/>
      <c r="I276" s="76"/>
      <c r="J276" s="6"/>
      <c r="K276" s="7"/>
    </row>
    <row r="277" spans="2:11" ht="13.8" thickBot="1" x14ac:dyDescent="0.25">
      <c r="B277" s="57"/>
      <c r="C277" s="58"/>
      <c r="D277" s="116"/>
      <c r="E277" s="15">
        <v>9</v>
      </c>
      <c r="F277" s="108">
        <f t="shared" ref="F277" si="188">SUMPRODUCT($F$171:$H$173,B269:D271)</f>
        <v>5.1776745391869934</v>
      </c>
      <c r="G277" s="75">
        <f t="shared" ref="G277" si="189">1/(1+EXP(-F277+$I$171))</f>
        <v>0.99219116896460569</v>
      </c>
      <c r="H277" s="81"/>
      <c r="I277" s="77"/>
      <c r="J277" s="8"/>
      <c r="K277" s="9"/>
    </row>
    <row r="278" spans="2:11" x14ac:dyDescent="0.2">
      <c r="B278" s="38"/>
      <c r="C278" s="24">
        <v>1</v>
      </c>
      <c r="D278" s="99"/>
      <c r="E278" s="111">
        <v>1</v>
      </c>
      <c r="F278" s="106">
        <f t="shared" ref="F278" si="190">SUMPRODUCT($F$147:$H$149,B278:D280)</f>
        <v>-20.628783214561288</v>
      </c>
      <c r="G278" s="73">
        <f t="shared" ref="G278" si="191">1/(1+EXP(-F278+$I$147))</f>
        <v>2.0934319777219508E-5</v>
      </c>
      <c r="H278" s="85" t="s">
        <v>0</v>
      </c>
      <c r="I278" s="86">
        <f>SUMPRODUCT($K$147:$K$155,G278:G286)</f>
        <v>-3.3517258866272535</v>
      </c>
      <c r="J278" s="168">
        <f>1/(1+EXP(-I278+$L$147))</f>
        <v>8.2888275384547933E-3</v>
      </c>
      <c r="K278" s="87">
        <f t="shared" ref="K278" si="192">(C283-J278)^2+(C284-J279)^2</f>
        <v>8.4257959193862538E-5</v>
      </c>
    </row>
    <row r="279" spans="2:11" x14ac:dyDescent="0.2">
      <c r="B279" s="39">
        <v>1</v>
      </c>
      <c r="C279" s="18">
        <v>1</v>
      </c>
      <c r="D279" s="95">
        <v>1</v>
      </c>
      <c r="E279" s="14">
        <v>2</v>
      </c>
      <c r="F279" s="107">
        <f t="shared" ref="F279" si="193">SUMPRODUCT($F$150:$H$152,B278:D280)</f>
        <v>-8.8078747134337121</v>
      </c>
      <c r="G279" s="74">
        <f t="shared" ref="G279" si="194">1/(1+EXP(-F279+$I$150))</f>
        <v>3.3731258552569111E-3</v>
      </c>
      <c r="H279" s="79" t="s">
        <v>1</v>
      </c>
      <c r="I279" s="78">
        <f>SUMPRODUCT($K$156:$K$164,G278:G286)</f>
        <v>-4.0138394043530656</v>
      </c>
      <c r="J279" s="169">
        <f>1/(1+EXP(-I279+$L$156))</f>
        <v>0.99605623311647151</v>
      </c>
      <c r="K279" s="63"/>
    </row>
    <row r="280" spans="2:11" ht="13.8" thickBot="1" x14ac:dyDescent="0.25">
      <c r="B280" s="40"/>
      <c r="C280" s="25">
        <v>1</v>
      </c>
      <c r="D280" s="100"/>
      <c r="E280" s="14">
        <v>3</v>
      </c>
      <c r="F280" s="107">
        <f t="shared" ref="F280" si="195">SUMPRODUCT($F$153:$H$155,B278:D280)</f>
        <v>1.9227839607576938</v>
      </c>
      <c r="G280" s="74">
        <f t="shared" ref="G280" si="196">1/(1+EXP(-F280+$I$153))</f>
        <v>0.79783094461169091</v>
      </c>
      <c r="H280" s="82"/>
      <c r="I280" s="83"/>
      <c r="J280" s="83"/>
      <c r="K280" s="84"/>
    </row>
    <row r="281" spans="2:11" x14ac:dyDescent="0.2">
      <c r="B281" s="13"/>
      <c r="C281" s="6"/>
      <c r="D281" s="114"/>
      <c r="E281" s="14">
        <v>4</v>
      </c>
      <c r="F281" s="107">
        <f t="shared" ref="F281" si="197">SUMPRODUCT($F$156:$H$158,B278:D280)</f>
        <v>4.372866681512102</v>
      </c>
      <c r="G281" s="74">
        <f t="shared" ref="G281" si="198">1/(1+EXP(-F281+$I$156))</f>
        <v>0.95931726322106625</v>
      </c>
      <c r="H281" s="13"/>
      <c r="I281" s="76"/>
      <c r="J281" s="76"/>
      <c r="K281" s="7"/>
    </row>
    <row r="282" spans="2:11" x14ac:dyDescent="0.2">
      <c r="B282" s="299" t="s">
        <v>23</v>
      </c>
      <c r="C282" s="389"/>
      <c r="D282" s="115"/>
      <c r="E282" s="14">
        <v>5</v>
      </c>
      <c r="F282" s="107">
        <f t="shared" ref="F282" si="199">SUMPRODUCT($F$159:$H$161,B278:D280)</f>
        <v>20.771625311420241</v>
      </c>
      <c r="G282" s="74">
        <f t="shared" ref="G282" si="200">1/(1+EXP(-F282+$I$159))</f>
        <v>0.99999999951002927</v>
      </c>
      <c r="H282" s="80"/>
      <c r="I282" s="76"/>
      <c r="J282" s="76"/>
      <c r="K282" s="7"/>
    </row>
    <row r="283" spans="2:11" x14ac:dyDescent="0.2">
      <c r="B283" s="160" t="s">
        <v>0</v>
      </c>
      <c r="C283" s="159">
        <v>0</v>
      </c>
      <c r="D283" s="115"/>
      <c r="E283" s="14">
        <v>6</v>
      </c>
      <c r="F283" s="107">
        <f t="shared" ref="F283" si="201">SUMPRODUCT($F$162:$H$164,B278:D280)</f>
        <v>3.7020729820716656</v>
      </c>
      <c r="G283" s="74">
        <f t="shared" ref="G283" si="202">1/(1+EXP(-F283+$I$162))</f>
        <v>0.98255357149937028</v>
      </c>
      <c r="H283" s="80"/>
      <c r="I283" s="76"/>
      <c r="J283" s="76"/>
      <c r="K283" s="7"/>
    </row>
    <row r="284" spans="2:11" x14ac:dyDescent="0.2">
      <c r="B284" s="161" t="s">
        <v>1</v>
      </c>
      <c r="C284" s="159">
        <v>1</v>
      </c>
      <c r="D284" s="115"/>
      <c r="E284" s="14">
        <v>7</v>
      </c>
      <c r="F284" s="107">
        <f t="shared" ref="F284" si="203">SUMPRODUCT($F$165:$H$167,B278:D280)</f>
        <v>31.270694701387711</v>
      </c>
      <c r="G284" s="74">
        <f t="shared" ref="G284" si="204">1/(1+EXP(-F284+$I$165))</f>
        <v>0.99999992533308468</v>
      </c>
      <c r="H284" s="80"/>
      <c r="I284" s="76"/>
      <c r="J284" s="6"/>
      <c r="K284" s="7"/>
    </row>
    <row r="285" spans="2:11" x14ac:dyDescent="0.2">
      <c r="B285" s="55"/>
      <c r="C285" s="56"/>
      <c r="D285" s="115"/>
      <c r="E285" s="14">
        <v>8</v>
      </c>
      <c r="F285" s="107">
        <f t="shared" ref="F285" si="205">SUMPRODUCT($F$168:$H$170,B278:D280)</f>
        <v>10.009455526859288</v>
      </c>
      <c r="G285" s="74">
        <f t="shared" ref="G285" si="206">1/(1+EXP(-F285+$I$168))</f>
        <v>0.99988008238323622</v>
      </c>
      <c r="H285" s="80"/>
      <c r="I285" s="76"/>
      <c r="J285" s="6"/>
      <c r="K285" s="7"/>
    </row>
    <row r="286" spans="2:11" ht="13.8" thickBot="1" x14ac:dyDescent="0.25">
      <c r="B286" s="57"/>
      <c r="C286" s="58"/>
      <c r="D286" s="116"/>
      <c r="E286" s="15">
        <v>9</v>
      </c>
      <c r="F286" s="108">
        <f t="shared" ref="F286" si="207">SUMPRODUCT($F$171:$H$173,B278:D280)</f>
        <v>2.9290114128795848</v>
      </c>
      <c r="G286" s="75">
        <f t="shared" ref="G286" si="208">1/(1+EXP(-F286+$I$171))</f>
        <v>0.93060353418406505</v>
      </c>
      <c r="H286" s="81"/>
      <c r="I286" s="77"/>
      <c r="J286" s="8"/>
      <c r="K286" s="9"/>
    </row>
    <row r="287" spans="2:11" x14ac:dyDescent="0.2">
      <c r="B287" s="36">
        <v>1</v>
      </c>
      <c r="C287" s="91"/>
      <c r="D287" s="94">
        <v>1</v>
      </c>
      <c r="E287" s="111">
        <v>1</v>
      </c>
      <c r="F287" s="106">
        <f t="shared" ref="F287" si="209">SUMPRODUCT($F$147:$H$149,B287:D289)</f>
        <v>16.858179053521848</v>
      </c>
      <c r="G287" s="73">
        <f t="shared" ref="G287" si="210">1/(1+EXP(-F287+$I$147))</f>
        <v>0.99999999999749534</v>
      </c>
      <c r="H287" s="85" t="s">
        <v>0</v>
      </c>
      <c r="I287" s="86">
        <f>SUMPRODUCT($K$147:$K$155,G287:G295)</f>
        <v>-5.6594222817798716</v>
      </c>
      <c r="J287" s="168">
        <f>1/(1+EXP(-I287+$L$147))</f>
        <v>8.3085856275837394E-4</v>
      </c>
      <c r="K287" s="87">
        <f t="shared" ref="K287" si="211">(C292-J287)^2+(C293-J288)^2</f>
        <v>1.051739779806308E-6</v>
      </c>
    </row>
    <row r="288" spans="2:11" x14ac:dyDescent="0.2">
      <c r="B288" s="39">
        <v>1</v>
      </c>
      <c r="C288" s="18">
        <v>1</v>
      </c>
      <c r="D288" s="88"/>
      <c r="E288" s="14">
        <v>2</v>
      </c>
      <c r="F288" s="107">
        <f t="shared" ref="F288" si="212">SUMPRODUCT($F$150:$H$152,B287:D289)</f>
        <v>6.0740340742556871</v>
      </c>
      <c r="G288" s="74">
        <f t="shared" ref="G288" si="213">1/(1+EXP(-F288+$I$150))</f>
        <v>0.99989829904966299</v>
      </c>
      <c r="H288" s="79" t="s">
        <v>1</v>
      </c>
      <c r="I288" s="78">
        <f>SUMPRODUCT($K$156:$K$164,G287:G295)</f>
        <v>-2.1294870508127972</v>
      </c>
      <c r="J288" s="169">
        <f>1/(1+EXP(-I288+$L$156))</f>
        <v>0.99939882296409677</v>
      </c>
      <c r="K288" s="63"/>
    </row>
    <row r="289" spans="1:12" ht="13.8" thickBot="1" x14ac:dyDescent="0.25">
      <c r="B289" s="37">
        <v>1</v>
      </c>
      <c r="C289" s="92"/>
      <c r="D289" s="96">
        <v>1</v>
      </c>
      <c r="E289" s="14">
        <v>3</v>
      </c>
      <c r="F289" s="107">
        <f t="shared" ref="F289" si="214">SUMPRODUCT($F$153:$H$155,B287:D289)</f>
        <v>2.8919135736695707</v>
      </c>
      <c r="G289" s="74">
        <f t="shared" ref="G289" si="215">1/(1+EXP(-F289+$I$153))</f>
        <v>0.91229000638435542</v>
      </c>
      <c r="H289" s="82"/>
      <c r="I289" s="83"/>
      <c r="J289" s="83"/>
      <c r="K289" s="84"/>
    </row>
    <row r="290" spans="1:12" x14ac:dyDescent="0.2">
      <c r="B290" s="13"/>
      <c r="C290" s="6"/>
      <c r="D290" s="114"/>
      <c r="E290" s="14">
        <v>4</v>
      </c>
      <c r="F290" s="107">
        <f t="shared" ref="F290" si="216">SUMPRODUCT($F$156:$H$158,B287:D289)</f>
        <v>0.24943592211648258</v>
      </c>
      <c r="G290" s="74">
        <f t="shared" ref="G290" si="217">1/(1+EXP(-F290+$I$156))</f>
        <v>0.27627539643716154</v>
      </c>
      <c r="H290" s="13"/>
      <c r="I290" s="76"/>
      <c r="J290" s="76"/>
      <c r="K290" s="7"/>
    </row>
    <row r="291" spans="1:12" x14ac:dyDescent="0.2">
      <c r="B291" s="299" t="s">
        <v>23</v>
      </c>
      <c r="C291" s="389"/>
      <c r="D291" s="115"/>
      <c r="E291" s="14">
        <v>5</v>
      </c>
      <c r="F291" s="107">
        <f t="shared" ref="F291" si="218">SUMPRODUCT($F$159:$H$161,B287:D289)</f>
        <v>0.75555791052728605</v>
      </c>
      <c r="G291" s="74">
        <f t="shared" ref="G291" si="219">1/(1+EXP(-F291+$I$159))</f>
        <v>0.80543370977559092</v>
      </c>
      <c r="H291" s="80"/>
      <c r="I291" s="76"/>
      <c r="J291" s="76"/>
      <c r="K291" s="7"/>
    </row>
    <row r="292" spans="1:12" x14ac:dyDescent="0.2">
      <c r="B292" s="160" t="s">
        <v>0</v>
      </c>
      <c r="C292" s="159">
        <v>0</v>
      </c>
      <c r="D292" s="115"/>
      <c r="E292" s="14">
        <v>6</v>
      </c>
      <c r="F292" s="107">
        <f t="shared" ref="F292" si="220">SUMPRODUCT($F$162:$H$164,B287:D289)</f>
        <v>15.119555956924891</v>
      </c>
      <c r="G292" s="74">
        <f t="shared" ref="G292" si="221">1/(1+EXP(-F292+$I$162))</f>
        <v>0.99999980465587313</v>
      </c>
      <c r="H292" s="80"/>
      <c r="I292" s="76"/>
      <c r="J292" s="76"/>
      <c r="K292" s="7"/>
    </row>
    <row r="293" spans="1:12" x14ac:dyDescent="0.2">
      <c r="B293" s="161" t="s">
        <v>1</v>
      </c>
      <c r="C293" s="159">
        <v>1</v>
      </c>
      <c r="D293" s="115"/>
      <c r="E293" s="14">
        <v>7</v>
      </c>
      <c r="F293" s="107">
        <f t="shared" ref="F293" si="222">SUMPRODUCT($F$165:$H$167,B287:D289)</f>
        <v>9.3246488275525579</v>
      </c>
      <c r="G293" s="74">
        <f t="shared" ref="G293" si="223">1/(1+EXP(-F293+$I$165))</f>
        <v>3.927499022988187E-3</v>
      </c>
      <c r="H293" s="80"/>
      <c r="I293" s="76"/>
      <c r="J293" s="6"/>
      <c r="K293" s="7"/>
    </row>
    <row r="294" spans="1:12" x14ac:dyDescent="0.2">
      <c r="B294" s="55"/>
      <c r="C294" s="56"/>
      <c r="D294" s="115"/>
      <c r="E294" s="14">
        <v>8</v>
      </c>
      <c r="F294" s="107">
        <f t="shared" ref="F294" si="224">SUMPRODUCT($F$168:$H$170,B287:D289)</f>
        <v>1.1348774717584216</v>
      </c>
      <c r="G294" s="74">
        <f t="shared" ref="G294" si="225">1/(1+EXP(-F294+$I$168))</f>
        <v>0.53842597947101101</v>
      </c>
      <c r="H294" s="80"/>
      <c r="I294" s="76"/>
      <c r="J294" s="6"/>
      <c r="K294" s="7"/>
    </row>
    <row r="295" spans="1:12" ht="13.8" thickBot="1" x14ac:dyDescent="0.25">
      <c r="B295" s="57"/>
      <c r="C295" s="58"/>
      <c r="D295" s="116"/>
      <c r="E295" s="15">
        <v>9</v>
      </c>
      <c r="F295" s="108">
        <f t="shared" ref="F295" si="226">SUMPRODUCT($F$171:$H$173,B287:D289)</f>
        <v>5.5423601634892297</v>
      </c>
      <c r="G295" s="75">
        <f t="shared" ref="G295" si="227">1/(1+EXP(-F295+$I$171))</f>
        <v>0.9945644605696099</v>
      </c>
      <c r="H295" s="81"/>
      <c r="I295" s="77"/>
      <c r="J295" s="8"/>
      <c r="K295" s="9"/>
    </row>
    <row r="296" spans="1:12" x14ac:dyDescent="0.2">
      <c r="B296" s="36">
        <v>1</v>
      </c>
      <c r="C296" s="24">
        <v>1</v>
      </c>
      <c r="D296" s="94">
        <v>1</v>
      </c>
      <c r="E296" s="111">
        <v>1</v>
      </c>
      <c r="F296" s="106">
        <f t="shared" ref="F296" si="228">SUMPRODUCT($F$147:$H$149,B296:D298)</f>
        <v>22.526005091441743</v>
      </c>
      <c r="G296" s="73">
        <f t="shared" ref="G296" si="229">1/(1+EXP(-F296+$I$147))</f>
        <v>0.99999999999999134</v>
      </c>
      <c r="H296" s="85" t="s">
        <v>0</v>
      </c>
      <c r="I296" s="86">
        <f>SUMPRODUCT($K$147:$K$155,G296:G304)</f>
        <v>-11.169963029954854</v>
      </c>
      <c r="J296" s="168">
        <f>1/(1+EXP(-I296+$L$147))</f>
        <v>3.3627082367125692E-6</v>
      </c>
      <c r="K296" s="87">
        <f t="shared" ref="K296" si="230">(C301-J296)^2+(C302-J297)^2</f>
        <v>1.7186163913420475E-11</v>
      </c>
    </row>
    <row r="297" spans="1:12" x14ac:dyDescent="0.2">
      <c r="B297" s="22"/>
      <c r="C297" s="18">
        <v>1</v>
      </c>
      <c r="D297" s="88"/>
      <c r="E297" s="14">
        <v>2</v>
      </c>
      <c r="F297" s="107">
        <f t="shared" ref="F297" si="231">SUMPRODUCT($F$150:$H$152,B296:D298)</f>
        <v>11.025047468631318</v>
      </c>
      <c r="G297" s="74">
        <f t="shared" ref="G297" si="232">1/(1+EXP(-F297+$I$150))</f>
        <v>0.99999928026756968</v>
      </c>
      <c r="H297" s="79" t="s">
        <v>1</v>
      </c>
      <c r="I297" s="78">
        <f>SUMPRODUCT($K$156:$K$164,G296:G304)</f>
        <v>3.3843626725002567</v>
      </c>
      <c r="J297" s="169">
        <f>1/(1+EXP(-I297+$L$156))</f>
        <v>0.99999757546762691</v>
      </c>
      <c r="K297" s="63"/>
    </row>
    <row r="298" spans="1:12" ht="13.8" thickBot="1" x14ac:dyDescent="0.25">
      <c r="B298" s="37">
        <v>1</v>
      </c>
      <c r="C298" s="92"/>
      <c r="D298" s="96">
        <v>1</v>
      </c>
      <c r="E298" s="14">
        <v>3</v>
      </c>
      <c r="F298" s="107">
        <f t="shared" ref="F298" si="233">SUMPRODUCT($F$153:$H$155,B296:D298)</f>
        <v>3.4031610691951979</v>
      </c>
      <c r="G298" s="74">
        <f t="shared" ref="G298" si="234">1/(1+EXP(-F298+$I$153))</f>
        <v>0.9454822913016937</v>
      </c>
      <c r="H298" s="82"/>
      <c r="I298" s="83"/>
      <c r="J298" s="83"/>
      <c r="K298" s="84"/>
    </row>
    <row r="299" spans="1:12" x14ac:dyDescent="0.2">
      <c r="B299" s="13"/>
      <c r="C299" s="6"/>
      <c r="D299" s="114"/>
      <c r="E299" s="14">
        <v>4</v>
      </c>
      <c r="F299" s="107">
        <f t="shared" ref="F299" si="235">SUMPRODUCT($F$156:$H$158,B296:D298)</f>
        <v>5.7866655110283389</v>
      </c>
      <c r="G299" s="74">
        <f t="shared" ref="G299" si="236">1/(1+EXP(-F299+$I$156))</f>
        <v>0.98979092630131849</v>
      </c>
      <c r="H299" s="13"/>
      <c r="I299" s="76"/>
      <c r="J299" s="76"/>
      <c r="K299" s="7"/>
    </row>
    <row r="300" spans="1:12" x14ac:dyDescent="0.2">
      <c r="B300" s="299" t="s">
        <v>23</v>
      </c>
      <c r="C300" s="389"/>
      <c r="D300" s="115"/>
      <c r="E300" s="14">
        <v>5</v>
      </c>
      <c r="F300" s="107">
        <f t="shared" ref="F300" si="237">SUMPRODUCT($F$159:$H$161,B296:D298)</f>
        <v>-10.485827171443312</v>
      </c>
      <c r="G300" s="74">
        <f t="shared" ref="G300" si="238">1/(1+EXP(-F300+$I$159))</f>
        <v>5.4308412407994632E-5</v>
      </c>
      <c r="H300" s="80"/>
      <c r="I300" s="76"/>
      <c r="J300" s="76"/>
      <c r="K300" s="7"/>
    </row>
    <row r="301" spans="1:12" x14ac:dyDescent="0.2">
      <c r="B301" s="160" t="s">
        <v>0</v>
      </c>
      <c r="C301" s="159">
        <v>0</v>
      </c>
      <c r="D301" s="115"/>
      <c r="E301" s="14">
        <v>6</v>
      </c>
      <c r="F301" s="107">
        <f t="shared" ref="F301" si="239">SUMPRODUCT($F$162:$H$164,B296:D298)</f>
        <v>5.2930198610702535</v>
      </c>
      <c r="G301" s="74">
        <f t="shared" ref="G301" si="240">1/(1+EXP(-F301+$I$162))</f>
        <v>0.99639552006730714</v>
      </c>
      <c r="H301" s="80"/>
      <c r="I301" s="76"/>
      <c r="J301" s="76"/>
      <c r="K301" s="7"/>
    </row>
    <row r="302" spans="1:12" x14ac:dyDescent="0.2">
      <c r="B302" s="161" t="s">
        <v>1</v>
      </c>
      <c r="C302" s="159">
        <v>1</v>
      </c>
      <c r="D302" s="115"/>
      <c r="E302" s="14">
        <v>7</v>
      </c>
      <c r="F302" s="107">
        <f t="shared" ref="F302" si="241">SUMPRODUCT($F$165:$H$167,B296:D298)</f>
        <v>11.843068599180814</v>
      </c>
      <c r="G302" s="74">
        <f t="shared" ref="G302" si="242">1/(1+EXP(-F302+$I$165))</f>
        <v>4.6646074774724287E-2</v>
      </c>
      <c r="H302" s="80"/>
      <c r="I302" s="76"/>
      <c r="J302" s="6"/>
      <c r="K302" s="7"/>
    </row>
    <row r="303" spans="1:12" x14ac:dyDescent="0.2">
      <c r="B303" s="55"/>
      <c r="C303" s="56"/>
      <c r="D303" s="115"/>
      <c r="E303" s="14">
        <v>8</v>
      </c>
      <c r="F303" s="107">
        <f t="shared" ref="F303" si="243">SUMPRODUCT($F$168:$H$170,B296:D298)</f>
        <v>-3.3721995086812688</v>
      </c>
      <c r="G303" s="74">
        <f t="shared" ref="G303" si="244">1/(1+EXP(-F303+$I$168))</f>
        <v>1.2703794380892001E-2</v>
      </c>
      <c r="H303" s="80"/>
      <c r="I303" s="76"/>
      <c r="J303" s="6"/>
      <c r="K303" s="7"/>
    </row>
    <row r="304" spans="1:12" ht="13.8" thickBot="1" x14ac:dyDescent="0.25">
      <c r="A304" s="6"/>
      <c r="B304" s="57"/>
      <c r="C304" s="58"/>
      <c r="D304" s="116"/>
      <c r="E304" s="15">
        <v>9</v>
      </c>
      <c r="F304" s="108">
        <f t="shared" ref="F304" si="245">SUMPRODUCT($F$171:$H$173,B296:D298)</f>
        <v>8.3426126202523907</v>
      </c>
      <c r="G304" s="75">
        <f t="shared" ref="G304" si="246">1/(1+EXP(-F304+$I$171))</f>
        <v>0.99966785229919131</v>
      </c>
      <c r="H304" s="81"/>
      <c r="I304" s="77"/>
      <c r="J304" s="8"/>
      <c r="K304" s="9"/>
      <c r="L304" s="6"/>
    </row>
    <row r="305" spans="1:12" x14ac:dyDescent="0.2">
      <c r="A305" s="6"/>
      <c r="B305" s="36">
        <v>1</v>
      </c>
      <c r="C305" s="91"/>
      <c r="D305" s="94">
        <v>1</v>
      </c>
      <c r="E305" s="111">
        <v>1</v>
      </c>
      <c r="F305" s="106">
        <f t="shared" ref="F305" si="247">SUMPRODUCT($F$147:$H$149,B305:D307)</f>
        <v>12.499447360845952</v>
      </c>
      <c r="G305" s="73">
        <f t="shared" ref="G305" si="248">1/(1+EXP(-F305+$I$147))</f>
        <v>0.99999999980423993</v>
      </c>
      <c r="H305" s="85" t="s">
        <v>0</v>
      </c>
      <c r="I305" s="86">
        <f>SUMPRODUCT($K$147:$K$155,G305:G313)</f>
        <v>-9.7170050042100087</v>
      </c>
      <c r="J305" s="168">
        <f>1/(1+EXP(-I305+$L$147))</f>
        <v>1.4377919800000928E-5</v>
      </c>
      <c r="K305" s="87">
        <f t="shared" ref="K305" si="249">(C310-J305)^2+(C311-J306)^2</f>
        <v>5.8724527849196276E-10</v>
      </c>
      <c r="L305" s="6"/>
    </row>
    <row r="306" spans="1:12" x14ac:dyDescent="0.2">
      <c r="A306" s="6"/>
      <c r="B306" s="22"/>
      <c r="C306" s="18">
        <v>1</v>
      </c>
      <c r="D306" s="95">
        <v>1</v>
      </c>
      <c r="E306" s="14">
        <v>2</v>
      </c>
      <c r="F306" s="107">
        <f t="shared" ref="F306" si="250">SUMPRODUCT($F$150:$H$152,B305:D307)</f>
        <v>10.629501614053943</v>
      </c>
      <c r="G306" s="74">
        <f t="shared" ref="G306" si="251">1/(1+EXP(-F306+$I$150))</f>
        <v>0.99999893105760385</v>
      </c>
      <c r="H306" s="79" t="s">
        <v>1</v>
      </c>
      <c r="I306" s="78">
        <f>SUMPRODUCT($K$156:$K$164,G305:G313)</f>
        <v>1.2992139700141245</v>
      </c>
      <c r="J306" s="169">
        <f>1/(1+EXP(-I306+$L$156))</f>
        <v>0.99998049306019088</v>
      </c>
      <c r="K306" s="63"/>
      <c r="L306" s="6"/>
    </row>
    <row r="307" spans="1:12" ht="13.8" thickBot="1" x14ac:dyDescent="0.25">
      <c r="A307" s="6"/>
      <c r="B307" s="37">
        <v>1</v>
      </c>
      <c r="C307" s="92"/>
      <c r="D307" s="96">
        <v>1</v>
      </c>
      <c r="E307" s="14">
        <v>3</v>
      </c>
      <c r="F307" s="107">
        <f t="shared" ref="F307" si="252">SUMPRODUCT($F$153:$H$155,B305:D307)</f>
        <v>3.9021085818917935</v>
      </c>
      <c r="G307" s="74">
        <f t="shared" ref="G307" si="253">1/(1+EXP(-F307+$I$153))</f>
        <v>0.96617409436424129</v>
      </c>
      <c r="H307" s="82"/>
      <c r="I307" s="83"/>
      <c r="J307" s="83"/>
      <c r="K307" s="84"/>
      <c r="L307" s="6"/>
    </row>
    <row r="308" spans="1:12" x14ac:dyDescent="0.2">
      <c r="A308" s="6"/>
      <c r="B308" s="13"/>
      <c r="C308" s="6"/>
      <c r="D308" s="114"/>
      <c r="E308" s="14">
        <v>4</v>
      </c>
      <c r="F308" s="107">
        <f t="shared" ref="F308" si="254">SUMPRODUCT($F$156:$H$158,B305:D307)</f>
        <v>8.4035502183208237</v>
      </c>
      <c r="G308" s="74">
        <f t="shared" ref="G308" si="255">1/(1+EXP(-F308+$I$156))</f>
        <v>0.99924730805298134</v>
      </c>
      <c r="H308" s="13"/>
      <c r="I308" s="76"/>
      <c r="J308" s="76"/>
      <c r="K308" s="7"/>
      <c r="L308" s="6"/>
    </row>
    <row r="309" spans="1:12" x14ac:dyDescent="0.2">
      <c r="A309" s="6"/>
      <c r="B309" s="299" t="s">
        <v>23</v>
      </c>
      <c r="C309" s="389"/>
      <c r="D309" s="115"/>
      <c r="E309" s="14">
        <v>5</v>
      </c>
      <c r="F309" s="107">
        <f t="shared" ref="F309" si="256">SUMPRODUCT($F$159:$H$161,B305:D307)</f>
        <v>-13.3419297510357</v>
      </c>
      <c r="G309" s="74">
        <f t="shared" ref="G309" si="257">1/(1+EXP(-F309+$I$159))</f>
        <v>3.1224805917643991E-6</v>
      </c>
      <c r="H309" s="80"/>
      <c r="I309" s="76"/>
      <c r="J309" s="76"/>
      <c r="K309" s="7"/>
      <c r="L309" s="6"/>
    </row>
    <row r="310" spans="1:12" x14ac:dyDescent="0.2">
      <c r="A310" s="6"/>
      <c r="B310" s="160" t="s">
        <v>0</v>
      </c>
      <c r="C310" s="159">
        <v>0</v>
      </c>
      <c r="D310" s="115"/>
      <c r="E310" s="14">
        <v>6</v>
      </c>
      <c r="F310" s="107">
        <f t="shared" ref="F310" si="258">SUMPRODUCT($F$162:$H$164,B305:D307)</f>
        <v>11.096134316790888</v>
      </c>
      <c r="G310" s="74">
        <f t="shared" ref="G310" si="259">1/(1+EXP(-F310+$I$162))</f>
        <v>0.99998908193895653</v>
      </c>
      <c r="H310" s="80"/>
      <c r="I310" s="76"/>
      <c r="J310" s="76"/>
      <c r="K310" s="7"/>
      <c r="L310" s="6"/>
    </row>
    <row r="311" spans="1:12" x14ac:dyDescent="0.2">
      <c r="A311" s="6"/>
      <c r="B311" s="161" t="s">
        <v>1</v>
      </c>
      <c r="C311" s="159">
        <v>1</v>
      </c>
      <c r="D311" s="115"/>
      <c r="E311" s="14">
        <v>7</v>
      </c>
      <c r="F311" s="107">
        <f t="shared" ref="F311" si="260">SUMPRODUCT($F$165:$H$167,B305:D307)</f>
        <v>13.267461156550407</v>
      </c>
      <c r="G311" s="74">
        <f t="shared" ref="G311" si="261">1/(1+EXP(-F311+$I$165))</f>
        <v>0.16896155188122786</v>
      </c>
      <c r="H311" s="80"/>
      <c r="I311" s="76"/>
      <c r="J311" s="6"/>
      <c r="K311" s="7"/>
      <c r="L311" s="6"/>
    </row>
    <row r="312" spans="1:12" x14ac:dyDescent="0.2">
      <c r="A312" s="6"/>
      <c r="B312" s="55"/>
      <c r="C312" s="56"/>
      <c r="D312" s="115"/>
      <c r="E312" s="14">
        <v>8</v>
      </c>
      <c r="F312" s="107">
        <f t="shared" ref="F312" si="262">SUMPRODUCT($F$168:$H$170,B305:D307)</f>
        <v>-2.6210980955158663</v>
      </c>
      <c r="G312" s="74">
        <f t="shared" ref="G312" si="263">1/(1+EXP(-F312+$I$168))</f>
        <v>2.6546091091915903E-2</v>
      </c>
      <c r="H312" s="80"/>
      <c r="I312" s="76"/>
      <c r="J312" s="6"/>
      <c r="K312" s="7"/>
      <c r="L312" s="6"/>
    </row>
    <row r="313" spans="1:12" ht="13.8" thickBot="1" x14ac:dyDescent="0.25">
      <c r="A313" s="6"/>
      <c r="B313" s="57"/>
      <c r="C313" s="58"/>
      <c r="D313" s="116"/>
      <c r="E313" s="15">
        <v>9</v>
      </c>
      <c r="F313" s="108">
        <f t="shared" ref="F313" si="264">SUMPRODUCT($F$171:$H$173,B305:D307)</f>
        <v>5.0321535945424083</v>
      </c>
      <c r="G313" s="75">
        <f t="shared" ref="G313" si="265">1/(1+EXP(-F313+$I$171))</f>
        <v>0.99097901275437983</v>
      </c>
      <c r="H313" s="81"/>
      <c r="I313" s="77"/>
      <c r="J313" s="8"/>
      <c r="K313" s="9"/>
      <c r="L313" s="6"/>
    </row>
    <row r="314" spans="1:12" x14ac:dyDescent="0.2">
      <c r="B314" s="36">
        <v>1</v>
      </c>
      <c r="C314" s="91"/>
      <c r="D314" s="94">
        <v>1</v>
      </c>
      <c r="E314" s="111">
        <v>1</v>
      </c>
      <c r="F314" s="106">
        <f t="shared" ref="F314" si="266">SUMPRODUCT($F$147:$H$149,B314:D316)</f>
        <v>17.806147067722989</v>
      </c>
      <c r="G314" s="73">
        <f t="shared" ref="G314" si="267">1/(1+EXP(-F314+$I$147))</f>
        <v>0.99999999999902944</v>
      </c>
      <c r="H314" s="85" t="s">
        <v>0</v>
      </c>
      <c r="I314" s="86">
        <f>SUMPRODUCT($K$147:$K$155,G314:G322)</f>
        <v>-10.93627034916018</v>
      </c>
      <c r="J314" s="168">
        <f>1/(1+EXP(-I314+$L$147))</f>
        <v>4.2479583007571744E-6</v>
      </c>
      <c r="K314" s="87">
        <f t="shared" ref="K314" si="268">(C319-J314)^2+(C320-J315)^2</f>
        <v>2.7805227294135409E-11</v>
      </c>
    </row>
    <row r="315" spans="1:12" x14ac:dyDescent="0.2">
      <c r="B315" s="22"/>
      <c r="C315" s="18">
        <v>1</v>
      </c>
      <c r="D315" s="88"/>
      <c r="E315" s="14">
        <v>2</v>
      </c>
      <c r="F315" s="107">
        <f t="shared" ref="F315" si="269">SUMPRODUCT($F$150:$H$152,B314:D316)</f>
        <v>7.3024208386923899</v>
      </c>
      <c r="G315" s="74">
        <f t="shared" ref="G315" si="270">1/(1+EXP(-F315+$I$150))</f>
        <v>0.99997022343090691</v>
      </c>
      <c r="H315" s="79" t="s">
        <v>1</v>
      </c>
      <c r="I315" s="78">
        <f>SUMPRODUCT($K$156:$K$164,G314:G322)</f>
        <v>3.1308504689100518</v>
      </c>
      <c r="J315" s="169">
        <f>1/(1+EXP(-I315+$L$156))</f>
        <v>0.99999687588771502</v>
      </c>
      <c r="K315" s="63"/>
    </row>
    <row r="316" spans="1:12" ht="13.8" thickBot="1" x14ac:dyDescent="0.25">
      <c r="B316" s="37">
        <v>1</v>
      </c>
      <c r="C316" s="25">
        <v>1</v>
      </c>
      <c r="D316" s="96">
        <v>1</v>
      </c>
      <c r="E316" s="14">
        <v>3</v>
      </c>
      <c r="F316" s="107">
        <f t="shared" ref="F316" si="271">SUMPRODUCT($F$153:$H$155,B314:D316)</f>
        <v>2.9763380227366469</v>
      </c>
      <c r="G316" s="74">
        <f t="shared" ref="G316" si="272">1/(1+EXP(-F316+$I$153))</f>
        <v>0.91881442096903876</v>
      </c>
      <c r="H316" s="82"/>
      <c r="I316" s="83"/>
      <c r="J316" s="83"/>
      <c r="K316" s="84"/>
    </row>
    <row r="317" spans="1:12" x14ac:dyDescent="0.2">
      <c r="B317" s="13"/>
      <c r="C317" s="6"/>
      <c r="D317" s="114"/>
      <c r="E317" s="14">
        <v>4</v>
      </c>
      <c r="F317" s="107">
        <f t="shared" ref="F317" si="273">SUMPRODUCT($F$156:$H$158,B314:D316)</f>
        <v>5.5208745486854891</v>
      </c>
      <c r="G317" s="74">
        <f t="shared" ref="G317" si="274">1/(1+EXP(-F317+$I$156))</f>
        <v>0.98672391352258226</v>
      </c>
      <c r="H317" s="13"/>
      <c r="I317" s="76"/>
      <c r="J317" s="76"/>
      <c r="K317" s="7"/>
    </row>
    <row r="318" spans="1:12" x14ac:dyDescent="0.2">
      <c r="B318" s="299" t="s">
        <v>23</v>
      </c>
      <c r="C318" s="389"/>
      <c r="D318" s="115"/>
      <c r="E318" s="14">
        <v>5</v>
      </c>
      <c r="F318" s="107">
        <f t="shared" ref="F318" si="275">SUMPRODUCT($F$159:$H$161,B314:D316)</f>
        <v>-5.4264509342621636</v>
      </c>
      <c r="G318" s="74">
        <f t="shared" ref="G318" si="276">1/(1+EXP(-F318+$I$159))</f>
        <v>8.4810746053346556E-3</v>
      </c>
      <c r="H318" s="80"/>
      <c r="I318" s="76"/>
      <c r="J318" s="76"/>
      <c r="K318" s="7"/>
    </row>
    <row r="319" spans="1:12" x14ac:dyDescent="0.2">
      <c r="B319" s="160" t="s">
        <v>0</v>
      </c>
      <c r="C319" s="159">
        <v>0</v>
      </c>
      <c r="D319" s="115"/>
      <c r="E319" s="14">
        <v>6</v>
      </c>
      <c r="F319" s="107">
        <f t="shared" ref="F319" si="277">SUMPRODUCT($F$162:$H$164,B314:D316)</f>
        <v>11.335760297073584</v>
      </c>
      <c r="G319" s="74">
        <f t="shared" ref="G319" si="278">1/(1+EXP(-F319+$I$162))</f>
        <v>0.99999140831615585</v>
      </c>
      <c r="H319" s="80"/>
      <c r="I319" s="76"/>
      <c r="J319" s="76"/>
      <c r="K319" s="7"/>
    </row>
    <row r="320" spans="1:12" x14ac:dyDescent="0.2">
      <c r="B320" s="161" t="s">
        <v>1</v>
      </c>
      <c r="C320" s="159">
        <v>1</v>
      </c>
      <c r="D320" s="115"/>
      <c r="E320" s="14">
        <v>7</v>
      </c>
      <c r="F320" s="107">
        <f t="shared" ref="F320" si="279">SUMPRODUCT($F$165:$H$167,B314:D316)</f>
        <v>11.741849989703748</v>
      </c>
      <c r="G320" s="74">
        <f t="shared" ref="G320" si="280">1/(1+EXP(-F320+$I$165))</f>
        <v>4.234585950310979E-2</v>
      </c>
      <c r="H320" s="80"/>
      <c r="I320" s="76"/>
      <c r="J320" s="6"/>
      <c r="K320" s="7"/>
    </row>
    <row r="321" spans="2:11" x14ac:dyDescent="0.2">
      <c r="B321" s="55"/>
      <c r="C321" s="56"/>
      <c r="D321" s="115"/>
      <c r="E321" s="14">
        <v>8</v>
      </c>
      <c r="F321" s="107">
        <f t="shared" ref="F321" si="281">SUMPRODUCT($F$168:$H$170,B314:D316)</f>
        <v>0.33332895474415275</v>
      </c>
      <c r="G321" s="74">
        <f t="shared" ref="G321" si="282">1/(1+EXP(-F321+$I$168))</f>
        <v>0.34354389936948981</v>
      </c>
      <c r="H321" s="80"/>
      <c r="I321" s="76"/>
      <c r="J321" s="6"/>
      <c r="K321" s="7"/>
    </row>
    <row r="322" spans="2:11" ht="13.8" thickBot="1" x14ac:dyDescent="0.25">
      <c r="B322" s="57"/>
      <c r="C322" s="58"/>
      <c r="D322" s="116"/>
      <c r="E322" s="15">
        <v>9</v>
      </c>
      <c r="F322" s="108">
        <f t="shared" ref="F322" si="283">SUMPRODUCT($F$171:$H$173,B314:D316)</f>
        <v>6.4289636737392302</v>
      </c>
      <c r="G322" s="75">
        <f t="shared" ref="G322" si="284">1/(1+EXP(-F322+$I$171))</f>
        <v>0.99775308945016417</v>
      </c>
      <c r="H322" s="81"/>
      <c r="I322" s="77"/>
      <c r="J322" s="8"/>
      <c r="K322" s="9"/>
    </row>
    <row r="323" spans="2:11" x14ac:dyDescent="0.2">
      <c r="B323" s="38"/>
      <c r="C323" s="24">
        <v>1</v>
      </c>
      <c r="D323" s="99"/>
      <c r="E323" s="111">
        <v>1</v>
      </c>
      <c r="F323" s="106">
        <f t="shared" ref="F323" si="285">SUMPRODUCT($F$147:$H$149,B323:D325)</f>
        <v>-14.545031807985588</v>
      </c>
      <c r="G323" s="73">
        <f t="shared" ref="G323" si="286">1/(1+EXP(-F323+$I$147))</f>
        <v>9.099917921428554E-3</v>
      </c>
      <c r="H323" s="85" t="s">
        <v>0</v>
      </c>
      <c r="I323" s="86">
        <f>SUMPRODUCT($K$147:$K$155,G323:G331)</f>
        <v>-3.6072135219028967</v>
      </c>
      <c r="J323" s="168">
        <f>1/(1+EXP(-I323+$L$147))</f>
        <v>6.4320380729933294E-3</v>
      </c>
      <c r="K323" s="87">
        <f t="shared" ref="K323" si="287">(C328-J323)^2+(C329-J324)^2</f>
        <v>1.7231830012220026E-4</v>
      </c>
    </row>
    <row r="324" spans="2:11" x14ac:dyDescent="0.2">
      <c r="B324" s="39">
        <v>1</v>
      </c>
      <c r="C324" s="18">
        <v>1</v>
      </c>
      <c r="D324" s="95">
        <v>1</v>
      </c>
      <c r="E324" s="14">
        <v>2</v>
      </c>
      <c r="F324" s="107">
        <f t="shared" ref="F324" si="288">SUMPRODUCT($F$150:$H$152,B323:D325)</f>
        <v>-7.5451581709524138</v>
      </c>
      <c r="G324" s="74">
        <f t="shared" ref="G324" si="289">1/(1+EXP(-F324+$I$150))</f>
        <v>1.182294162762706E-2</v>
      </c>
      <c r="H324" s="79" t="s">
        <v>1</v>
      </c>
      <c r="I324" s="78">
        <f>SUMPRODUCT($K$156:$K$164,G323:G331)</f>
        <v>-5.086657747208756</v>
      </c>
      <c r="J324" s="169">
        <f>1/(1+EXP(-I324+$L$156))</f>
        <v>0.98855678426534899</v>
      </c>
      <c r="K324" s="63"/>
    </row>
    <row r="325" spans="2:11" ht="13.8" thickBot="1" x14ac:dyDescent="0.25">
      <c r="B325" s="37">
        <v>1</v>
      </c>
      <c r="C325" s="25">
        <v>1</v>
      </c>
      <c r="D325" s="100"/>
      <c r="E325" s="14">
        <v>3</v>
      </c>
      <c r="F325" s="107">
        <f t="shared" ref="F325" si="290">SUMPRODUCT($F$153:$H$155,B323:D325)</f>
        <v>2.4414319687230708</v>
      </c>
      <c r="G325" s="74">
        <f t="shared" ref="G325" si="291">1/(1+EXP(-F325+$I$153))</f>
        <v>0.86891968581245504</v>
      </c>
      <c r="H325" s="82"/>
      <c r="I325" s="83"/>
      <c r="J325" s="83"/>
      <c r="K325" s="84"/>
    </row>
    <row r="326" spans="2:11" x14ac:dyDescent="0.2">
      <c r="B326" s="13"/>
      <c r="C326" s="6"/>
      <c r="D326" s="114"/>
      <c r="E326" s="14">
        <v>4</v>
      </c>
      <c r="F326" s="107">
        <f t="shared" ref="F326" si="292">SUMPRODUCT($F$156:$H$158,B323:D325)</f>
        <v>2.6005176309731457</v>
      </c>
      <c r="G326" s="74">
        <f t="shared" ref="G326" si="293">1/(1+EXP(-F326+$I$156))</f>
        <v>0.80028378339680628</v>
      </c>
      <c r="H326" s="13"/>
      <c r="I326" s="76"/>
      <c r="J326" s="76"/>
      <c r="K326" s="7"/>
    </row>
    <row r="327" spans="2:11" x14ac:dyDescent="0.2">
      <c r="B327" s="299" t="s">
        <v>23</v>
      </c>
      <c r="C327" s="389"/>
      <c r="D327" s="115"/>
      <c r="E327" s="14">
        <v>5</v>
      </c>
      <c r="F327" s="107">
        <f t="shared" ref="F327" si="294">SUMPRODUCT($F$159:$H$161,B323:D325)</f>
        <v>19.710443856295743</v>
      </c>
      <c r="G327" s="74">
        <f t="shared" ref="G327" si="295">1/(1+EXP(-F327+$I$159))</f>
        <v>0.99999999858409083</v>
      </c>
      <c r="H327" s="80"/>
      <c r="I327" s="76"/>
      <c r="J327" s="76"/>
      <c r="K327" s="7"/>
    </row>
    <row r="328" spans="2:11" x14ac:dyDescent="0.2">
      <c r="B328" s="160" t="s">
        <v>0</v>
      </c>
      <c r="C328" s="159">
        <v>0</v>
      </c>
      <c r="D328" s="115"/>
      <c r="E328" s="14">
        <v>6</v>
      </c>
      <c r="F328" s="107">
        <f t="shared" ref="F328" si="296">SUMPRODUCT($F$162:$H$164,B323:D325)</f>
        <v>5.7750403802114043</v>
      </c>
      <c r="G328" s="74">
        <f t="shared" ref="G328" si="297">1/(1+EXP(-F328+$I$162))</f>
        <v>0.99777103685676083</v>
      </c>
      <c r="H328" s="80"/>
      <c r="I328" s="76"/>
      <c r="J328" s="76"/>
      <c r="K328" s="7"/>
    </row>
    <row r="329" spans="2:11" x14ac:dyDescent="0.2">
      <c r="B329" s="161" t="s">
        <v>1</v>
      </c>
      <c r="C329" s="159">
        <v>1</v>
      </c>
      <c r="D329" s="115"/>
      <c r="E329" s="14">
        <v>7</v>
      </c>
      <c r="F329" s="107">
        <f t="shared" ref="F329" si="298">SUMPRODUCT($F$165:$H$167,B323:D325)</f>
        <v>31.215703956672407</v>
      </c>
      <c r="G329" s="74">
        <f t="shared" ref="G329" si="299">1/(1+EXP(-F329+$I$165))</f>
        <v>0.99999992111210179</v>
      </c>
      <c r="H329" s="80"/>
      <c r="I329" s="76"/>
      <c r="J329" s="6"/>
      <c r="K329" s="7"/>
    </row>
    <row r="330" spans="2:11" x14ac:dyDescent="0.2">
      <c r="B330" s="55"/>
      <c r="C330" s="56"/>
      <c r="D330" s="115"/>
      <c r="E330" s="14">
        <v>8</v>
      </c>
      <c r="F330" s="107">
        <f t="shared" ref="F330" si="300">SUMPRODUCT($F$168:$H$170,B323:D325)</f>
        <v>9.6532475910686255</v>
      </c>
      <c r="G330" s="74">
        <f t="shared" ref="G330" si="301">1/(1+EXP(-F330+$I$168))</f>
        <v>0.99982877788977575</v>
      </c>
      <c r="H330" s="80"/>
      <c r="I330" s="76"/>
      <c r="J330" s="6"/>
      <c r="K330" s="7"/>
    </row>
    <row r="331" spans="2:11" ht="13.8" thickBot="1" x14ac:dyDescent="0.25">
      <c r="B331" s="57"/>
      <c r="C331" s="58"/>
      <c r="D331" s="116"/>
      <c r="E331" s="15">
        <v>9</v>
      </c>
      <c r="F331" s="108">
        <f t="shared" ref="F331" si="302">SUMPRODUCT($F$171:$H$173,B323:D325)</f>
        <v>3.8215564892533336</v>
      </c>
      <c r="G331" s="75">
        <f t="shared" ref="G331" si="303">1/(1+EXP(-F331+$I$171))</f>
        <v>0.97036000390909405</v>
      </c>
      <c r="H331" s="81"/>
      <c r="I331" s="77"/>
      <c r="J331" s="8"/>
      <c r="K331" s="9"/>
    </row>
    <row r="332" spans="2:11" x14ac:dyDescent="0.2">
      <c r="B332" s="36">
        <v>1</v>
      </c>
      <c r="C332" s="24">
        <v>1</v>
      </c>
      <c r="D332" s="99"/>
      <c r="E332" s="111">
        <v>1</v>
      </c>
      <c r="F332" s="106">
        <f t="shared" ref="F332" si="304">SUMPRODUCT($F$147:$H$149,B332:D334)</f>
        <v>-11.508029563389801</v>
      </c>
      <c r="G332" s="73">
        <f t="shared" ref="G332" si="305">1/(1+EXP(-F332+$I$147))</f>
        <v>0.16065723192328574</v>
      </c>
      <c r="H332" s="85" t="s">
        <v>0</v>
      </c>
      <c r="I332" s="86">
        <f>SUMPRODUCT($K$147:$K$155,G332:G340)</f>
        <v>-2.8176269219300156</v>
      </c>
      <c r="J332" s="168">
        <f>1/(1+EXP(-I332+$L$147))</f>
        <v>1.4057743384551473E-2</v>
      </c>
      <c r="K332" s="87">
        <f t="shared" ref="K332" si="306">(C337-J332)^2+(C338-J333)^2</f>
        <v>2.6730803565284717E-4</v>
      </c>
    </row>
    <row r="333" spans="2:11" x14ac:dyDescent="0.2">
      <c r="B333" s="39">
        <v>1</v>
      </c>
      <c r="C333" s="18">
        <v>1</v>
      </c>
      <c r="D333" s="95">
        <v>1</v>
      </c>
      <c r="E333" s="14">
        <v>2</v>
      </c>
      <c r="F333" s="107">
        <f t="shared" ref="F333" si="307">SUMPRODUCT($F$150:$H$152,B332:D334)</f>
        <v>-6.0410285555956946</v>
      </c>
      <c r="G333" s="74">
        <f t="shared" ref="G333" si="308">1/(1+EXP(-F333+$I$150))</f>
        <v>5.1091684630247963E-2</v>
      </c>
      <c r="H333" s="79" t="s">
        <v>1</v>
      </c>
      <c r="I333" s="78">
        <f>SUMPRODUCT($K$156:$K$164,G332:G340)</f>
        <v>-4.7681477326337376</v>
      </c>
      <c r="J333" s="169">
        <f>1/(1+EXP(-I333+$L$156))</f>
        <v>0.99165207291676871</v>
      </c>
      <c r="K333" s="63"/>
    </row>
    <row r="334" spans="2:11" ht="13.8" thickBot="1" x14ac:dyDescent="0.25">
      <c r="B334" s="40"/>
      <c r="C334" s="25">
        <v>1</v>
      </c>
      <c r="D334" s="100"/>
      <c r="E334" s="14">
        <v>3</v>
      </c>
      <c r="F334" s="107">
        <f t="shared" ref="F334" si="309">SUMPRODUCT($F$153:$H$155,B332:D334)</f>
        <v>3.401185424468363</v>
      </c>
      <c r="G334" s="74">
        <f t="shared" ref="G334" si="310">1/(1+EXP(-F334+$I$153))</f>
        <v>0.94538036597801156</v>
      </c>
      <c r="H334" s="82"/>
      <c r="I334" s="83"/>
      <c r="J334" s="83"/>
      <c r="K334" s="84"/>
    </row>
    <row r="335" spans="2:11" x14ac:dyDescent="0.2">
      <c r="B335" s="13"/>
      <c r="C335" s="6"/>
      <c r="D335" s="114"/>
      <c r="E335" s="14">
        <v>4</v>
      </c>
      <c r="F335" s="107">
        <f t="shared" ref="F335" si="311">SUMPRODUCT($F$156:$H$158,B332:D334)</f>
        <v>3.7751740160608476</v>
      </c>
      <c r="G335" s="74">
        <f t="shared" ref="G335" si="312">1/(1+EXP(-F335+$I$156))</f>
        <v>0.9284237763462011</v>
      </c>
      <c r="H335" s="13"/>
      <c r="I335" s="76"/>
      <c r="J335" s="76"/>
      <c r="K335" s="7"/>
    </row>
    <row r="336" spans="2:11" x14ac:dyDescent="0.2">
      <c r="B336" s="299" t="s">
        <v>23</v>
      </c>
      <c r="C336" s="389"/>
      <c r="D336" s="115"/>
      <c r="E336" s="14">
        <v>5</v>
      </c>
      <c r="F336" s="107">
        <f t="shared" ref="F336" si="313">SUMPRODUCT($F$159:$H$161,B332:D334)</f>
        <v>17.58480797507794</v>
      </c>
      <c r="G336" s="74">
        <f t="shared" ref="G336" si="314">1/(1+EXP(-F336+$I$159))</f>
        <v>0.99999998813719604</v>
      </c>
      <c r="H336" s="80"/>
      <c r="I336" s="76"/>
      <c r="J336" s="76"/>
      <c r="K336" s="7"/>
    </row>
    <row r="337" spans="2:11" x14ac:dyDescent="0.2">
      <c r="B337" s="160" t="s">
        <v>0</v>
      </c>
      <c r="C337" s="159">
        <v>0</v>
      </c>
      <c r="D337" s="115"/>
      <c r="E337" s="14">
        <v>6</v>
      </c>
      <c r="F337" s="107">
        <f t="shared" ref="F337" si="315">SUMPRODUCT($F$162:$H$164,B332:D334)</f>
        <v>7.5278148885684608</v>
      </c>
      <c r="G337" s="74">
        <f t="shared" ref="G337" si="316">1/(1+EXP(-F337+$I$162))</f>
        <v>0.9996130243813085</v>
      </c>
      <c r="H337" s="80"/>
      <c r="I337" s="76"/>
      <c r="J337" s="76"/>
      <c r="K337" s="7"/>
    </row>
    <row r="338" spans="2:11" x14ac:dyDescent="0.2">
      <c r="B338" s="161" t="s">
        <v>1</v>
      </c>
      <c r="C338" s="159">
        <v>1</v>
      </c>
      <c r="D338" s="115"/>
      <c r="E338" s="14">
        <v>7</v>
      </c>
      <c r="F338" s="107">
        <f t="shared" ref="F338" si="317">SUMPRODUCT($F$165:$H$167,B332:D334)</f>
        <v>30.672777788465314</v>
      </c>
      <c r="G338" s="74">
        <f t="shared" ref="G338" si="318">1/(1+EXP(-F338+$I$165))</f>
        <v>0.99999986423113141</v>
      </c>
      <c r="H338" s="80"/>
      <c r="I338" s="76"/>
      <c r="J338" s="6"/>
      <c r="K338" s="7"/>
    </row>
    <row r="339" spans="2:11" x14ac:dyDescent="0.2">
      <c r="B339" s="55"/>
      <c r="C339" s="56"/>
      <c r="D339" s="115"/>
      <c r="E339" s="14">
        <v>8</v>
      </c>
      <c r="F339" s="107">
        <f t="shared" ref="F339" si="319">SUMPRODUCT($F$168:$H$170,B332:D334)</f>
        <v>10.071417020014312</v>
      </c>
      <c r="G339" s="74">
        <f t="shared" ref="G339" si="320">1/(1+EXP(-F339+$I$168))</f>
        <v>0.99988728633197099</v>
      </c>
      <c r="H339" s="80"/>
      <c r="I339" s="76"/>
      <c r="J339" s="6"/>
      <c r="K339" s="7"/>
    </row>
    <row r="340" spans="2:11" ht="13.8" thickBot="1" x14ac:dyDescent="0.25">
      <c r="B340" s="57"/>
      <c r="C340" s="58"/>
      <c r="D340" s="116"/>
      <c r="E340" s="15">
        <v>9</v>
      </c>
      <c r="F340" s="108">
        <f t="shared" ref="F340" si="321">SUMPRODUCT($F$171:$H$173,B332:D334)</f>
        <v>6.5060808938593206</v>
      </c>
      <c r="G340" s="75">
        <f t="shared" ref="G340" si="322">1/(1+EXP(-F340+$I$171))</f>
        <v>0.99791950522044903</v>
      </c>
      <c r="H340" s="81"/>
      <c r="I340" s="77"/>
      <c r="J340" s="8"/>
      <c r="K340" s="9"/>
    </row>
    <row r="341" spans="2:11" x14ac:dyDescent="0.2">
      <c r="B341" s="38"/>
      <c r="C341" s="24">
        <v>1</v>
      </c>
      <c r="D341" s="94">
        <v>1</v>
      </c>
      <c r="E341" s="111">
        <v>1</v>
      </c>
      <c r="F341" s="106">
        <f t="shared" ref="F341" si="323">SUMPRODUCT($F$147:$H$149,B341:D343)</f>
        <v>-19.747784927247661</v>
      </c>
      <c r="G341" s="73">
        <f t="shared" ref="G341" si="324">1/(1+EXP(-F341+$I$147))</f>
        <v>5.0519459966592431E-5</v>
      </c>
      <c r="H341" s="85" t="s">
        <v>0</v>
      </c>
      <c r="I341" s="86">
        <f>SUMPRODUCT($K$147:$K$155,G341:G349)</f>
        <v>-2.93668682980885</v>
      </c>
      <c r="J341" s="168">
        <f>1/(1+EXP(-I341+$L$147))</f>
        <v>1.2499549825354915E-2</v>
      </c>
      <c r="K341" s="87">
        <f>(C346-J341)^2+(C347-J342)^2</f>
        <v>2.1441308296924448E-4</v>
      </c>
    </row>
    <row r="342" spans="2:11" x14ac:dyDescent="0.2">
      <c r="B342" s="39">
        <v>1</v>
      </c>
      <c r="C342" s="18">
        <v>1</v>
      </c>
      <c r="D342" s="95">
        <v>1</v>
      </c>
      <c r="E342" s="14">
        <v>2</v>
      </c>
      <c r="F342" s="107">
        <f t="shared" ref="F342" si="325">SUMPRODUCT($F$150:$H$152,B341:D343)</f>
        <v>-5.3054083728287473</v>
      </c>
      <c r="G342" s="74">
        <f t="shared" ref="G342" si="326">1/(1+EXP(-F342+$I$150))</f>
        <v>0.1010083787738652</v>
      </c>
      <c r="H342" s="79" t="s">
        <v>1</v>
      </c>
      <c r="I342" s="78">
        <f>SUMPRODUCT($K$156:$K$164,G341:G349)</f>
        <v>-4.6771301155430285</v>
      </c>
      <c r="J342" s="169">
        <f>1/(1+EXP(-I342+$L$156))</f>
        <v>0.99237278968870568</v>
      </c>
      <c r="K342" s="63"/>
    </row>
    <row r="343" spans="2:11" ht="13.8" thickBot="1" x14ac:dyDescent="0.25">
      <c r="B343" s="40"/>
      <c r="C343" s="25">
        <v>1</v>
      </c>
      <c r="D343" s="100"/>
      <c r="E343" s="14">
        <v>3</v>
      </c>
      <c r="F343" s="107">
        <f t="shared" ref="F343" si="327">SUMPRODUCT($F$153:$H$155,B341:D343)</f>
        <v>2.7266891264418431</v>
      </c>
      <c r="G343" s="74">
        <f t="shared" ref="G343" si="328">1/(1+EXP(-F343+$I$153))</f>
        <v>0.89813734690695013</v>
      </c>
      <c r="H343" s="82"/>
      <c r="I343" s="83"/>
      <c r="J343" s="83"/>
      <c r="K343" s="84"/>
    </row>
    <row r="344" spans="2:11" x14ac:dyDescent="0.2">
      <c r="B344" s="13"/>
      <c r="C344" s="6"/>
      <c r="D344" s="114"/>
      <c r="E344" s="14">
        <v>4</v>
      </c>
      <c r="F344" s="107">
        <f t="shared" ref="F344" si="329">SUMPRODUCT($F$156:$H$158,B341:D343)</f>
        <v>5.8204329003071056</v>
      </c>
      <c r="G344" s="74">
        <f t="shared" ref="G344" si="330">1/(1+EXP(-F344+$I$156))</f>
        <v>0.99012655776796155</v>
      </c>
      <c r="H344" s="13"/>
      <c r="I344" s="76"/>
      <c r="J344" s="76"/>
      <c r="K344" s="7"/>
    </row>
    <row r="345" spans="2:11" x14ac:dyDescent="0.2">
      <c r="B345" s="299" t="s">
        <v>23</v>
      </c>
      <c r="C345" s="389"/>
      <c r="D345" s="115"/>
      <c r="E345" s="14">
        <v>5</v>
      </c>
      <c r="F345" s="107">
        <f t="shared" ref="F345" si="331">SUMPRODUCT($F$159:$H$161,B341:D343)</f>
        <v>17.489022148511292</v>
      </c>
      <c r="G345" s="74">
        <f t="shared" ref="G345" si="332">1/(1+EXP(-F345+$I$159))</f>
        <v>0.99999998694470738</v>
      </c>
      <c r="H345" s="80"/>
      <c r="I345" s="76"/>
      <c r="J345" s="76"/>
      <c r="K345" s="7"/>
    </row>
    <row r="346" spans="2:11" x14ac:dyDescent="0.2">
      <c r="B346" s="160" t="s">
        <v>0</v>
      </c>
      <c r="C346" s="159">
        <v>0</v>
      </c>
      <c r="D346" s="115"/>
      <c r="E346" s="14">
        <v>6</v>
      </c>
      <c r="F346" s="107">
        <f t="shared" ref="F346" si="333">SUMPRODUCT($F$162:$H$164,B341:D343)</f>
        <v>1.9535606358788671</v>
      </c>
      <c r="G346" s="74">
        <f t="shared" ref="G346" si="334">1/(1+EXP(-F346+$I$162))</f>
        <v>0.90741792429735058</v>
      </c>
      <c r="H346" s="80"/>
      <c r="I346" s="76"/>
      <c r="J346" s="76"/>
      <c r="K346" s="7"/>
    </row>
    <row r="347" spans="2:11" x14ac:dyDescent="0.2">
      <c r="B347" s="161" t="s">
        <v>1</v>
      </c>
      <c r="C347" s="159">
        <v>1</v>
      </c>
      <c r="D347" s="115"/>
      <c r="E347" s="14">
        <v>7</v>
      </c>
      <c r="F347" s="107">
        <f t="shared" ref="F347" si="335">SUMPRODUCT($F$165:$H$167,B341:D343)</f>
        <v>31.263380415456481</v>
      </c>
      <c r="G347" s="74">
        <f t="shared" ref="G347" si="336">1/(1+EXP(-F347+$I$165))</f>
        <v>0.99999992478494748</v>
      </c>
      <c r="H347" s="80"/>
      <c r="I347" s="76"/>
      <c r="J347" s="6"/>
      <c r="K347" s="7"/>
    </row>
    <row r="348" spans="2:11" x14ac:dyDescent="0.2">
      <c r="B348" s="55"/>
      <c r="C348" s="56"/>
      <c r="D348" s="115"/>
      <c r="E348" s="14">
        <v>8</v>
      </c>
      <c r="F348" s="107">
        <f t="shared" ref="F348" si="337">SUMPRODUCT($F$168:$H$170,B341:D343)</f>
        <v>5.9987919063281723</v>
      </c>
      <c r="G348" s="74">
        <f t="shared" ref="G348" si="338">1/(1+EXP(-F348+$I$168))</f>
        <v>0.99342524847815028</v>
      </c>
      <c r="H348" s="80"/>
      <c r="I348" s="76"/>
      <c r="J348" s="6"/>
      <c r="K348" s="7"/>
    </row>
    <row r="349" spans="2:11" ht="13.8" thickBot="1" x14ac:dyDescent="0.25">
      <c r="B349" s="57"/>
      <c r="C349" s="58"/>
      <c r="D349" s="116"/>
      <c r="E349" s="15">
        <v>9</v>
      </c>
      <c r="F349" s="108">
        <f t="shared" ref="F349" si="339">SUMPRODUCT($F$171:$H$173,B341:D343)</f>
        <v>3.6835629834619645</v>
      </c>
      <c r="G349" s="75">
        <f t="shared" ref="G349" si="340">1/(1+EXP(-F349+$I$171))</f>
        <v>0.96612280784899895</v>
      </c>
      <c r="H349" s="81"/>
      <c r="I349" s="77"/>
      <c r="J349" s="8"/>
      <c r="K349" s="9"/>
    </row>
    <row r="350" spans="2:11" x14ac:dyDescent="0.2">
      <c r="B350" s="38"/>
      <c r="C350" s="24">
        <v>1</v>
      </c>
      <c r="D350" s="99"/>
      <c r="E350" s="111">
        <v>1</v>
      </c>
      <c r="F350" s="106">
        <f t="shared" ref="F350" si="341">SUMPRODUCT($F$147:$H$149,B350:D352)</f>
        <v>-14.505062128944367</v>
      </c>
      <c r="G350" s="73">
        <f t="shared" ref="G350" si="342">1/(1+EXP(-F350+$I$147))</f>
        <v>9.4674921743675283E-3</v>
      </c>
      <c r="H350" s="85" t="s">
        <v>0</v>
      </c>
      <c r="I350" s="86">
        <f>SUMPRODUCT($K$147:$K$155,G350:G358)</f>
        <v>-3.7846161845941708</v>
      </c>
      <c r="J350" s="168">
        <f>1/(1+EXP(-I350+$L$147))</f>
        <v>5.3920999568983843E-3</v>
      </c>
      <c r="K350" s="87">
        <f t="shared" ref="K350" si="343">(C355-J350)^2+(C356-J351)^2</f>
        <v>6.7926135809459815E-5</v>
      </c>
    </row>
    <row r="351" spans="2:11" x14ac:dyDescent="0.2">
      <c r="B351" s="39">
        <v>1</v>
      </c>
      <c r="C351" s="18">
        <v>1</v>
      </c>
      <c r="D351" s="95">
        <v>1</v>
      </c>
      <c r="E351" s="14">
        <v>2</v>
      </c>
      <c r="F351" s="107">
        <f t="shared" ref="F351" si="344">SUMPRODUCT($F$150:$H$152,B350:D352)</f>
        <v>-5.4744429250828119</v>
      </c>
      <c r="G351" s="74">
        <f t="shared" ref="G351" si="345">1/(1+EXP(-F351+$I$150))</f>
        <v>8.666087054564145E-2</v>
      </c>
      <c r="H351" s="79" t="s">
        <v>1</v>
      </c>
      <c r="I351" s="78">
        <f>SUMPRODUCT($K$156:$K$164,G350:G358)</f>
        <v>-4.4738760844943126</v>
      </c>
      <c r="J351" s="169">
        <f>1/(1+EXP(-I351+$L$156))</f>
        <v>0.99376691137041384</v>
      </c>
      <c r="K351" s="63"/>
    </row>
    <row r="352" spans="2:11" ht="13.8" thickBot="1" x14ac:dyDescent="0.25">
      <c r="B352" s="40"/>
      <c r="C352" s="25">
        <v>1</v>
      </c>
      <c r="D352" s="96">
        <v>1</v>
      </c>
      <c r="E352" s="14">
        <v>3</v>
      </c>
      <c r="F352" s="107">
        <f t="shared" ref="F352" si="346">SUMPRODUCT($F$153:$H$155,B350:D352)</f>
        <v>2.0326662183825728</v>
      </c>
      <c r="G352" s="74">
        <f t="shared" ref="G352" si="347">1/(1+EXP(-F352+$I$153))</f>
        <v>0.81497624276614677</v>
      </c>
      <c r="H352" s="82"/>
      <c r="I352" s="83"/>
      <c r="J352" s="83"/>
      <c r="K352" s="84"/>
    </row>
    <row r="353" spans="2:11" x14ac:dyDescent="0.2">
      <c r="B353" s="13"/>
      <c r="C353" s="6"/>
      <c r="D353" s="114"/>
      <c r="E353" s="14">
        <v>4</v>
      </c>
      <c r="F353" s="107">
        <f t="shared" ref="F353" si="348">SUMPRODUCT($F$156:$H$158,B350:D352)</f>
        <v>4.4076486114062483</v>
      </c>
      <c r="G353" s="74">
        <f t="shared" ref="G353" si="349">1/(1+EXP(-F353+$I$156))</f>
        <v>0.96065324206342972</v>
      </c>
      <c r="H353" s="13"/>
      <c r="I353" s="76"/>
      <c r="J353" s="76"/>
      <c r="K353" s="7"/>
    </row>
    <row r="354" spans="2:11" x14ac:dyDescent="0.2">
      <c r="B354" s="299" t="s">
        <v>23</v>
      </c>
      <c r="C354" s="389"/>
      <c r="D354" s="115"/>
      <c r="E354" s="14">
        <v>5</v>
      </c>
      <c r="F354" s="107">
        <f t="shared" ref="F354" si="350">SUMPRODUCT($F$159:$H$161,B350:D352)</f>
        <v>15.896844923168043</v>
      </c>
      <c r="G354" s="74">
        <f t="shared" ref="G354" si="351">1/(1+EXP(-F354+$I$159))</f>
        <v>0.99999993584058877</v>
      </c>
      <c r="H354" s="80"/>
      <c r="I354" s="76"/>
      <c r="J354" s="76"/>
      <c r="K354" s="7"/>
    </row>
    <row r="355" spans="2:11" x14ac:dyDescent="0.2">
      <c r="B355" s="160" t="s">
        <v>0</v>
      </c>
      <c r="C355" s="159">
        <v>0</v>
      </c>
      <c r="D355" s="115"/>
      <c r="E355" s="14">
        <v>6</v>
      </c>
      <c r="F355" s="107">
        <f t="shared" ref="F355" si="352">SUMPRODUCT($F$162:$H$164,B350:D352)</f>
        <v>4.145727806565521</v>
      </c>
      <c r="G355" s="74">
        <f t="shared" ref="G355" si="353">1/(1+EXP(-F355+$I$162))</f>
        <v>0.9887344315059815</v>
      </c>
      <c r="H355" s="80"/>
      <c r="I355" s="76"/>
      <c r="J355" s="76"/>
      <c r="K355" s="7"/>
    </row>
    <row r="356" spans="2:11" x14ac:dyDescent="0.2">
      <c r="B356" s="161" t="s">
        <v>1</v>
      </c>
      <c r="C356" s="159">
        <v>1</v>
      </c>
      <c r="D356" s="115"/>
      <c r="E356" s="14">
        <v>7</v>
      </c>
      <c r="F356" s="107">
        <f t="shared" ref="F356" si="354">SUMPRODUCT($F$165:$H$167,B350:D352)</f>
        <v>28.509518298058055</v>
      </c>
      <c r="G356" s="74">
        <f t="shared" ref="G356" si="355">1/(1+EXP(-F356+$I$165))</f>
        <v>0.99999881888712194</v>
      </c>
      <c r="H356" s="80"/>
      <c r="I356" s="76"/>
      <c r="J356" s="6"/>
      <c r="K356" s="7"/>
    </row>
    <row r="357" spans="2:11" x14ac:dyDescent="0.2">
      <c r="B357" s="55"/>
      <c r="C357" s="56"/>
      <c r="D357" s="115"/>
      <c r="E357" s="14">
        <v>8</v>
      </c>
      <c r="F357" s="107">
        <f t="shared" ref="F357" si="356">SUMPRODUCT($F$168:$H$170,B350:D352)</f>
        <v>9.7978462845547334</v>
      </c>
      <c r="G357" s="74">
        <f t="shared" ref="G357" si="357">1/(1+EXP(-F357+$I$168))</f>
        <v>0.99985182619210788</v>
      </c>
      <c r="H357" s="80"/>
      <c r="I357" s="76"/>
      <c r="J357" s="6"/>
      <c r="K357" s="7"/>
    </row>
    <row r="358" spans="2:11" ht="13.8" thickBot="1" x14ac:dyDescent="0.25">
      <c r="B358" s="57"/>
      <c r="C358" s="58"/>
      <c r="D358" s="116"/>
      <c r="E358" s="15">
        <v>9</v>
      </c>
      <c r="F358" s="108">
        <f t="shared" ref="F358" si="358">SUMPRODUCT($F$171:$H$173,B350:D352)</f>
        <v>4.5889003065264156</v>
      </c>
      <c r="G358" s="75">
        <f t="shared" ref="G358" si="359">1/(1+EXP(-F358+$I$171))</f>
        <v>0.98601775828606486</v>
      </c>
      <c r="H358" s="81"/>
      <c r="I358" s="77"/>
      <c r="J358" s="8"/>
      <c r="K358" s="9"/>
    </row>
    <row r="359" spans="2:11" x14ac:dyDescent="0.2">
      <c r="B359" s="36">
        <v>1</v>
      </c>
      <c r="C359" s="24">
        <v>1</v>
      </c>
      <c r="D359" s="99"/>
      <c r="E359" s="111">
        <v>1</v>
      </c>
      <c r="F359" s="106">
        <f t="shared" ref="F359" si="360">SUMPRODUCT($F$147:$H$149,B359:D361)</f>
        <v>3.5926009129853149</v>
      </c>
      <c r="G359" s="73">
        <f t="shared" ref="G359" si="361">1/(1+EXP(-F359+$I$147))</f>
        <v>0.99999855483326594</v>
      </c>
      <c r="H359" s="85" t="s">
        <v>0</v>
      </c>
      <c r="I359" s="86">
        <f>SUMPRODUCT($K$147:$K$155,G359:G367)</f>
        <v>5.9185663283569578</v>
      </c>
      <c r="J359" s="168">
        <f>1/(1+EXP(-I359+$L$147))</f>
        <v>0.98885733719988433</v>
      </c>
      <c r="K359" s="87">
        <f t="shared" ref="K359" si="362">(C364-J359)^2+(C365-J360)^2</f>
        <v>1.2547166989139376E-4</v>
      </c>
    </row>
    <row r="360" spans="2:11" x14ac:dyDescent="0.2">
      <c r="B360" s="39">
        <v>1</v>
      </c>
      <c r="C360" s="18">
        <v>1</v>
      </c>
      <c r="D360" s="88"/>
      <c r="E360" s="14">
        <v>2</v>
      </c>
      <c r="F360" s="107">
        <f t="shared" ref="F360" si="363">SUMPRODUCT($F$150:$H$152,B359:D361)</f>
        <v>-1.9906724218141145</v>
      </c>
      <c r="G360" s="74">
        <f t="shared" ref="G360" si="364">1/(1+EXP(-F360+$I$150))</f>
        <v>0.75559257622933196</v>
      </c>
      <c r="H360" s="79" t="s">
        <v>1</v>
      </c>
      <c r="I360" s="78">
        <f>SUMPRODUCT($K$156:$K$164,G359:G367)</f>
        <v>-16.316059058756419</v>
      </c>
      <c r="J360" s="169">
        <f>1/(1+EXP(-I360+$L$156))</f>
        <v>1.1457467496407252E-3</v>
      </c>
      <c r="K360" s="63"/>
    </row>
    <row r="361" spans="2:11" ht="13.8" thickBot="1" x14ac:dyDescent="0.25">
      <c r="B361" s="40"/>
      <c r="C361" s="92"/>
      <c r="D361" s="100"/>
      <c r="E361" s="14">
        <v>3</v>
      </c>
      <c r="F361" s="107">
        <f t="shared" ref="F361" si="365">SUMPRODUCT($F$153:$H$155,B359:D361)</f>
        <v>2.082672414340216</v>
      </c>
      <c r="G361" s="74">
        <f t="shared" ref="G361" si="366">1/(1+EXP(-F361+$I$153))</f>
        <v>0.82239822689522279</v>
      </c>
      <c r="H361" s="82"/>
      <c r="I361" s="83"/>
      <c r="J361" s="83"/>
      <c r="K361" s="84"/>
    </row>
    <row r="362" spans="2:11" x14ac:dyDescent="0.2">
      <c r="B362" s="13"/>
      <c r="C362" s="6"/>
      <c r="D362" s="114"/>
      <c r="E362" s="14">
        <v>4</v>
      </c>
      <c r="F362" s="107">
        <f t="shared" ref="F362" si="367">SUMPRODUCT($F$156:$H$158,B359:D361)</f>
        <v>0.83431797301459643</v>
      </c>
      <c r="G362" s="74">
        <f t="shared" ref="G362" si="368">1/(1+EXP(-F362+$I$156))</f>
        <v>0.40657782707086582</v>
      </c>
      <c r="H362" s="13"/>
      <c r="I362" s="76"/>
      <c r="J362" s="76"/>
      <c r="K362" s="7"/>
    </row>
    <row r="363" spans="2:11" x14ac:dyDescent="0.2">
      <c r="B363" s="299" t="s">
        <v>23</v>
      </c>
      <c r="C363" s="389"/>
      <c r="D363" s="115"/>
      <c r="E363" s="14">
        <v>5</v>
      </c>
      <c r="F363" s="107">
        <f t="shared" ref="F363" si="369">SUMPRODUCT($F$159:$H$161,B359:D361)</f>
        <v>11.776593383705016</v>
      </c>
      <c r="G363" s="74">
        <f t="shared" ref="G363" si="370">1/(1+EXP(-F363+$I$159))</f>
        <v>0.99999604941700893</v>
      </c>
      <c r="H363" s="80"/>
      <c r="I363" s="76"/>
      <c r="J363" s="76"/>
      <c r="K363" s="7"/>
    </row>
    <row r="364" spans="2:11" x14ac:dyDescent="0.2">
      <c r="B364" s="160" t="s">
        <v>0</v>
      </c>
      <c r="C364" s="159">
        <v>1</v>
      </c>
      <c r="D364" s="115"/>
      <c r="E364" s="14">
        <v>6</v>
      </c>
      <c r="F364" s="107">
        <f t="shared" ref="F364" si="371">SUMPRODUCT($F$162:$H$164,B359:D361)</f>
        <v>8.1282840526042293</v>
      </c>
      <c r="G364" s="74">
        <f t="shared" ref="G364" si="372">1/(1+EXP(-F364+$I$162))</f>
        <v>0.99978768580275323</v>
      </c>
      <c r="H364" s="80"/>
      <c r="I364" s="76"/>
      <c r="J364" s="76"/>
      <c r="K364" s="7"/>
    </row>
    <row r="365" spans="2:11" x14ac:dyDescent="0.2">
      <c r="B365" s="161" t="s">
        <v>1</v>
      </c>
      <c r="C365" s="159">
        <v>0</v>
      </c>
      <c r="D365" s="115"/>
      <c r="E365" s="14">
        <v>7</v>
      </c>
      <c r="F365" s="107">
        <f t="shared" ref="F365" si="373">SUMPRODUCT($F$165:$H$167,B359:D361)</f>
        <v>17.881954787876762</v>
      </c>
      <c r="G365" s="74">
        <f t="shared" ref="G365" si="374">1/(1+EXP(-F365+$I$165))</f>
        <v>0.95353553013627634</v>
      </c>
      <c r="H365" s="80"/>
      <c r="I365" s="76"/>
      <c r="J365" s="6"/>
      <c r="K365" s="7"/>
    </row>
    <row r="366" spans="2:11" x14ac:dyDescent="0.2">
      <c r="B366" s="55"/>
      <c r="C366" s="56"/>
      <c r="D366" s="115"/>
      <c r="E366" s="14">
        <v>8</v>
      </c>
      <c r="F366" s="107">
        <f t="shared" ref="F366" si="375">SUMPRODUCT($F$168:$H$170,B359:D361)</f>
        <v>5.6805012280643323</v>
      </c>
      <c r="G366" s="74">
        <f t="shared" ref="G366" si="376">1/(1+EXP(-F366+$I$168))</f>
        <v>0.99098340798605045</v>
      </c>
      <c r="H366" s="80"/>
      <c r="I366" s="76"/>
      <c r="J366" s="6"/>
      <c r="K366" s="7"/>
    </row>
    <row r="367" spans="2:11" ht="13.8" thickBot="1" x14ac:dyDescent="0.25">
      <c r="B367" s="57"/>
      <c r="C367" s="58"/>
      <c r="D367" s="116"/>
      <c r="E367" s="15">
        <v>9</v>
      </c>
      <c r="F367" s="108">
        <f t="shared" ref="F367" si="377">SUMPRODUCT($F$171:$H$173,B359:D361)</f>
        <v>5.4003127039516681</v>
      </c>
      <c r="G367" s="75">
        <f t="shared" ref="G367" si="378">1/(1+EXP(-F367+$I$171))</f>
        <v>0.99374002033540942</v>
      </c>
      <c r="H367" s="81"/>
      <c r="I367" s="77"/>
      <c r="J367" s="8"/>
      <c r="K367" s="9"/>
    </row>
    <row r="368" spans="2:11" x14ac:dyDescent="0.2">
      <c r="B368" s="52"/>
      <c r="C368" s="24">
        <v>1</v>
      </c>
      <c r="D368" s="94">
        <v>1</v>
      </c>
      <c r="E368" s="111">
        <v>1</v>
      </c>
      <c r="F368" s="106">
        <f t="shared" ref="F368" si="379">SUMPRODUCT($F$147:$H$149,B368:D370)</f>
        <v>-9.0058861435484445</v>
      </c>
      <c r="G368" s="73">
        <f t="shared" ref="G368" si="380">1/(1+EXP(-F368+$I$147))</f>
        <v>0.70031479927553253</v>
      </c>
      <c r="H368" s="85" t="s">
        <v>0</v>
      </c>
      <c r="I368" s="86">
        <f>SUMPRODUCT($K$147:$K$155,G368:G376)</f>
        <v>6.6346903567318076</v>
      </c>
      <c r="J368" s="168">
        <f>1/(1+EXP(-I368+$L$147))</f>
        <v>0.99452401928034551</v>
      </c>
      <c r="K368" s="87">
        <f t="shared" ref="K368" si="381">(C373-J368)^2+(C374-J369)^2</f>
        <v>3.33975229526203E-5</v>
      </c>
    </row>
    <row r="369" spans="2:11" x14ac:dyDescent="0.2">
      <c r="B369" s="60"/>
      <c r="C369" s="18">
        <v>1</v>
      </c>
      <c r="D369" s="95">
        <v>1</v>
      </c>
      <c r="E369" s="14">
        <v>2</v>
      </c>
      <c r="F369" s="107">
        <f t="shared" ref="F369" si="382">SUMPRODUCT($F$150:$H$152,B368:D370)</f>
        <v>3.3004153007510904</v>
      </c>
      <c r="G369" s="74">
        <f t="shared" ref="G369" si="383">1/(1+EXP(-F369+$I$150))</f>
        <v>0.99837359165255979</v>
      </c>
      <c r="H369" s="79" t="s">
        <v>1</v>
      </c>
      <c r="I369" s="78">
        <f>SUMPRODUCT($K$156:$K$164,G368:G376)</f>
        <v>-15.837887502376718</v>
      </c>
      <c r="J369" s="169">
        <f>1/(1+EXP(-I369+$L$156))</f>
        <v>1.8469320806658125E-3</v>
      </c>
      <c r="K369" s="63"/>
    </row>
    <row r="370" spans="2:11" ht="13.8" thickBot="1" x14ac:dyDescent="0.25">
      <c r="B370" s="40"/>
      <c r="C370" s="92"/>
      <c r="D370" s="100"/>
      <c r="E370" s="14">
        <v>3</v>
      </c>
      <c r="F370" s="107">
        <f t="shared" ref="F370" si="384">SUMPRODUCT($F$153:$H$155,B368:D370)</f>
        <v>2.418371124535919</v>
      </c>
      <c r="G370" s="74">
        <f t="shared" ref="G370" si="385">1/(1+EXP(-F370+$I$153))</f>
        <v>0.86627067634386068</v>
      </c>
      <c r="H370" s="82"/>
      <c r="I370" s="83"/>
      <c r="J370" s="83"/>
      <c r="K370" s="84"/>
    </row>
    <row r="371" spans="2:11" x14ac:dyDescent="0.2">
      <c r="B371" s="13"/>
      <c r="C371" s="6"/>
      <c r="D371" s="114"/>
      <c r="E371" s="14">
        <v>4</v>
      </c>
      <c r="F371" s="107">
        <f t="shared" ref="F371" si="386">SUMPRODUCT($F$156:$H$158,B368:D370)</f>
        <v>11.033691153465195</v>
      </c>
      <c r="G371" s="74">
        <f t="shared" ref="G371" si="387">1/(1+EXP(-F371+$I$156))</f>
        <v>0.99994571685363254</v>
      </c>
      <c r="H371" s="13"/>
      <c r="I371" s="76"/>
      <c r="J371" s="76"/>
      <c r="K371" s="7"/>
    </row>
    <row r="372" spans="2:11" x14ac:dyDescent="0.2">
      <c r="B372" s="299" t="s">
        <v>23</v>
      </c>
      <c r="C372" s="389"/>
      <c r="D372" s="115"/>
      <c r="E372" s="14">
        <v>5</v>
      </c>
      <c r="F372" s="107">
        <f t="shared" ref="F372" si="388">SUMPRODUCT($F$159:$H$161,B368:D370)</f>
        <v>-2.4166801044246142</v>
      </c>
      <c r="G372" s="74">
        <f t="shared" ref="G372" si="389">1/(1+EXP(-F372+$I$159))</f>
        <v>0.14784172009084462</v>
      </c>
      <c r="H372" s="80"/>
      <c r="I372" s="76"/>
      <c r="J372" s="76"/>
      <c r="K372" s="7"/>
    </row>
    <row r="373" spans="2:11" x14ac:dyDescent="0.2">
      <c r="B373" s="160" t="s">
        <v>0</v>
      </c>
      <c r="C373" s="159">
        <v>1</v>
      </c>
      <c r="D373" s="115"/>
      <c r="E373" s="14">
        <v>6</v>
      </c>
      <c r="F373" s="107">
        <f t="shared" ref="F373" si="390">SUMPRODUCT($F$162:$H$164,B368:D370)</f>
        <v>-1.469391840219368</v>
      </c>
      <c r="G373" s="74">
        <f t="shared" ref="G373" si="391">1/(1+EXP(-F373+$I$162))</f>
        <v>0.2422386840590309</v>
      </c>
      <c r="H373" s="80"/>
      <c r="I373" s="76"/>
      <c r="J373" s="76"/>
      <c r="K373" s="7"/>
    </row>
    <row r="374" spans="2:11" x14ac:dyDescent="0.2">
      <c r="B374" s="161" t="s">
        <v>1</v>
      </c>
      <c r="C374" s="159">
        <v>0</v>
      </c>
      <c r="D374" s="115"/>
      <c r="E374" s="14">
        <v>7</v>
      </c>
      <c r="F374" s="107">
        <f t="shared" ref="F374" si="392">SUMPRODUCT($F$165:$H$167,B368:D370)</f>
        <v>22.415369743865778</v>
      </c>
      <c r="G374" s="74">
        <f t="shared" ref="G374" si="393">1/(1+EXP(-F374+$I$165))</f>
        <v>0.99947673739712728</v>
      </c>
      <c r="H374" s="80"/>
      <c r="I374" s="76"/>
      <c r="J374" s="6"/>
      <c r="K374" s="7"/>
    </row>
    <row r="375" spans="2:11" x14ac:dyDescent="0.2">
      <c r="B375" s="55"/>
      <c r="C375" s="56"/>
      <c r="D375" s="115"/>
      <c r="E375" s="14">
        <v>8</v>
      </c>
      <c r="F375" s="107">
        <f t="shared" ref="F375" si="394">SUMPRODUCT($F$168:$H$170,B368:D370)</f>
        <v>-2.1480994528960977</v>
      </c>
      <c r="G375" s="74">
        <f t="shared" ref="G375" si="395">1/(1+EXP(-F375+$I$168))</f>
        <v>4.1927989699528129E-2</v>
      </c>
      <c r="H375" s="80"/>
      <c r="I375" s="76"/>
      <c r="J375" s="6"/>
      <c r="K375" s="7"/>
    </row>
    <row r="376" spans="2:11" ht="13.8" thickBot="1" x14ac:dyDescent="0.25">
      <c r="B376" s="57"/>
      <c r="C376" s="58"/>
      <c r="D376" s="116"/>
      <c r="E376" s="15">
        <v>9</v>
      </c>
      <c r="F376" s="108">
        <f t="shared" ref="F376" si="396">SUMPRODUCT($F$171:$H$173,B368:D370)</f>
        <v>2.0675882246074906</v>
      </c>
      <c r="G376" s="75">
        <f t="shared" ref="G376" si="397">1/(1+EXP(-F376+$I$171))</f>
        <v>0.84999657686278773</v>
      </c>
      <c r="H376" s="81"/>
      <c r="I376" s="77"/>
      <c r="J376" s="8"/>
      <c r="K376" s="9"/>
    </row>
    <row r="377" spans="2:11" x14ac:dyDescent="0.2">
      <c r="B377" s="52"/>
      <c r="C377" s="29"/>
      <c r="D377" s="99"/>
      <c r="E377" s="111">
        <v>1</v>
      </c>
      <c r="F377" s="106">
        <f t="shared" ref="F377" si="398">SUMPRODUCT($F$147:$H$149,B377:D379)</f>
        <v>-8.4830213689639002</v>
      </c>
      <c r="G377" s="73">
        <f t="shared" ref="G377" si="399">1/(1+EXP(-F377+$I$147))</f>
        <v>0.79764856277942286</v>
      </c>
      <c r="H377" s="85" t="s">
        <v>0</v>
      </c>
      <c r="I377" s="86">
        <f>SUMPRODUCT($K$147:$K$155,G377:G385)</f>
        <v>6.8589070893910815</v>
      </c>
      <c r="J377" s="168">
        <f>1/(1+EXP(-I377+$L$147))</f>
        <v>0.99561909574406782</v>
      </c>
      <c r="K377" s="87">
        <f t="shared" ref="K377" si="400">(C382-J377)^2+(C383-J378)^2</f>
        <v>9.0997972524935457E-5</v>
      </c>
    </row>
    <row r="378" spans="2:11" x14ac:dyDescent="0.2">
      <c r="B378" s="60"/>
      <c r="C378" s="18">
        <v>1</v>
      </c>
      <c r="D378" s="95">
        <v>1</v>
      </c>
      <c r="E378" s="14">
        <v>2</v>
      </c>
      <c r="F378" s="107">
        <f t="shared" ref="F378" si="401">SUMPRODUCT($F$150:$H$152,B377:D379)</f>
        <v>-0.5912458814419006</v>
      </c>
      <c r="G378" s="74">
        <f t="shared" ref="G378" si="402">1/(1+EXP(-F378+$I$150))</f>
        <v>0.92608787559112793</v>
      </c>
      <c r="H378" s="79" t="s">
        <v>1</v>
      </c>
      <c r="I378" s="78">
        <f>SUMPRODUCT($K$156:$K$164,G377:G385)</f>
        <v>-14.307770556627958</v>
      </c>
      <c r="J378" s="169">
        <f>1/(1+EXP(-I378+$L$156))</f>
        <v>8.4738214770722388E-3</v>
      </c>
      <c r="K378" s="63"/>
    </row>
    <row r="379" spans="2:11" ht="13.8" thickBot="1" x14ac:dyDescent="0.25">
      <c r="B379" s="40"/>
      <c r="C379" s="25">
        <v>1</v>
      </c>
      <c r="D379" s="96">
        <v>1</v>
      </c>
      <c r="E379" s="14">
        <v>3</v>
      </c>
      <c r="F379" s="107">
        <f t="shared" ref="F379" si="403">SUMPRODUCT($F$153:$H$155,B377:D379)</f>
        <v>1.2975251700180981</v>
      </c>
      <c r="G379" s="74">
        <f t="shared" ref="G379" si="404">1/(1+EXP(-F379+$I$153))</f>
        <v>0.67864106311341232</v>
      </c>
      <c r="H379" s="82"/>
      <c r="I379" s="83"/>
      <c r="J379" s="83"/>
      <c r="K379" s="84"/>
    </row>
    <row r="380" spans="2:11" x14ac:dyDescent="0.2">
      <c r="B380" s="13"/>
      <c r="C380" s="6"/>
      <c r="D380" s="114"/>
      <c r="E380" s="14">
        <v>4</v>
      </c>
      <c r="F380" s="107">
        <f t="shared" ref="F380" si="405">SUMPRODUCT($F$156:$H$158,B377:D379)</f>
        <v>9.3551159022214865</v>
      </c>
      <c r="G380" s="74">
        <f t="shared" ref="G380" si="406">1/(1+EXP(-F380+$I$156))</f>
        <v>0.99970922420201203</v>
      </c>
      <c r="H380" s="13"/>
      <c r="I380" s="76"/>
      <c r="J380" s="76"/>
      <c r="K380" s="7"/>
    </row>
    <row r="381" spans="2:11" x14ac:dyDescent="0.2">
      <c r="B381" s="299" t="s">
        <v>23</v>
      </c>
      <c r="C381" s="389"/>
      <c r="D381" s="115"/>
      <c r="E381" s="14">
        <v>5</v>
      </c>
      <c r="F381" s="107">
        <f t="shared" ref="F381" si="407">SUMPRODUCT($F$159:$H$161,B377:D379)</f>
        <v>1.0505189074132826</v>
      </c>
      <c r="G381" s="74">
        <f t="shared" ref="G381" si="408">1/(1+EXP(-F381+$I$159))</f>
        <v>0.8475572109148356</v>
      </c>
      <c r="H381" s="80"/>
      <c r="I381" s="76"/>
      <c r="J381" s="76"/>
      <c r="K381" s="7"/>
    </row>
    <row r="382" spans="2:11" x14ac:dyDescent="0.2">
      <c r="B382" s="160" t="s">
        <v>0</v>
      </c>
      <c r="C382" s="159">
        <v>1</v>
      </c>
      <c r="D382" s="115"/>
      <c r="E382" s="14">
        <v>6</v>
      </c>
      <c r="F382" s="107">
        <f t="shared" ref="F382" si="409">SUMPRODUCT($F$162:$H$164,B377:D379)</f>
        <v>6.76551576647062</v>
      </c>
      <c r="G382" s="74">
        <f t="shared" ref="G382" si="410">1/(1+EXP(-F382+$I$162))</f>
        <v>0.99917100135519066</v>
      </c>
      <c r="H382" s="80"/>
      <c r="I382" s="76"/>
      <c r="J382" s="76"/>
      <c r="K382" s="7"/>
    </row>
    <row r="383" spans="2:11" x14ac:dyDescent="0.2">
      <c r="B383" s="161" t="s">
        <v>1</v>
      </c>
      <c r="C383" s="159">
        <v>0</v>
      </c>
      <c r="D383" s="115"/>
      <c r="E383" s="14">
        <v>7</v>
      </c>
      <c r="F383" s="107">
        <f t="shared" ref="F383" si="411">SUMPRODUCT($F$165:$H$167,B377:D379)</f>
        <v>19.560289016990289</v>
      </c>
      <c r="G383" s="74">
        <f t="shared" ref="G383" si="412">1/(1+EXP(-F383+$I$165))</f>
        <v>0.99098512009898598</v>
      </c>
      <c r="H383" s="80"/>
      <c r="I383" s="76"/>
      <c r="J383" s="6"/>
      <c r="K383" s="7"/>
    </row>
    <row r="384" spans="2:11" x14ac:dyDescent="0.2">
      <c r="B384" s="55"/>
      <c r="C384" s="56"/>
      <c r="D384" s="115"/>
      <c r="E384" s="14">
        <v>8</v>
      </c>
      <c r="F384" s="107">
        <f t="shared" ref="F384" si="413">SUMPRODUCT($F$168:$H$170,B377:D379)</f>
        <v>5.3564833887558878</v>
      </c>
      <c r="G384" s="74">
        <f t="shared" ref="G384" si="414">1/(1+EXP(-F384+$I$168))</f>
        <v>0.98757587908225131</v>
      </c>
      <c r="H384" s="80"/>
      <c r="I384" s="76"/>
      <c r="J384" s="6"/>
      <c r="K384" s="7"/>
    </row>
    <row r="385" spans="2:11" ht="13.8" thickBot="1" x14ac:dyDescent="0.25">
      <c r="B385" s="57"/>
      <c r="C385" s="58"/>
      <c r="D385" s="116"/>
      <c r="E385" s="15">
        <v>9</v>
      </c>
      <c r="F385" s="108">
        <f t="shared" ref="F385" si="415">SUMPRODUCT($F$171:$H$173,B377:D379)</f>
        <v>1.0592766011587809</v>
      </c>
      <c r="G385" s="75">
        <f t="shared" ref="G385" si="416">1/(1+EXP(-F385+$I$171))</f>
        <v>0.67398458716448106</v>
      </c>
      <c r="H385" s="81"/>
      <c r="I385" s="77"/>
      <c r="J385" s="8"/>
      <c r="K385" s="9"/>
    </row>
    <row r="386" spans="2:11" x14ac:dyDescent="0.2">
      <c r="B386" s="52"/>
      <c r="C386" s="29"/>
      <c r="D386" s="99"/>
      <c r="E386" s="111">
        <v>1</v>
      </c>
      <c r="F386" s="106">
        <f t="shared" ref="F386" si="417">SUMPRODUCT($F$147:$H$149,B386:D388)</f>
        <v>-4.1642593553292224</v>
      </c>
      <c r="G386" s="73">
        <f t="shared" ref="G386" si="418">1/(1+EXP(-F386+$I$147))</f>
        <v>0.99663321369837432</v>
      </c>
      <c r="H386" s="85" t="s">
        <v>0</v>
      </c>
      <c r="I386" s="86">
        <f>SUMPRODUCT($K$147:$K$155,G386:G394)</f>
        <v>9.2740813938813904</v>
      </c>
      <c r="J386" s="168">
        <f>1/(1+EXP(-I386+$L$147))</f>
        <v>0.99960699058411795</v>
      </c>
      <c r="K386" s="87">
        <f t="shared" ref="K386" si="419">(C391-J386)^2+(C392-J387)^2</f>
        <v>9.4459689221129358E-5</v>
      </c>
    </row>
    <row r="387" spans="2:11" x14ac:dyDescent="0.2">
      <c r="B387" s="39">
        <v>1</v>
      </c>
      <c r="C387" s="18">
        <v>1</v>
      </c>
      <c r="D387" s="88"/>
      <c r="E387" s="14">
        <v>2</v>
      </c>
      <c r="F387" s="107">
        <f t="shared" ref="F387" si="420">SUMPRODUCT($F$150:$H$152,B386:D388)</f>
        <v>-7.2174286671097603</v>
      </c>
      <c r="G387" s="74">
        <f t="shared" ref="G387" si="421">1/(1+EXP(-F387+$I$150))</f>
        <v>1.6333149208173355E-2</v>
      </c>
      <c r="H387" s="79" t="s">
        <v>1</v>
      </c>
      <c r="I387" s="78">
        <f>SUMPRODUCT($K$156:$K$164,G386:G394)</f>
        <v>-14.170235181981514</v>
      </c>
      <c r="J387" s="169">
        <f>1/(1+EXP(-I387+$L$156))</f>
        <v>9.7110881378019327E-3</v>
      </c>
      <c r="K387" s="63"/>
    </row>
    <row r="388" spans="2:11" ht="13.8" thickBot="1" x14ac:dyDescent="0.25">
      <c r="B388" s="37">
        <v>1</v>
      </c>
      <c r="C388" s="25">
        <v>1</v>
      </c>
      <c r="D388" s="100"/>
      <c r="E388" s="14">
        <v>3</v>
      </c>
      <c r="F388" s="107">
        <f t="shared" ref="F388" si="422">SUMPRODUCT($F$153:$H$155,B386:D388)</f>
        <v>0.6960959121363729</v>
      </c>
      <c r="G388" s="74">
        <f t="shared" ref="G388" si="423">1/(1+EXP(-F388+$I$153))</f>
        <v>0.5364612685869482</v>
      </c>
      <c r="H388" s="82"/>
      <c r="I388" s="83"/>
      <c r="J388" s="83"/>
      <c r="K388" s="84"/>
    </row>
    <row r="389" spans="2:11" x14ac:dyDescent="0.2">
      <c r="B389" s="13"/>
      <c r="C389" s="6"/>
      <c r="D389" s="114"/>
      <c r="E389" s="14">
        <v>4</v>
      </c>
      <c r="F389" s="107">
        <f t="shared" ref="F389" si="424">SUMPRODUCT($F$156:$H$158,B386:D388)</f>
        <v>-0.60612937441595782</v>
      </c>
      <c r="G389" s="74">
        <f t="shared" ref="G389" si="425">1/(1+EXP(-F389+$I$156))</f>
        <v>0.13960458277899593</v>
      </c>
      <c r="H389" s="13"/>
      <c r="I389" s="76"/>
      <c r="J389" s="76"/>
      <c r="K389" s="7"/>
    </row>
    <row r="390" spans="2:11" x14ac:dyDescent="0.2">
      <c r="B390" s="299" t="s">
        <v>23</v>
      </c>
      <c r="C390" s="389"/>
      <c r="D390" s="115"/>
      <c r="E390" s="14">
        <v>5</v>
      </c>
      <c r="F390" s="107">
        <f t="shared" ref="F390" si="426">SUMPRODUCT($F$159:$H$161,B386:D388)</f>
        <v>18.961605502103968</v>
      </c>
      <c r="G390" s="74">
        <f t="shared" ref="G390" si="427">1/(1+EXP(-F390+$I$159))</f>
        <v>0.99999999700600006</v>
      </c>
      <c r="H390" s="80"/>
      <c r="I390" s="76"/>
      <c r="J390" s="76"/>
      <c r="K390" s="7"/>
    </row>
    <row r="391" spans="2:11" x14ac:dyDescent="0.2">
      <c r="B391" s="160" t="s">
        <v>0</v>
      </c>
      <c r="C391" s="159">
        <v>1</v>
      </c>
      <c r="D391" s="115"/>
      <c r="E391" s="14">
        <v>6</v>
      </c>
      <c r="F391" s="107">
        <f t="shared" ref="F391" si="428">SUMPRODUCT($F$162:$H$164,B386:D388)</f>
        <v>12.418249980250506</v>
      </c>
      <c r="G391" s="74">
        <f t="shared" ref="G391" si="429">1/(1+EXP(-F391+$I$162))</f>
        <v>0.99999708954118072</v>
      </c>
      <c r="H391" s="80"/>
      <c r="I391" s="76"/>
      <c r="J391" s="76"/>
      <c r="K391" s="7"/>
    </row>
    <row r="392" spans="2:11" x14ac:dyDescent="0.2">
      <c r="B392" s="161" t="s">
        <v>1</v>
      </c>
      <c r="C392" s="159">
        <v>0</v>
      </c>
      <c r="D392" s="115"/>
      <c r="E392" s="14">
        <v>7</v>
      </c>
      <c r="F392" s="107">
        <f t="shared" ref="F392" si="430">SUMPRODUCT($F$165:$H$167,B386:D388)</f>
        <v>18.323662346606792</v>
      </c>
      <c r="G392" s="74">
        <f t="shared" ref="G392" si="431">1/(1+EXP(-F392+$I$165))</f>
        <v>0.96962225542684244</v>
      </c>
      <c r="H392" s="80"/>
      <c r="I392" s="76"/>
      <c r="J392" s="6"/>
      <c r="K392" s="7"/>
    </row>
    <row r="393" spans="2:11" x14ac:dyDescent="0.2">
      <c r="B393" s="55"/>
      <c r="C393" s="56"/>
      <c r="D393" s="115"/>
      <c r="E393" s="14">
        <v>8</v>
      </c>
      <c r="F393" s="107">
        <f t="shared" ref="F393" si="432">SUMPRODUCT($F$168:$H$170,B386:D388)</f>
        <v>8.9678602625440664</v>
      </c>
      <c r="G393" s="74">
        <f t="shared" ref="G393" si="433">1/(1+EXP(-F393+$I$168))</f>
        <v>0.99966026008414088</v>
      </c>
      <c r="H393" s="80"/>
      <c r="I393" s="76"/>
      <c r="J393" s="6"/>
      <c r="K393" s="7"/>
    </row>
    <row r="394" spans="2:11" ht="13.8" thickBot="1" x14ac:dyDescent="0.25">
      <c r="B394" s="55"/>
      <c r="C394" s="56"/>
      <c r="D394" s="115"/>
      <c r="E394" s="15">
        <v>9</v>
      </c>
      <c r="F394" s="108">
        <f t="shared" ref="F394" si="434">SUMPRODUCT($F$171:$H$173,B386:D388)</f>
        <v>0.80213935283252058</v>
      </c>
      <c r="G394" s="75">
        <f t="shared" ref="G394" si="435">1/(1+EXP(-F394+$I$171))</f>
        <v>0.61517671420698283</v>
      </c>
      <c r="H394" s="80"/>
      <c r="I394" s="76"/>
      <c r="J394" s="8"/>
      <c r="K394" s="9"/>
    </row>
    <row r="395" spans="2:11" x14ac:dyDescent="0.2">
      <c r="B395" s="36">
        <v>1</v>
      </c>
      <c r="C395" s="24">
        <v>1</v>
      </c>
      <c r="D395" s="99"/>
      <c r="E395" s="111">
        <v>1</v>
      </c>
      <c r="F395" s="106">
        <f t="shared" ref="F395" si="436">SUMPRODUCT($F$147:$H$149,B395:D397)</f>
        <v>3.0987128911910204</v>
      </c>
      <c r="G395" s="73">
        <f t="shared" ref="G395" si="437">1/(1+EXP(-F395+$I$147))</f>
        <v>0.99999763184350865</v>
      </c>
      <c r="H395" s="85" t="s">
        <v>0</v>
      </c>
      <c r="I395" s="86">
        <f>SUMPRODUCT($K$147:$K$155,G395:G403)</f>
        <v>-2.8336279844505263</v>
      </c>
      <c r="J395" s="168">
        <f>1/(1+EXP(-I395+$L$147))</f>
        <v>1.3837682485217389E-2</v>
      </c>
      <c r="K395" s="87">
        <f>(C400-J395)^2+(C401-J396)^2</f>
        <v>1.9464409542907534E-4</v>
      </c>
    </row>
    <row r="396" spans="2:11" x14ac:dyDescent="0.2">
      <c r="B396" s="39">
        <v>1</v>
      </c>
      <c r="C396" s="204"/>
      <c r="D396" s="88"/>
      <c r="E396" s="14">
        <v>2</v>
      </c>
      <c r="F396" s="107">
        <f t="shared" ref="F396" si="438">SUMPRODUCT($F$150:$H$152,B395:D397)</f>
        <v>-2.1163508858028943</v>
      </c>
      <c r="G396" s="74">
        <f t="shared" ref="G396" si="439">1/(1+EXP(-F396+$I$150))</f>
        <v>0.7316455009520263</v>
      </c>
      <c r="H396" s="79" t="s">
        <v>1</v>
      </c>
      <c r="I396" s="78">
        <f>SUMPRODUCT($K$156:$K$164,G395:G403)</f>
        <v>-3.215234857957959</v>
      </c>
      <c r="J396" s="169">
        <f>1/(1+EXP(-I396+$L$156))</f>
        <v>0.99822161903198914</v>
      </c>
      <c r="K396" s="63"/>
    </row>
    <row r="397" spans="2:11" ht="13.8" thickBot="1" x14ac:dyDescent="0.25">
      <c r="B397" s="40"/>
      <c r="C397" s="92"/>
      <c r="D397" s="100"/>
      <c r="E397" s="14">
        <v>3</v>
      </c>
      <c r="F397" s="107">
        <f t="shared" ref="F397" si="440">SUMPRODUCT($F$153:$H$155,B395:D397)</f>
        <v>2.2135425120751444</v>
      </c>
      <c r="G397" s="74">
        <f t="shared" ref="G397" si="441">1/(1+EXP(-F397+$I$153))</f>
        <v>0.84071410980700334</v>
      </c>
      <c r="H397" s="82"/>
      <c r="I397" s="83"/>
      <c r="J397" s="83"/>
      <c r="K397" s="84"/>
    </row>
    <row r="398" spans="2:11" x14ac:dyDescent="0.2">
      <c r="B398" s="13"/>
      <c r="C398" s="6"/>
      <c r="D398" s="114"/>
      <c r="E398" s="14">
        <v>4</v>
      </c>
      <c r="F398" s="107">
        <f t="shared" ref="F398" si="442">SUMPRODUCT($F$156:$H$158,B395:D397)</f>
        <v>-5.5451599562664917</v>
      </c>
      <c r="G398" s="74">
        <f t="shared" ref="G398" si="443">1/(1+EXP(-F398+$I$156))</f>
        <v>1.1606559434361643E-3</v>
      </c>
      <c r="H398" s="13"/>
      <c r="I398" s="76"/>
      <c r="J398" s="76"/>
      <c r="K398" s="7"/>
    </row>
    <row r="399" spans="2:11" x14ac:dyDescent="0.2">
      <c r="B399" s="299" t="s">
        <v>23</v>
      </c>
      <c r="C399" s="389"/>
      <c r="D399" s="115"/>
      <c r="E399" s="14">
        <v>5</v>
      </c>
      <c r="F399" s="107">
        <f t="shared" ref="F399" si="444">SUMPRODUCT($F$159:$H$161,B395:D397)</f>
        <v>11.659508679412458</v>
      </c>
      <c r="G399" s="74">
        <f t="shared" ref="G399" si="445">1/(1+EXP(-F399+$I$159))</f>
        <v>0.999995558698899</v>
      </c>
      <c r="H399" s="80"/>
      <c r="I399" s="76"/>
      <c r="J399" s="76"/>
      <c r="K399" s="7"/>
    </row>
    <row r="400" spans="2:11" x14ac:dyDescent="0.2">
      <c r="B400" s="160" t="s">
        <v>0</v>
      </c>
      <c r="C400" s="159">
        <v>0</v>
      </c>
      <c r="D400" s="115"/>
      <c r="E400" s="14">
        <v>6</v>
      </c>
      <c r="F400" s="107">
        <f t="shared" ref="F400" si="446">SUMPRODUCT($F$162:$H$164,B395:D397)</f>
        <v>1.2059539465916962</v>
      </c>
      <c r="G400" s="74">
        <f t="shared" ref="G400" si="447">1/(1+EXP(-F400+$I$162))</f>
        <v>0.82272223950071588</v>
      </c>
      <c r="H400" s="80"/>
      <c r="I400" s="76"/>
      <c r="J400" s="76"/>
      <c r="K400" s="7"/>
    </row>
    <row r="401" spans="2:11" x14ac:dyDescent="0.2">
      <c r="B401" s="161" t="s">
        <v>1</v>
      </c>
      <c r="C401" s="159">
        <v>1</v>
      </c>
      <c r="D401" s="115"/>
      <c r="E401" s="14">
        <v>7</v>
      </c>
      <c r="F401" s="107">
        <f t="shared" ref="F401" si="448">SUMPRODUCT($F$165:$H$167,B395:D397)</f>
        <v>8.3513123681453685</v>
      </c>
      <c r="G401" s="74">
        <f t="shared" ref="G401" si="449">1/(1+EXP(-F401+$I$165))</f>
        <v>1.4875239861217564E-3</v>
      </c>
      <c r="H401" s="80"/>
      <c r="I401" s="76"/>
      <c r="J401" s="6"/>
      <c r="K401" s="7"/>
    </row>
    <row r="402" spans="2:11" x14ac:dyDescent="0.2">
      <c r="B402" s="55"/>
      <c r="C402" s="56"/>
      <c r="D402" s="115"/>
      <c r="E402" s="14">
        <v>8</v>
      </c>
      <c r="F402" s="107">
        <f t="shared" ref="F402" si="450">SUMPRODUCT($F$168:$H$170,B395:D397)</f>
        <v>4.5033243889538728</v>
      </c>
      <c r="G402" s="74">
        <f t="shared" ref="G402" si="451">1/(1+EXP(-F402+$I$168))</f>
        <v>0.97131995987909636</v>
      </c>
      <c r="H402" s="80"/>
      <c r="I402" s="76"/>
      <c r="J402" s="6"/>
      <c r="K402" s="7"/>
    </row>
    <row r="403" spans="2:11" ht="13.8" thickBot="1" x14ac:dyDescent="0.25">
      <c r="B403" s="57"/>
      <c r="C403" s="58"/>
      <c r="D403" s="116"/>
      <c r="E403" s="15">
        <v>9</v>
      </c>
      <c r="F403" s="108">
        <f t="shared" ref="F403" si="452">SUMPRODUCT($F$171:$H$173,B395:D397)</f>
        <v>7.1066931863473704</v>
      </c>
      <c r="G403" s="75">
        <f t="shared" ref="G403" si="453">1/(1+EXP(-F403+$I$171))</f>
        <v>0.99885782620643082</v>
      </c>
      <c r="H403" s="81"/>
      <c r="I403" s="77"/>
      <c r="J403" s="8"/>
      <c r="K403" s="9"/>
    </row>
    <row r="404" spans="2:11" x14ac:dyDescent="0.2">
      <c r="B404" s="52"/>
      <c r="C404" s="24">
        <v>1</v>
      </c>
      <c r="D404" s="94">
        <v>1</v>
      </c>
      <c r="E404" s="111">
        <v>1</v>
      </c>
      <c r="F404" s="106">
        <f t="shared" ref="F404" si="454">SUMPRODUCT($F$147:$H$149,B404:D406)</f>
        <v>-9.499774165342739</v>
      </c>
      <c r="G404" s="73">
        <f t="shared" ref="G404" si="455">1/(1+EXP(-F404+$I$147))</f>
        <v>0.58780757086954016</v>
      </c>
      <c r="H404" s="85" t="s">
        <v>0</v>
      </c>
      <c r="I404" s="86">
        <f>SUMPRODUCT($K$147:$K$155,G404:G412)</f>
        <v>-3.5051072584346707</v>
      </c>
      <c r="J404" s="168">
        <f>1/(1+EXP(-I404+$L$147))</f>
        <v>7.1185674338825108E-3</v>
      </c>
      <c r="K404" s="87">
        <f t="shared" ref="K404" si="456">(C409-J404)^2+(C410-J405)^2</f>
        <v>5.0702582628050037E-5</v>
      </c>
    </row>
    <row r="405" spans="2:11" x14ac:dyDescent="0.2">
      <c r="B405" s="60"/>
      <c r="C405" s="204"/>
      <c r="D405" s="95">
        <v>1</v>
      </c>
      <c r="E405" s="14">
        <v>2</v>
      </c>
      <c r="F405" s="107">
        <f t="shared" ref="F405" si="457">SUMPRODUCT($F$150:$H$152,B404:D406)</f>
        <v>3.1747368367623103</v>
      </c>
      <c r="G405" s="74">
        <f t="shared" ref="G405" si="458">1/(1+EXP(-F405+$I$150))</f>
        <v>0.99815618867987688</v>
      </c>
      <c r="H405" s="79" t="s">
        <v>1</v>
      </c>
      <c r="I405" s="78">
        <f>SUMPRODUCT($K$156:$K$164,G404:G412)</f>
        <v>-0.86040208148254882</v>
      </c>
      <c r="J405" s="169">
        <f>1/(1+EXP(-I405+$L$156))</f>
        <v>0.9998309428578338</v>
      </c>
      <c r="K405" s="63"/>
    </row>
    <row r="406" spans="2:11" ht="13.8" thickBot="1" x14ac:dyDescent="0.25">
      <c r="B406" s="40"/>
      <c r="C406" s="92"/>
      <c r="D406" s="100"/>
      <c r="E406" s="14">
        <v>3</v>
      </c>
      <c r="F406" s="107">
        <f t="shared" ref="F406" si="459">SUMPRODUCT($F$153:$H$155,B404:D406)</f>
        <v>2.5492412222708474</v>
      </c>
      <c r="G406" s="74">
        <f t="shared" ref="G406" si="460">1/(1+EXP(-F406+$I$153))</f>
        <v>0.88071828218538772</v>
      </c>
      <c r="H406" s="82"/>
      <c r="I406" s="83"/>
      <c r="J406" s="83"/>
      <c r="K406" s="84"/>
    </row>
    <row r="407" spans="2:11" x14ac:dyDescent="0.2">
      <c r="B407" s="13"/>
      <c r="C407" s="6"/>
      <c r="D407" s="114"/>
      <c r="E407" s="14">
        <v>4</v>
      </c>
      <c r="F407" s="107">
        <f t="shared" ref="F407" si="461">SUMPRODUCT($F$156:$H$158,B404:D406)</f>
        <v>4.6542132241841081</v>
      </c>
      <c r="G407" s="74">
        <f t="shared" ref="G407" si="462">1/(1+EXP(-F407+$I$156))</f>
        <v>0.9689845904283052</v>
      </c>
      <c r="H407" s="13"/>
      <c r="I407" s="76"/>
      <c r="J407" s="76"/>
      <c r="K407" s="7"/>
    </row>
    <row r="408" spans="2:11" x14ac:dyDescent="0.2">
      <c r="B408" s="299" t="s">
        <v>23</v>
      </c>
      <c r="C408" s="389"/>
      <c r="D408" s="115"/>
      <c r="E408" s="14">
        <v>5</v>
      </c>
      <c r="F408" s="107">
        <f t="shared" ref="F408" si="463">SUMPRODUCT($F$159:$H$161,B404:D406)</f>
        <v>-2.5337648087171729</v>
      </c>
      <c r="G408" s="74">
        <f t="shared" ref="G408" si="464">1/(1+EXP(-F408+$I$159))</f>
        <v>0.13369050721085043</v>
      </c>
      <c r="H408" s="80"/>
      <c r="I408" s="76"/>
      <c r="J408" s="76"/>
      <c r="K408" s="7"/>
    </row>
    <row r="409" spans="2:11" x14ac:dyDescent="0.2">
      <c r="B409" s="160" t="s">
        <v>0</v>
      </c>
      <c r="C409" s="159">
        <v>0</v>
      </c>
      <c r="D409" s="115"/>
      <c r="E409" s="14">
        <v>6</v>
      </c>
      <c r="F409" s="107">
        <f t="shared" ref="F409" si="465">SUMPRODUCT($F$162:$H$164,B404:D406)</f>
        <v>-8.3917219462319004</v>
      </c>
      <c r="G409" s="74">
        <f t="shared" ref="G409" si="466">1/(1+EXP(-F409+$I$162))</f>
        <v>3.1495209209361227E-4</v>
      </c>
      <c r="H409" s="80"/>
      <c r="I409" s="76"/>
      <c r="J409" s="76"/>
      <c r="K409" s="7"/>
    </row>
    <row r="410" spans="2:11" x14ac:dyDescent="0.2">
      <c r="B410" s="161" t="s">
        <v>1</v>
      </c>
      <c r="C410" s="159">
        <v>1</v>
      </c>
      <c r="D410" s="115"/>
      <c r="E410" s="14">
        <v>7</v>
      </c>
      <c r="F410" s="107">
        <f t="shared" ref="F410" si="467">SUMPRODUCT($F$165:$H$167,B404:D406)</f>
        <v>12.884727324134385</v>
      </c>
      <c r="G410" s="74">
        <f t="shared" ref="G410" si="468">1/(1+EXP(-F410+$I$165))</f>
        <v>0.12177382758275852</v>
      </c>
      <c r="H410" s="80"/>
      <c r="I410" s="76"/>
      <c r="J410" s="6"/>
      <c r="K410" s="7"/>
    </row>
    <row r="411" spans="2:11" x14ac:dyDescent="0.2">
      <c r="B411" s="55"/>
      <c r="C411" s="56"/>
      <c r="D411" s="115"/>
      <c r="E411" s="14">
        <v>8</v>
      </c>
      <c r="F411" s="107">
        <f t="shared" ref="F411" si="469">SUMPRODUCT($F$168:$H$170,B404:D406)</f>
        <v>-3.3252762920065573</v>
      </c>
      <c r="G411" s="74">
        <f t="shared" ref="G411" si="470">1/(1+EXP(-F411+$I$168))</f>
        <v>1.3305983377367273E-2</v>
      </c>
      <c r="H411" s="80"/>
      <c r="I411" s="76"/>
      <c r="J411" s="6"/>
      <c r="K411" s="7"/>
    </row>
    <row r="412" spans="2:11" ht="13.8" thickBot="1" x14ac:dyDescent="0.25">
      <c r="B412" s="57"/>
      <c r="C412" s="58"/>
      <c r="D412" s="116"/>
      <c r="E412" s="15">
        <v>9</v>
      </c>
      <c r="F412" s="108">
        <f t="shared" ref="F412" si="471">SUMPRODUCT($F$171:$H$173,B404:D406)</f>
        <v>3.7739687070031929</v>
      </c>
      <c r="G412" s="75">
        <f t="shared" ref="G412" si="472">1/(1+EXP(-F412+$I$171))</f>
        <v>0.96896024223076671</v>
      </c>
      <c r="H412" s="81"/>
      <c r="I412" s="77"/>
      <c r="J412" s="8"/>
      <c r="K412" s="9"/>
    </row>
    <row r="413" spans="2:11" x14ac:dyDescent="0.2">
      <c r="B413" s="52"/>
      <c r="C413" s="29"/>
      <c r="D413" s="99"/>
      <c r="E413" s="111">
        <v>1</v>
      </c>
      <c r="F413" s="106">
        <f t="shared" ref="F413" si="473">SUMPRODUCT($F$147:$H$149,B413:D415)</f>
        <v>-8.9769093907581947</v>
      </c>
      <c r="G413" s="73">
        <f t="shared" ref="G413" si="474">1/(1+EXP(-F413+$I$147))</f>
        <v>0.70636074916091884</v>
      </c>
      <c r="H413" s="85" t="s">
        <v>0</v>
      </c>
      <c r="I413" s="86">
        <f>SUMPRODUCT($K$147:$K$155,G413:G421)</f>
        <v>-3.6171431722711889</v>
      </c>
      <c r="J413" s="168">
        <f>1/(1+EXP(-I413+$L$147))</f>
        <v>6.3688909844990494E-3</v>
      </c>
      <c r="K413" s="87">
        <f t="shared" ref="K413" si="475">(C418-J413)^2+(C419-J414)^2</f>
        <v>4.0563193587789629E-5</v>
      </c>
    </row>
    <row r="414" spans="2:11" x14ac:dyDescent="0.2">
      <c r="B414" s="60"/>
      <c r="C414" s="204"/>
      <c r="D414" s="95">
        <v>1</v>
      </c>
      <c r="E414" s="14">
        <v>2</v>
      </c>
      <c r="F414" s="107">
        <f t="shared" ref="F414" si="476">SUMPRODUCT($F$150:$H$152,B413:D415)</f>
        <v>-0.71692434543068018</v>
      </c>
      <c r="G414" s="74">
        <f t="shared" ref="G414" si="477">1/(1+EXP(-F414+$I$150))</f>
        <v>0.91701118155613937</v>
      </c>
      <c r="H414" s="79" t="s">
        <v>1</v>
      </c>
      <c r="I414" s="78">
        <f>SUMPRODUCT($K$156:$K$164,G413:G421)</f>
        <v>1.2484111242102647</v>
      </c>
      <c r="J414" s="169">
        <f>1/(1+EXP(-I414+$L$156))</f>
        <v>0.99997947646822893</v>
      </c>
      <c r="K414" s="63"/>
    </row>
    <row r="415" spans="2:11" ht="13.8" thickBot="1" x14ac:dyDescent="0.25">
      <c r="B415" s="40"/>
      <c r="C415" s="25">
        <v>1</v>
      </c>
      <c r="D415" s="96">
        <v>1</v>
      </c>
      <c r="E415" s="14">
        <v>3</v>
      </c>
      <c r="F415" s="107">
        <f t="shared" ref="F415" si="478">SUMPRODUCT($F$153:$H$155,B413:D415)</f>
        <v>1.4283952677530265</v>
      </c>
      <c r="G415" s="74">
        <f t="shared" ref="G415" si="479">1/(1+EXP(-F415+$I$153))</f>
        <v>0.70649133548912701</v>
      </c>
      <c r="H415" s="82"/>
      <c r="I415" s="83"/>
      <c r="J415" s="83"/>
      <c r="K415" s="84"/>
    </row>
    <row r="416" spans="2:11" x14ac:dyDescent="0.2">
      <c r="B416" s="13"/>
      <c r="C416" s="6"/>
      <c r="D416" s="114"/>
      <c r="E416" s="14">
        <v>4</v>
      </c>
      <c r="F416" s="107">
        <f t="shared" ref="F416" si="480">SUMPRODUCT($F$156:$H$158,B413:D415)</f>
        <v>2.9756379729403974</v>
      </c>
      <c r="G416" s="74">
        <f t="shared" ref="G416" si="481">1/(1+EXP(-F416+$I$156))</f>
        <v>0.85360864695414951</v>
      </c>
      <c r="H416" s="13"/>
      <c r="I416" s="76"/>
      <c r="J416" s="76"/>
      <c r="K416" s="7"/>
    </row>
    <row r="417" spans="2:11" x14ac:dyDescent="0.2">
      <c r="B417" s="299" t="s">
        <v>23</v>
      </c>
      <c r="C417" s="389"/>
      <c r="D417" s="115"/>
      <c r="E417" s="14">
        <v>5</v>
      </c>
      <c r="F417" s="107">
        <f t="shared" ref="F417" si="482">SUMPRODUCT($F$159:$H$161,B413:D415)</f>
        <v>0.93343420312072301</v>
      </c>
      <c r="G417" s="74">
        <f t="shared" ref="G417" si="483">1/(1+EXP(-F417+$I$159))</f>
        <v>0.83180643378776808</v>
      </c>
      <c r="H417" s="80"/>
      <c r="I417" s="76"/>
      <c r="J417" s="76"/>
      <c r="K417" s="7"/>
    </row>
    <row r="418" spans="2:11" x14ac:dyDescent="0.2">
      <c r="B418" s="160" t="s">
        <v>0</v>
      </c>
      <c r="C418" s="159">
        <v>0</v>
      </c>
      <c r="D418" s="115"/>
      <c r="E418" s="14">
        <v>6</v>
      </c>
      <c r="F418" s="107">
        <f t="shared" ref="F418" si="484">SUMPRODUCT($F$162:$H$164,B413:D415)</f>
        <v>-0.15681433954191315</v>
      </c>
      <c r="G418" s="74">
        <f t="shared" ref="G418" si="485">1/(1+EXP(-F418+$I$162))</f>
        <v>0.54292720648119042</v>
      </c>
      <c r="H418" s="80"/>
      <c r="I418" s="76"/>
      <c r="J418" s="76"/>
      <c r="K418" s="7"/>
    </row>
    <row r="419" spans="2:11" x14ac:dyDescent="0.2">
      <c r="B419" s="161" t="s">
        <v>1</v>
      </c>
      <c r="C419" s="159">
        <v>1</v>
      </c>
      <c r="D419" s="115"/>
      <c r="E419" s="14">
        <v>7</v>
      </c>
      <c r="F419" s="107">
        <f t="shared" ref="F419" si="486">SUMPRODUCT($F$165:$H$167,B413:D415)</f>
        <v>10.029646597258896</v>
      </c>
      <c r="G419" s="74">
        <f t="shared" ref="G419" si="487">1/(1+EXP(-F419+$I$165))</f>
        <v>7.9168035812527491E-3</v>
      </c>
      <c r="H419" s="80"/>
      <c r="I419" s="76"/>
      <c r="J419" s="6"/>
      <c r="K419" s="7"/>
    </row>
    <row r="420" spans="2:11" x14ac:dyDescent="0.2">
      <c r="B420" s="55"/>
      <c r="C420" s="56"/>
      <c r="D420" s="115"/>
      <c r="E420" s="14">
        <v>8</v>
      </c>
      <c r="F420" s="107">
        <f t="shared" ref="F420" si="488">SUMPRODUCT($F$168:$H$170,B413:D415)</f>
        <v>4.1793065496454274</v>
      </c>
      <c r="G420" s="74">
        <f t="shared" ref="G420" si="489">1/(1+EXP(-F420+$I$168))</f>
        <v>0.96077540414965878</v>
      </c>
      <c r="H420" s="80"/>
      <c r="I420" s="76"/>
      <c r="J420" s="6"/>
      <c r="K420" s="7"/>
    </row>
    <row r="421" spans="2:11" ht="13.8" thickBot="1" x14ac:dyDescent="0.25">
      <c r="B421" s="57"/>
      <c r="C421" s="58"/>
      <c r="D421" s="116"/>
      <c r="E421" s="15">
        <v>9</v>
      </c>
      <c r="F421" s="108">
        <f t="shared" ref="F421" si="490">SUMPRODUCT($F$171:$H$173,B413:D415)</f>
        <v>2.7656570835544834</v>
      </c>
      <c r="G421" s="75">
        <f t="shared" ref="G421" si="491">1/(1+EXP(-F421+$I$171))</f>
        <v>0.91928287073516657</v>
      </c>
      <c r="H421" s="81"/>
      <c r="I421" s="77"/>
      <c r="J421" s="8"/>
      <c r="K421" s="9"/>
    </row>
    <row r="422" spans="2:11" x14ac:dyDescent="0.2">
      <c r="B422" s="52"/>
      <c r="C422" s="29"/>
      <c r="D422" s="99"/>
      <c r="E422" s="111">
        <v>1</v>
      </c>
      <c r="F422" s="106">
        <f t="shared" ref="F422" si="492">SUMPRODUCT($F$147:$H$149,B422:D424)</f>
        <v>-4.6581473771235169</v>
      </c>
      <c r="G422" s="73">
        <f t="shared" ref="G422" si="493">1/(1+EXP(-F422+$I$147))</f>
        <v>0.99449476907457013</v>
      </c>
      <c r="H422" s="85" t="s">
        <v>0</v>
      </c>
      <c r="I422" s="86">
        <f>SUMPRODUCT($K$147:$K$155,G422:G430)</f>
        <v>-4.7301455496969602</v>
      </c>
      <c r="J422" s="168">
        <f>1/(1+EXP(-I422+$L$147))</f>
        <v>2.1016198505299328E-3</v>
      </c>
      <c r="K422" s="87">
        <f t="shared" ref="K422" si="494">(C427-J422)^2+(C428-J423)^2</f>
        <v>4.4168290160551139E-6</v>
      </c>
    </row>
    <row r="423" spans="2:11" x14ac:dyDescent="0.2">
      <c r="B423" s="39">
        <v>1</v>
      </c>
      <c r="C423" s="204"/>
      <c r="D423" s="88"/>
      <c r="E423" s="14">
        <v>2</v>
      </c>
      <c r="F423" s="107">
        <f t="shared" ref="F423" si="495">SUMPRODUCT($F$150:$H$152,B422:D424)</f>
        <v>-7.3431071310985399</v>
      </c>
      <c r="G423" s="74">
        <f t="shared" ref="G423" si="496">1/(1+EXP(-F423+$I$150))</f>
        <v>1.4432016504689955E-2</v>
      </c>
      <c r="H423" s="79" t="s">
        <v>1</v>
      </c>
      <c r="I423" s="78">
        <f>SUMPRODUCT($K$156:$K$164,G422:G430)</f>
        <v>2.7018191428827301</v>
      </c>
      <c r="J423" s="169">
        <f>1/(1+EXP(-I423+$L$156))</f>
        <v>0.99999520209278359</v>
      </c>
      <c r="K423" s="63"/>
    </row>
    <row r="424" spans="2:11" ht="13.8" thickBot="1" x14ac:dyDescent="0.25">
      <c r="B424" s="37">
        <v>1</v>
      </c>
      <c r="C424" s="25">
        <v>1</v>
      </c>
      <c r="D424" s="100"/>
      <c r="E424" s="14">
        <v>3</v>
      </c>
      <c r="F424" s="107">
        <f t="shared" ref="F424" si="497">SUMPRODUCT($F$153:$H$155,B422:D424)</f>
        <v>0.82696600987130131</v>
      </c>
      <c r="G424" s="74">
        <f t="shared" ref="G424" si="498">1/(1+EXP(-F424+$I$153))</f>
        <v>0.5688043316760254</v>
      </c>
      <c r="H424" s="82"/>
      <c r="I424" s="83"/>
      <c r="J424" s="83"/>
      <c r="K424" s="84"/>
    </row>
    <row r="425" spans="2:11" x14ac:dyDescent="0.2">
      <c r="B425" s="13"/>
      <c r="C425" s="6"/>
      <c r="D425" s="114"/>
      <c r="E425" s="14">
        <v>4</v>
      </c>
      <c r="F425" s="107">
        <f t="shared" ref="F425" si="499">SUMPRODUCT($F$156:$H$158,B422:D424)</f>
        <v>-6.9856073036970461</v>
      </c>
      <c r="G425" s="74">
        <f t="shared" ref="G425" si="500">1/(1+EXP(-F425+$I$156))</f>
        <v>2.7511231299902957E-4</v>
      </c>
      <c r="H425" s="13"/>
      <c r="I425" s="76"/>
      <c r="J425" s="76"/>
      <c r="K425" s="7"/>
    </row>
    <row r="426" spans="2:11" x14ac:dyDescent="0.2">
      <c r="B426" s="299" t="s">
        <v>23</v>
      </c>
      <c r="C426" s="389"/>
      <c r="D426" s="115"/>
      <c r="E426" s="14">
        <v>5</v>
      </c>
      <c r="F426" s="107">
        <f t="shared" ref="F426" si="501">SUMPRODUCT($F$159:$H$161,B422:D424)</f>
        <v>18.844520797811409</v>
      </c>
      <c r="G426" s="74">
        <f t="shared" ref="G426" si="502">1/(1+EXP(-F426+$I$159))</f>
        <v>0.99999999663410133</v>
      </c>
      <c r="H426" s="80"/>
      <c r="I426" s="76"/>
      <c r="J426" s="76"/>
      <c r="K426" s="7"/>
    </row>
    <row r="427" spans="2:11" x14ac:dyDescent="0.2">
      <c r="B427" s="160" t="s">
        <v>0</v>
      </c>
      <c r="C427" s="159">
        <v>0</v>
      </c>
      <c r="D427" s="115"/>
      <c r="E427" s="14">
        <v>6</v>
      </c>
      <c r="F427" s="107">
        <f t="shared" ref="F427" si="503">SUMPRODUCT($F$162:$H$164,B422:D424)</f>
        <v>5.4959198742379733</v>
      </c>
      <c r="G427" s="74">
        <f t="shared" ref="G427" si="504">1/(1+EXP(-F427+$I$162))</f>
        <v>0.99705549821167339</v>
      </c>
      <c r="H427" s="80"/>
      <c r="I427" s="76"/>
      <c r="J427" s="76"/>
      <c r="K427" s="7"/>
    </row>
    <row r="428" spans="2:11" x14ac:dyDescent="0.2">
      <c r="B428" s="161" t="s">
        <v>1</v>
      </c>
      <c r="C428" s="159">
        <v>1</v>
      </c>
      <c r="D428" s="115"/>
      <c r="E428" s="14">
        <v>7</v>
      </c>
      <c r="F428" s="107">
        <f t="shared" ref="F428" si="505">SUMPRODUCT($F$165:$H$167,B422:D424)</f>
        <v>8.7930199268753988</v>
      </c>
      <c r="G428" s="74">
        <f t="shared" ref="G428" si="506">1/(1+EXP(-F428+$I$165))</f>
        <v>2.3117267836391666E-3</v>
      </c>
      <c r="H428" s="80"/>
      <c r="I428" s="76"/>
      <c r="J428" s="6"/>
      <c r="K428" s="7"/>
    </row>
    <row r="429" spans="2:11" x14ac:dyDescent="0.2">
      <c r="B429" s="55"/>
      <c r="C429" s="56"/>
      <c r="D429" s="115"/>
      <c r="E429" s="14">
        <v>8</v>
      </c>
      <c r="F429" s="107">
        <f t="shared" ref="F429" si="507">SUMPRODUCT($F$168:$H$170,B422:D424)</f>
        <v>7.7906834234336069</v>
      </c>
      <c r="G429" s="74">
        <f t="shared" ref="G429" si="508">1/(1+EXP(-F429+$I$168))</f>
        <v>0.99889831652850203</v>
      </c>
      <c r="H429" s="80"/>
      <c r="I429" s="76"/>
      <c r="J429" s="6"/>
      <c r="K429" s="7"/>
    </row>
    <row r="430" spans="2:11" ht="13.8" thickBot="1" x14ac:dyDescent="0.25">
      <c r="B430" s="55"/>
      <c r="C430" s="56"/>
      <c r="D430" s="115"/>
      <c r="E430" s="15">
        <v>9</v>
      </c>
      <c r="F430" s="108">
        <f t="shared" ref="F430" si="509">SUMPRODUCT($F$171:$H$173,B422:D424)</f>
        <v>2.5085198352282232</v>
      </c>
      <c r="G430" s="75">
        <f t="shared" ref="G430" si="510">1/(1+EXP(-F430+$I$171))</f>
        <v>0.89802825967571653</v>
      </c>
      <c r="H430" s="80"/>
      <c r="I430" s="76"/>
      <c r="J430" s="8"/>
      <c r="K430" s="9"/>
    </row>
    <row r="431" spans="2:11" x14ac:dyDescent="0.2">
      <c r="B431" s="36">
        <v>1</v>
      </c>
      <c r="C431" s="24">
        <v>1</v>
      </c>
      <c r="D431" s="94">
        <v>1</v>
      </c>
      <c r="E431" s="111">
        <v>1</v>
      </c>
      <c r="F431" s="106">
        <f t="shared" ref="F431" si="511">SUMPRODUCT($F$147:$H$149,B431:D433)</f>
        <v>10.318532599249121</v>
      </c>
      <c r="G431" s="73">
        <f t="shared" ref="G431" si="512">1/(1+EXP(-F431+$I$147))</f>
        <v>0.99999999826666075</v>
      </c>
      <c r="H431" s="85" t="s">
        <v>0</v>
      </c>
      <c r="I431" s="86">
        <f>SUMPRODUCT($K$147:$K$155,G431:G439)</f>
        <v>-6.0459977090853689</v>
      </c>
      <c r="J431" s="168">
        <f>1/(1+EXP(-I431+$L$147))</f>
        <v>5.6461866699189956E-4</v>
      </c>
      <c r="K431" s="87">
        <f t="shared" ref="K431" si="513">(C436-J431)^2+(C437-J432)^2</f>
        <v>1.0597302849926486E-5</v>
      </c>
    </row>
    <row r="432" spans="2:11" x14ac:dyDescent="0.2">
      <c r="B432" s="60"/>
      <c r="C432" s="18">
        <v>1</v>
      </c>
      <c r="D432" s="201"/>
      <c r="E432" s="14">
        <v>2</v>
      </c>
      <c r="F432" s="107">
        <f t="shared" ref="F432" si="514">SUMPRODUCT($F$150:$H$152,B431:D433)</f>
        <v>6.4288991377991191</v>
      </c>
      <c r="G432" s="74">
        <f t="shared" ref="G432" si="515">1/(1+EXP(-F432+$I$150))</f>
        <v>0.99992867820465547</v>
      </c>
      <c r="H432" s="79" t="s">
        <v>1</v>
      </c>
      <c r="I432" s="78">
        <f>SUMPRODUCT($K$156:$K$164,G431:G439)</f>
        <v>-3.8059902598867303</v>
      </c>
      <c r="J432" s="169">
        <f>1/(1+EXP(-I432+$L$156))</f>
        <v>0.9967939886758137</v>
      </c>
      <c r="K432" s="63"/>
    </row>
    <row r="433" spans="2:11" ht="13.8" thickBot="1" x14ac:dyDescent="0.25">
      <c r="B433" s="40"/>
      <c r="C433" s="203"/>
      <c r="D433" s="202"/>
      <c r="E433" s="14">
        <v>3</v>
      </c>
      <c r="F433" s="107">
        <f t="shared" ref="F433" si="516">SUMPRODUCT($F$153:$H$155,B431:D433)</f>
        <v>2.7746308036049419</v>
      </c>
      <c r="G433" s="74">
        <f t="shared" ref="G433" si="517">1/(1+EXP(-F433+$I$153))</f>
        <v>0.90244041213192694</v>
      </c>
      <c r="H433" s="82"/>
      <c r="I433" s="83"/>
      <c r="J433" s="83"/>
      <c r="K433" s="84"/>
    </row>
    <row r="434" spans="2:11" x14ac:dyDescent="0.2">
      <c r="B434" s="13"/>
      <c r="C434" s="6"/>
      <c r="D434" s="114"/>
      <c r="E434" s="14">
        <v>4</v>
      </c>
      <c r="F434" s="107">
        <f t="shared" ref="F434" si="518">SUMPRODUCT($F$156:$H$158,B431:D433)</f>
        <v>7.5242326316731489</v>
      </c>
      <c r="G434" s="74">
        <f t="shared" ref="G434" si="519">1/(1+EXP(-F434+$I$156))</f>
        <v>0.99818849466192416</v>
      </c>
      <c r="H434" s="13"/>
      <c r="I434" s="76"/>
      <c r="J434" s="76"/>
      <c r="K434" s="7"/>
    </row>
    <row r="435" spans="2:11" x14ac:dyDescent="0.2">
      <c r="B435" s="299" t="s">
        <v>23</v>
      </c>
      <c r="C435" s="389"/>
      <c r="D435" s="115"/>
      <c r="E435" s="14">
        <v>5</v>
      </c>
      <c r="F435" s="107">
        <f t="shared" ref="F435" si="520">SUMPRODUCT($F$159:$H$161,B431:D433)</f>
        <v>-4.5498653280666117</v>
      </c>
      <c r="G435" s="74">
        <f t="shared" ref="G435" si="521">1/(1+EXP(-F435+$I$159))</f>
        <v>2.0137761294052297E-2</v>
      </c>
      <c r="H435" s="80"/>
      <c r="I435" s="76"/>
      <c r="J435" s="76"/>
      <c r="K435" s="7"/>
    </row>
    <row r="436" spans="2:11" x14ac:dyDescent="0.2">
      <c r="B436" s="160" t="s">
        <v>0</v>
      </c>
      <c r="C436" s="159">
        <v>0</v>
      </c>
      <c r="D436" s="115"/>
      <c r="E436" s="14">
        <v>6</v>
      </c>
      <c r="F436" s="107">
        <f t="shared" ref="F436" si="522">SUMPRODUCT($F$162:$H$164,B431:D433)</f>
        <v>2.7763976384366593</v>
      </c>
      <c r="G436" s="74">
        <f t="shared" ref="G436" si="523">1/(1+EXP(-F436+$I$162))</f>
        <v>0.95711266566405173</v>
      </c>
      <c r="H436" s="80"/>
      <c r="I436" s="76"/>
      <c r="J436" s="76"/>
      <c r="K436" s="7"/>
    </row>
    <row r="437" spans="2:11" x14ac:dyDescent="0.2">
      <c r="B437" s="161" t="s">
        <v>1</v>
      </c>
      <c r="C437" s="159">
        <v>1</v>
      </c>
      <c r="D437" s="115"/>
      <c r="E437" s="14">
        <v>7</v>
      </c>
      <c r="F437" s="107">
        <f t="shared" ref="F437" si="524">SUMPRODUCT($F$165:$H$167,B431:D433)</f>
        <v>14.659235747225775</v>
      </c>
      <c r="G437" s="74">
        <f t="shared" ref="G437" si="525">1/(1+EXP(-F437+$I$165))</f>
        <v>0.44986150546257925</v>
      </c>
      <c r="H437" s="80"/>
      <c r="I437" s="76"/>
      <c r="J437" s="6"/>
      <c r="K437" s="7"/>
    </row>
    <row r="438" spans="2:11" x14ac:dyDescent="0.2">
      <c r="B438" s="55"/>
      <c r="C438" s="56"/>
      <c r="D438" s="115"/>
      <c r="E438" s="14">
        <v>8</v>
      </c>
      <c r="F438" s="107">
        <f t="shared" ref="F438" si="526">SUMPRODUCT($F$168:$H$170,B431:D433)</f>
        <v>-2.8043823305860531</v>
      </c>
      <c r="G438" s="74">
        <f t="shared" ref="G438" si="527">1/(1+EXP(-F438+$I$168))</f>
        <v>2.2199145989771379E-2</v>
      </c>
      <c r="H438" s="80"/>
      <c r="I438" s="76"/>
      <c r="J438" s="6"/>
      <c r="K438" s="7"/>
    </row>
    <row r="439" spans="2:11" ht="13.8" thickBot="1" x14ac:dyDescent="0.25">
      <c r="B439" s="57"/>
      <c r="C439" s="58"/>
      <c r="D439" s="116"/>
      <c r="E439" s="15">
        <v>9</v>
      </c>
      <c r="F439" s="108">
        <f t="shared" ref="F439" si="528">SUMPRODUCT($F$171:$H$173,B431:D433)</f>
        <v>5.7901786502318116</v>
      </c>
      <c r="G439" s="75">
        <f t="shared" ref="G439" si="529">1/(1+EXP(-F439+$I$171))</f>
        <v>0.99575248509098258</v>
      </c>
      <c r="H439" s="81"/>
      <c r="I439" s="77"/>
      <c r="J439" s="8"/>
      <c r="K439" s="9"/>
    </row>
    <row r="440" spans="2:11" x14ac:dyDescent="0.2">
      <c r="B440" s="38"/>
      <c r="C440" s="29"/>
      <c r="D440" s="95">
        <v>1</v>
      </c>
      <c r="E440" s="111">
        <v>1</v>
      </c>
      <c r="F440" s="106">
        <f t="shared" ref="F440" si="530">SUMPRODUCT($F$147:$H$149,B440:D442)</f>
        <v>-2.7050576969012363</v>
      </c>
      <c r="G440" s="73">
        <f t="shared" ref="G440" si="531">1/(1+EXP(-F440+$I$147))</f>
        <v>0.9992154581575855</v>
      </c>
      <c r="H440" s="85" t="s">
        <v>0</v>
      </c>
      <c r="I440" s="86">
        <f>SUMPRODUCT($K$147:$K$155,G440:G448)</f>
        <v>-3.5102123057677148</v>
      </c>
      <c r="J440" s="168">
        <f>1/(1+EXP(-I440+$L$147))</f>
        <v>7.0825761422127894E-3</v>
      </c>
      <c r="K440" s="87">
        <f t="shared" ref="K440" si="532">(C445-J440)^2+(C446-J441)^2</f>
        <v>5.0652854125304062E-5</v>
      </c>
    </row>
    <row r="441" spans="2:11" x14ac:dyDescent="0.2">
      <c r="B441" s="60"/>
      <c r="C441" s="18">
        <v>1</v>
      </c>
      <c r="D441" s="95">
        <v>1</v>
      </c>
      <c r="E441" s="14">
        <v>2</v>
      </c>
      <c r="F441" s="107">
        <f t="shared" ref="F441" si="533">SUMPRODUCT($F$150:$H$152,B440:D442)</f>
        <v>6.5999389137346309</v>
      </c>
      <c r="G441" s="74">
        <f t="shared" ref="G441" si="534">1/(1+EXP(-F441+$I$150))</f>
        <v>0.99993989016918061</v>
      </c>
      <c r="H441" s="79" t="s">
        <v>1</v>
      </c>
      <c r="I441" s="78">
        <f>SUMPRODUCT($K$156:$K$164,G440:G448)</f>
        <v>-2.2817454790315743</v>
      </c>
      <c r="J441" s="169">
        <f>1/(1+EXP(-I441+$L$156))</f>
        <v>0.99930002191815581</v>
      </c>
      <c r="K441" s="63"/>
    </row>
    <row r="442" spans="2:11" ht="13.8" thickBot="1" x14ac:dyDescent="0.25">
      <c r="B442" s="40"/>
      <c r="C442" s="203"/>
      <c r="D442" s="96">
        <v>1</v>
      </c>
      <c r="E442" s="14">
        <v>3</v>
      </c>
      <c r="F442" s="107">
        <f t="shared" ref="F442" si="535">SUMPRODUCT($F$153:$H$155,B440:D442)</f>
        <v>1.9050591102157473</v>
      </c>
      <c r="G442" s="74">
        <f t="shared" ref="G442" si="536">1/(1+EXP(-F442+$I$153))</f>
        <v>0.79495688727775948</v>
      </c>
      <c r="H442" s="82"/>
      <c r="I442" s="83"/>
      <c r="J442" s="83"/>
      <c r="K442" s="84"/>
    </row>
    <row r="443" spans="2:11" x14ac:dyDescent="0.2">
      <c r="B443" s="13"/>
      <c r="C443" s="6"/>
      <c r="D443" s="114"/>
      <c r="E443" s="14">
        <v>4</v>
      </c>
      <c r="F443" s="107">
        <f t="shared" ref="F443" si="537">SUMPRODUCT($F$156:$H$158,B440:D442)</f>
        <v>10.773591934311032</v>
      </c>
      <c r="G443" s="74">
        <f t="shared" ref="G443" si="538">1/(1+EXP(-F443+$I$156))</f>
        <v>0.99992959270409654</v>
      </c>
      <c r="H443" s="13"/>
      <c r="I443" s="76"/>
      <c r="J443" s="76"/>
      <c r="K443" s="7"/>
    </row>
    <row r="444" spans="2:11" x14ac:dyDescent="0.2">
      <c r="B444" s="299" t="s">
        <v>23</v>
      </c>
      <c r="C444" s="389"/>
      <c r="D444" s="115"/>
      <c r="E444" s="14">
        <v>5</v>
      </c>
      <c r="F444" s="107">
        <f t="shared" ref="F444" si="539">SUMPRODUCT($F$159:$H$161,B440:D442)</f>
        <v>-9.093930959568894</v>
      </c>
      <c r="G444" s="74">
        <f t="shared" ref="G444" si="540">1/(1+EXP(-F444+$I$159))</f>
        <v>2.184181225994417E-4</v>
      </c>
      <c r="H444" s="80"/>
      <c r="I444" s="76"/>
      <c r="J444" s="76"/>
      <c r="K444" s="7"/>
    </row>
    <row r="445" spans="2:11" x14ac:dyDescent="0.2">
      <c r="B445" s="160" t="s">
        <v>0</v>
      </c>
      <c r="C445" s="159">
        <v>0</v>
      </c>
      <c r="D445" s="115"/>
      <c r="E445" s="14">
        <v>6</v>
      </c>
      <c r="F445" s="107">
        <f t="shared" ref="F445" si="541">SUMPRODUCT($F$162:$H$164,B440:D442)</f>
        <v>5.1974250121543575</v>
      </c>
      <c r="G445" s="74">
        <f t="shared" ref="G445" si="542">1/(1+EXP(-F445+$I$162))</f>
        <v>0.9960353767368374</v>
      </c>
      <c r="H445" s="80"/>
      <c r="I445" s="76"/>
      <c r="J445" s="76"/>
      <c r="K445" s="7"/>
    </row>
    <row r="446" spans="2:11" x14ac:dyDescent="0.2">
      <c r="B446" s="161" t="s">
        <v>1</v>
      </c>
      <c r="C446" s="159">
        <v>1</v>
      </c>
      <c r="D446" s="115"/>
      <c r="E446" s="14">
        <v>7</v>
      </c>
      <c r="F446" s="107">
        <f t="shared" ref="F446" si="543">SUMPRODUCT($F$165:$H$167,B440:D442)</f>
        <v>13.920368814188109</v>
      </c>
      <c r="G446" s="74">
        <f t="shared" ref="G446" si="544">1/(1+EXP(-F446+$I$165))</f>
        <v>0.28088070540690274</v>
      </c>
      <c r="H446" s="80"/>
      <c r="I446" s="76"/>
      <c r="J446" s="6"/>
      <c r="K446" s="7"/>
    </row>
    <row r="447" spans="2:11" x14ac:dyDescent="0.2">
      <c r="B447" s="55"/>
      <c r="C447" s="56"/>
      <c r="D447" s="115"/>
      <c r="E447" s="14">
        <v>8</v>
      </c>
      <c r="F447" s="107">
        <f t="shared" ref="F447" si="545">SUMPRODUCT($F$168:$H$170,B440:D442)</f>
        <v>-2.3268516528802294</v>
      </c>
      <c r="G447" s="74">
        <f t="shared" ref="G447" si="546">1/(1+EXP(-F447+$I$168))</f>
        <v>3.5307243356203492E-2</v>
      </c>
      <c r="H447" s="80"/>
      <c r="I447" s="76"/>
      <c r="J447" s="6"/>
      <c r="K447" s="7"/>
    </row>
    <row r="448" spans="2:11" ht="13.8" thickBot="1" x14ac:dyDescent="0.25">
      <c r="B448" s="57"/>
      <c r="C448" s="58"/>
      <c r="D448" s="116"/>
      <c r="E448" s="15">
        <v>9</v>
      </c>
      <c r="F448" s="108">
        <f t="shared" ref="F448" si="547">SUMPRODUCT($F$171:$H$173,B440:D442)</f>
        <v>0.56253903718892317</v>
      </c>
      <c r="G448" s="75">
        <f t="shared" ref="G448" si="548">1/(1+EXP(-F448+$I$171))</f>
        <v>0.55713066309551851</v>
      </c>
      <c r="H448" s="81"/>
      <c r="I448" s="77"/>
      <c r="J448" s="8"/>
      <c r="K448" s="9"/>
    </row>
    <row r="449" spans="2:11" x14ac:dyDescent="0.2">
      <c r="B449" s="38"/>
      <c r="C449" s="29"/>
      <c r="D449" s="99"/>
      <c r="E449" s="111">
        <v>1</v>
      </c>
      <c r="F449" s="106">
        <f t="shared" ref="F449" si="549">SUMPRODUCT($F$147:$H$149,B449:D451)</f>
        <v>7.8043951292378804</v>
      </c>
      <c r="G449" s="73">
        <f t="shared" ref="G449" si="550">1/(1+EXP(-F449+$I$147))</f>
        <v>0.9999999785829532</v>
      </c>
      <c r="H449" s="85" t="s">
        <v>0</v>
      </c>
      <c r="I449" s="86">
        <f>SUMPRODUCT($K$147:$K$155,G449:G457)</f>
        <v>-3.7840774706978886</v>
      </c>
      <c r="J449" s="168">
        <f>1/(1+EXP(-I449+$L$147))</f>
        <v>5.3949898630596075E-3</v>
      </c>
      <c r="K449" s="87">
        <f>(C454-J449)^2+(C455-J450)^2</f>
        <v>2.9106680245527772E-5</v>
      </c>
    </row>
    <row r="450" spans="2:11" x14ac:dyDescent="0.2">
      <c r="B450" s="60"/>
      <c r="C450" s="18">
        <v>1</v>
      </c>
      <c r="D450" s="201"/>
      <c r="E450" s="14">
        <v>2</v>
      </c>
      <c r="F450" s="107">
        <f t="shared" ref="F450" si="551">SUMPRODUCT($F$150:$H$152,B449:D451)</f>
        <v>1.0331083402494103</v>
      </c>
      <c r="G450" s="74">
        <f t="shared" ref="G450" si="552">1/(1+EXP(-F450+$I$150))</f>
        <v>0.98451757851085686</v>
      </c>
      <c r="H450" s="79" t="s">
        <v>1</v>
      </c>
      <c r="I450" s="78">
        <f>SUMPRODUCT($K$156:$K$164,G449:G457)</f>
        <v>0.95028465615220137</v>
      </c>
      <c r="J450" s="169">
        <f>1/(1+EXP(-I450+$L$156))</f>
        <v>0.99997234818248559</v>
      </c>
      <c r="K450" s="63"/>
    </row>
    <row r="451" spans="2:11" ht="13.8" thickBot="1" x14ac:dyDescent="0.25">
      <c r="B451" s="25">
        <v>1</v>
      </c>
      <c r="C451" s="25">
        <v>1</v>
      </c>
      <c r="D451" s="96">
        <v>1</v>
      </c>
      <c r="E451" s="14">
        <v>3</v>
      </c>
      <c r="F451" s="107">
        <f t="shared" ref="F451" si="553">SUMPRODUCT($F$153:$H$155,B449:D451)</f>
        <v>0.69403139334182784</v>
      </c>
      <c r="G451" s="74">
        <f t="shared" ref="G451" si="554">1/(1+EXP(-F451+$I$153))</f>
        <v>0.53594784504378368</v>
      </c>
      <c r="H451" s="82"/>
      <c r="I451" s="83"/>
      <c r="J451" s="83"/>
      <c r="K451" s="84"/>
    </row>
    <row r="452" spans="2:11" x14ac:dyDescent="0.2">
      <c r="B452" s="13"/>
      <c r="C452" s="6"/>
      <c r="D452" s="114"/>
      <c r="E452" s="14">
        <v>4</v>
      </c>
      <c r="F452" s="107">
        <f t="shared" ref="F452" si="555">SUMPRODUCT($F$156:$H$158,B449:D451)</f>
        <v>4.6710009953417373</v>
      </c>
      <c r="G452" s="74">
        <f t="shared" ref="G452" si="556">1/(1+EXP(-F452+$I$156))</f>
        <v>0.96948516802860718</v>
      </c>
      <c r="H452" s="13"/>
      <c r="I452" s="76"/>
      <c r="J452" s="76"/>
      <c r="K452" s="7"/>
    </row>
    <row r="453" spans="2:11" x14ac:dyDescent="0.2">
      <c r="B453" s="299" t="s">
        <v>23</v>
      </c>
      <c r="C453" s="389"/>
      <c r="D453" s="115"/>
      <c r="E453" s="14">
        <v>5</v>
      </c>
      <c r="F453" s="107">
        <f t="shared" ref="F453" si="557">SUMPRODUCT($F$159:$H$161,B449:D451)</f>
        <v>1.0429695649890895</v>
      </c>
      <c r="G453" s="74">
        <f t="shared" ref="G453" si="558">1/(1+EXP(-F453+$I$159))</f>
        <v>0.84657924441689747</v>
      </c>
      <c r="H453" s="80"/>
      <c r="I453" s="76"/>
      <c r="J453" s="76"/>
      <c r="K453" s="7"/>
    </row>
    <row r="454" spans="2:11" x14ac:dyDescent="0.2">
      <c r="B454" s="160" t="s">
        <v>0</v>
      </c>
      <c r="C454" s="159">
        <v>0</v>
      </c>
      <c r="D454" s="115"/>
      <c r="E454" s="14">
        <v>6</v>
      </c>
      <c r="F454" s="107">
        <f t="shared" ref="F454" si="559">SUMPRODUCT($F$162:$H$164,B449:D451)</f>
        <v>9.2585307367695897</v>
      </c>
      <c r="G454" s="74">
        <f t="shared" ref="G454" si="560">1/(1+EXP(-F454+$I$162))</f>
        <v>0.99993142251233536</v>
      </c>
      <c r="H454" s="80"/>
      <c r="I454" s="76"/>
      <c r="J454" s="76"/>
      <c r="K454" s="7"/>
    </row>
    <row r="455" spans="2:11" x14ac:dyDescent="0.2">
      <c r="B455" s="161" t="s">
        <v>1</v>
      </c>
      <c r="C455" s="159">
        <v>1</v>
      </c>
      <c r="D455" s="115"/>
      <c r="E455" s="14">
        <v>7</v>
      </c>
      <c r="F455" s="107">
        <f t="shared" ref="F455" si="561">SUMPRODUCT($F$165:$H$167,B449:D451)</f>
        <v>12.347081188557379</v>
      </c>
      <c r="G455" s="74">
        <f t="shared" ref="G455" si="562">1/(1+EXP(-F455+$I$165))</f>
        <v>7.4925163464744024E-2</v>
      </c>
      <c r="H455" s="80"/>
      <c r="I455" s="76"/>
      <c r="J455" s="6"/>
      <c r="K455" s="7"/>
    </row>
    <row r="456" spans="2:11" x14ac:dyDescent="0.2">
      <c r="B456" s="55"/>
      <c r="C456" s="56"/>
      <c r="D456" s="115"/>
      <c r="E456" s="14">
        <v>8</v>
      </c>
      <c r="F456" s="107">
        <f t="shared" ref="F456" si="563">SUMPRODUCT($F$168:$H$170,B449:D451)</f>
        <v>4.2820310821202439</v>
      </c>
      <c r="G456" s="74">
        <f t="shared" ref="G456" si="564">1/(1+EXP(-F456+$I$168))</f>
        <v>0.96446862552560053</v>
      </c>
      <c r="H456" s="80"/>
      <c r="I456" s="76"/>
      <c r="J456" s="6"/>
      <c r="K456" s="7"/>
    </row>
    <row r="457" spans="2:11" ht="13.8" thickBot="1" x14ac:dyDescent="0.25">
      <c r="B457" s="57"/>
      <c r="C457" s="58"/>
      <c r="D457" s="116"/>
      <c r="E457" s="15">
        <v>9</v>
      </c>
      <c r="F457" s="108">
        <f t="shared" ref="F457" si="565">SUMPRODUCT($F$171:$H$173,B449:D451)</f>
        <v>2.097342622177115</v>
      </c>
      <c r="G457" s="75">
        <f t="shared" ref="G457" si="566">1/(1+EXP(-F457+$I$171))</f>
        <v>0.8537509589671004</v>
      </c>
      <c r="H457" s="81"/>
      <c r="I457" s="77"/>
      <c r="J457" s="8"/>
      <c r="K457" s="9"/>
    </row>
    <row r="458" spans="2:11" x14ac:dyDescent="0.2">
      <c r="B458" s="24">
        <v>1</v>
      </c>
      <c r="C458" s="29"/>
      <c r="D458" s="99"/>
      <c r="E458" s="111">
        <v>1</v>
      </c>
      <c r="F458" s="106">
        <f>SUMPRODUCT($F$147:$H$149,B458:D460)</f>
        <v>9.8534596805913015</v>
      </c>
      <c r="G458" s="73">
        <f t="shared" ref="G458" si="567">1/(1+EXP(-F458+$I$147))</f>
        <v>0.9999999972402982</v>
      </c>
      <c r="H458" s="85" t="s">
        <v>0</v>
      </c>
      <c r="I458" s="86">
        <f>SUMPRODUCT($K$147:$K$155,G458:G466)</f>
        <v>-2.8905466261344284</v>
      </c>
      <c r="J458" s="168">
        <f>1/(1+EXP(-I458+$L$147))</f>
        <v>1.3082072263796997E-2</v>
      </c>
      <c r="K458" s="87">
        <f>(C463-J458)^2+(C464-J459)^2</f>
        <v>2.2275823690664804E-4</v>
      </c>
    </row>
    <row r="459" spans="2:11" x14ac:dyDescent="0.2">
      <c r="B459" s="39">
        <v>1</v>
      </c>
      <c r="C459" s="18">
        <v>1</v>
      </c>
      <c r="D459" s="201"/>
      <c r="E459" s="14">
        <v>2</v>
      </c>
      <c r="F459" s="107">
        <f>SUMPRODUCT($F$150:$H$152,B458:D460)</f>
        <v>-0.76186405470017649</v>
      </c>
      <c r="G459" s="74">
        <f t="shared" ref="G459" si="568">1/(1+EXP(-F459+$I$150))</f>
        <v>0.91352647624430205</v>
      </c>
      <c r="H459" s="79" t="s">
        <v>1</v>
      </c>
      <c r="I459" s="78">
        <f>SUMPRODUCT($K$156:$K$164,G458:G466)</f>
        <v>-4.6168935502891948</v>
      </c>
      <c r="J459" s="169">
        <f>1/(1+EXP(-I459+$L$156))</f>
        <v>0.99281545950032701</v>
      </c>
      <c r="K459" s="63"/>
    </row>
    <row r="460" spans="2:11" ht="13.8" thickBot="1" x14ac:dyDescent="0.25">
      <c r="B460" s="25">
        <v>1</v>
      </c>
      <c r="C460" s="203"/>
      <c r="D460" s="202"/>
      <c r="E460" s="14">
        <v>3</v>
      </c>
      <c r="F460" s="107">
        <f>SUMPRODUCT($F$153:$H$155,B458:D460)</f>
        <v>1.9781261503605423</v>
      </c>
      <c r="G460" s="74">
        <f t="shared" ref="G460" si="569">1/(1+EXP(-F460+$I$153))</f>
        <v>0.80661050787163813</v>
      </c>
      <c r="H460" s="82"/>
      <c r="I460" s="83"/>
      <c r="J460" s="83"/>
      <c r="K460" s="84"/>
    </row>
    <row r="461" spans="2:11" x14ac:dyDescent="0.2">
      <c r="B461" s="13"/>
      <c r="C461" s="6"/>
      <c r="D461" s="114"/>
      <c r="E461" s="14">
        <v>4</v>
      </c>
      <c r="F461" s="107">
        <f>SUMPRODUCT($F$156:$H$158,B458:D460)</f>
        <v>-1.2329122265726693</v>
      </c>
      <c r="G461" s="74">
        <f t="shared" ref="G461" si="570">1/(1+EXP(-F461+$I$156))</f>
        <v>7.9778459758707856E-2</v>
      </c>
      <c r="H461" s="13"/>
      <c r="I461" s="76"/>
      <c r="J461" s="76"/>
      <c r="K461" s="7"/>
    </row>
    <row r="462" spans="2:11" x14ac:dyDescent="0.2">
      <c r="B462" s="299" t="s">
        <v>23</v>
      </c>
      <c r="C462" s="389"/>
      <c r="D462" s="115"/>
      <c r="E462" s="14">
        <v>5</v>
      </c>
      <c r="F462" s="107">
        <f>SUMPRODUCT($F$159:$H$161,B458:D460)</f>
        <v>8.9129414616884333</v>
      </c>
      <c r="G462" s="74">
        <f t="shared" ref="G462" si="571">1/(1+EXP(-F462+$I$159))</f>
        <v>0.99993076892656885</v>
      </c>
      <c r="H462" s="80"/>
      <c r="I462" s="76"/>
      <c r="J462" s="76"/>
      <c r="K462" s="7"/>
    </row>
    <row r="463" spans="2:11" x14ac:dyDescent="0.2">
      <c r="B463" s="160" t="s">
        <v>0</v>
      </c>
      <c r="C463" s="159">
        <v>0</v>
      </c>
      <c r="D463" s="115"/>
      <c r="E463" s="14">
        <v>6</v>
      </c>
      <c r="F463" s="107">
        <f>SUMPRODUCT($F$162:$H$164,B458:D460)</f>
        <v>16.424413478623837</v>
      </c>
      <c r="G463" s="74">
        <f t="shared" ref="G463" si="572">1/(1+EXP(-F463+$I$162))</f>
        <v>0.99999994702048245</v>
      </c>
      <c r="H463" s="80"/>
      <c r="I463" s="76"/>
      <c r="J463" s="76"/>
      <c r="K463" s="7"/>
    </row>
    <row r="464" spans="2:11" x14ac:dyDescent="0.2">
      <c r="B464" s="161" t="s">
        <v>1</v>
      </c>
      <c r="C464" s="159">
        <v>1</v>
      </c>
      <c r="D464" s="115"/>
      <c r="E464" s="14">
        <v>7</v>
      </c>
      <c r="F464" s="107">
        <f>SUMPRODUCT($F$165:$H$167,B458:D460)</f>
        <v>12.093139516813444</v>
      </c>
      <c r="G464" s="74">
        <f t="shared" ref="G464" si="573">1/(1+EXP(-F464+$I$165))</f>
        <v>5.911553990709937E-2</v>
      </c>
      <c r="H464" s="80"/>
      <c r="I464" s="76"/>
      <c r="J464" s="6"/>
      <c r="K464" s="7"/>
    </row>
    <row r="465" spans="2:11" x14ac:dyDescent="0.2">
      <c r="B465" s="55"/>
      <c r="C465" s="56"/>
      <c r="D465" s="115"/>
      <c r="E465" s="14">
        <v>8</v>
      </c>
      <c r="F465" s="107">
        <f>SUMPRODUCT($F$168:$H$170,B458:D460)</f>
        <v>5.3571503345940918</v>
      </c>
      <c r="G465" s="74">
        <f t="shared" ref="G465" si="574">1/(1+EXP(-F465+$I$168))</f>
        <v>0.98758405968851692</v>
      </c>
      <c r="H465" s="80"/>
      <c r="I465" s="76"/>
      <c r="J465" s="6"/>
      <c r="K465" s="7"/>
    </row>
    <row r="466" spans="2:11" ht="13.8" thickBot="1" x14ac:dyDescent="0.25">
      <c r="B466" s="57"/>
      <c r="C466" s="58"/>
      <c r="D466" s="116"/>
      <c r="E466" s="15">
        <v>9</v>
      </c>
      <c r="F466" s="108">
        <f>SUMPRODUCT($F$171:$H$173,B458:D460)</f>
        <v>3.1279196992600187</v>
      </c>
      <c r="G466" s="75">
        <f t="shared" ref="G466" si="575">1/(1+EXP(-F466+$I$171))</f>
        <v>0.94239991515476162</v>
      </c>
      <c r="H466" s="81"/>
      <c r="I466" s="77"/>
      <c r="J466" s="8"/>
      <c r="K466" s="9"/>
    </row>
    <row r="467" spans="2:11" x14ac:dyDescent="0.2">
      <c r="B467" s="36">
        <v>1</v>
      </c>
      <c r="C467" s="24">
        <v>1</v>
      </c>
      <c r="D467" s="68">
        <v>1</v>
      </c>
      <c r="E467" s="111">
        <v>1</v>
      </c>
      <c r="F467" s="106">
        <f>SUMPRODUCT($F$147:$H$149,B467:D469)</f>
        <v>10.063462585080346</v>
      </c>
      <c r="G467" s="73">
        <f t="shared" ref="G467" si="576">1/(1+EXP(-F467+$I$147))</f>
        <v>0.99999999776303561</v>
      </c>
      <c r="H467" s="85" t="s">
        <v>0</v>
      </c>
      <c r="I467" s="86">
        <f>SUMPRODUCT($K$147:$K$155,G467:G475)</f>
        <v>-3.1914978591532215</v>
      </c>
      <c r="J467" s="168">
        <f>1/(1+EXP(-I467+$L$147))</f>
        <v>9.7152534618763133E-3</v>
      </c>
      <c r="K467" s="87">
        <f>(C472-J467)^2+(C473-J468)^2</f>
        <v>1.3671988747746992E-4</v>
      </c>
    </row>
    <row r="468" spans="2:11" x14ac:dyDescent="0.2">
      <c r="B468" s="39">
        <v>1</v>
      </c>
      <c r="C468" s="201"/>
      <c r="D468" s="206"/>
      <c r="E468" s="14">
        <v>2</v>
      </c>
      <c r="F468" s="107">
        <f>SUMPRODUCT($F$150:$H$152,B467:D469)</f>
        <v>2.6488319972833669</v>
      </c>
      <c r="G468" s="74">
        <f t="shared" ref="G468" si="577">1/(1+EXP(-F468+$I$150))</f>
        <v>0.99688426663636176</v>
      </c>
      <c r="H468" s="79" t="s">
        <v>1</v>
      </c>
      <c r="I468" s="78">
        <f>SUMPRODUCT($K$156:$K$164,G467:G475)</f>
        <v>-4.517071383487238</v>
      </c>
      <c r="J468" s="169">
        <f>1/(1+EXP(-I468+$L$156))</f>
        <v>0.99349356183085014</v>
      </c>
      <c r="K468" s="63"/>
    </row>
    <row r="469" spans="2:11" ht="13.8" thickBot="1" x14ac:dyDescent="0.25">
      <c r="B469" s="37">
        <v>1</v>
      </c>
      <c r="C469" s="203"/>
      <c r="D469" s="207"/>
      <c r="E469" s="14">
        <v>3</v>
      </c>
      <c r="F469" s="107">
        <f>SUMPRODUCT($F$153:$H$155,B467:D469)</f>
        <v>3.5360956857246713</v>
      </c>
      <c r="G469" s="74">
        <f t="shared" ref="G469" si="578">1/(1+EXP(-F469+$I$153))</f>
        <v>0.95194239810549253</v>
      </c>
      <c r="H469" s="82"/>
      <c r="I469" s="83"/>
      <c r="J469" s="83"/>
      <c r="K469" s="84"/>
    </row>
    <row r="470" spans="2:11" x14ac:dyDescent="0.2">
      <c r="B470" s="13"/>
      <c r="C470" s="6"/>
      <c r="D470" s="114"/>
      <c r="E470" s="14">
        <v>4</v>
      </c>
      <c r="F470" s="107">
        <f>SUMPRODUCT($F$156:$H$158,B467:D469)</f>
        <v>-5.8699427880104427</v>
      </c>
      <c r="G470" s="74">
        <f t="shared" ref="G470" si="579">1/(1+EXP(-F470+$I$156))</f>
        <v>8.3905787160143169E-4</v>
      </c>
      <c r="H470" s="13"/>
      <c r="I470" s="76"/>
      <c r="J470" s="76"/>
      <c r="K470" s="7"/>
    </row>
    <row r="471" spans="2:11" x14ac:dyDescent="0.2">
      <c r="B471" s="299" t="s">
        <v>23</v>
      </c>
      <c r="C471" s="389"/>
      <c r="D471" s="115"/>
      <c r="E471" s="14">
        <v>5</v>
      </c>
      <c r="F471" s="107">
        <f>SUMPRODUCT($F$159:$H$161,B467:D469)</f>
        <v>7.3157240613790098</v>
      </c>
      <c r="G471" s="74">
        <f t="shared" ref="G471" si="580">1/(1+EXP(-F471+$I$159))</f>
        <v>0.99965814231746775</v>
      </c>
      <c r="H471" s="80"/>
      <c r="I471" s="76"/>
      <c r="J471" s="76"/>
      <c r="K471" s="7"/>
    </row>
    <row r="472" spans="2:11" x14ac:dyDescent="0.2">
      <c r="B472" s="160" t="s">
        <v>0</v>
      </c>
      <c r="C472" s="159">
        <v>0</v>
      </c>
      <c r="D472" s="115"/>
      <c r="E472" s="14">
        <v>6</v>
      </c>
      <c r="F472" s="107">
        <f>SUMPRODUCT($F$162:$H$164,B467:D469)</f>
        <v>1.5304089985386362</v>
      </c>
      <c r="G472" s="74">
        <f t="shared" ref="G472" si="581">1/(1+EXP(-F472+$I$162))</f>
        <v>0.86522185845312782</v>
      </c>
      <c r="H472" s="80"/>
      <c r="I472" s="76"/>
      <c r="J472" s="76"/>
      <c r="K472" s="7"/>
    </row>
    <row r="473" spans="2:11" x14ac:dyDescent="0.2">
      <c r="B473" s="161" t="s">
        <v>1</v>
      </c>
      <c r="C473" s="159">
        <v>1</v>
      </c>
      <c r="D473" s="115"/>
      <c r="E473" s="14">
        <v>7</v>
      </c>
      <c r="F473" s="107">
        <f>SUMPRODUCT($F$165:$H$167,B467:D469)</f>
        <v>8.2890073374988322</v>
      </c>
      <c r="G473" s="74">
        <f t="shared" ref="G473" si="582">1/(1+EXP(-F473+$I$165))</f>
        <v>1.3977975354105745E-3</v>
      </c>
      <c r="H473" s="80"/>
      <c r="I473" s="76"/>
      <c r="J473" s="6"/>
      <c r="K473" s="7"/>
    </row>
    <row r="474" spans="2:11" x14ac:dyDescent="0.2">
      <c r="B474" s="55"/>
      <c r="C474" s="56"/>
      <c r="D474" s="115"/>
      <c r="E474" s="14">
        <v>8</v>
      </c>
      <c r="F474" s="107">
        <f>SUMPRODUCT($F$168:$H$170,B467:D469)</f>
        <v>0.13645283263209412</v>
      </c>
      <c r="G474" s="74">
        <f t="shared" ref="G474" si="583">1/(1+EXP(-F474+$I$168))</f>
        <v>0.30060532039191079</v>
      </c>
      <c r="H474" s="80"/>
      <c r="I474" s="76"/>
      <c r="J474" s="6"/>
      <c r="K474" s="7"/>
    </row>
    <row r="475" spans="2:11" ht="13.8" thickBot="1" x14ac:dyDescent="0.25">
      <c r="B475" s="57"/>
      <c r="C475" s="58"/>
      <c r="D475" s="116"/>
      <c r="E475" s="15">
        <v>9</v>
      </c>
      <c r="F475" s="108">
        <f>SUMPRODUCT($F$171:$H$173,B467:D469)</f>
        <v>8.7537898333034985</v>
      </c>
      <c r="G475" s="75">
        <f t="shared" ref="G475" si="584">1/(1+EXP(-F475+$I$171))</f>
        <v>0.99977980477872708</v>
      </c>
      <c r="H475" s="81"/>
      <c r="I475" s="77"/>
      <c r="J475" s="8"/>
      <c r="K475" s="9"/>
    </row>
    <row r="476" spans="2:11" ht="13.8" thickBot="1" x14ac:dyDescent="0.25">
      <c r="B476" s="52"/>
      <c r="C476" s="29"/>
      <c r="D476" s="68">
        <v>1</v>
      </c>
      <c r="E476" s="111">
        <v>1</v>
      </c>
      <c r="F476" s="106">
        <f>SUMPRODUCT($F$147:$H$149,B476:D478)</f>
        <v>-2.0121596968688662</v>
      </c>
      <c r="G476" s="73">
        <f t="shared" ref="G476" si="585">1/(1+EXP(-F476+$I$147))</f>
        <v>0.99960747738350253</v>
      </c>
      <c r="H476" s="85" t="s">
        <v>0</v>
      </c>
      <c r="I476" s="86">
        <f>SUMPRODUCT($K$147:$K$155,G476:G484)</f>
        <v>-7.2328441383782689</v>
      </c>
      <c r="J476" s="168">
        <f>1/(1+EXP(-I476+$L$147))</f>
        <v>1.7237917088619057E-4</v>
      </c>
      <c r="K476" s="87">
        <f>(C481-J476)^2+(C482-J477)^2</f>
        <v>3.0526719849402819E-8</v>
      </c>
    </row>
    <row r="477" spans="2:11" ht="13.8" thickBot="1" x14ac:dyDescent="0.25">
      <c r="B477" s="60"/>
      <c r="C477" s="204"/>
      <c r="D477" s="68">
        <v>1</v>
      </c>
      <c r="E477" s="14">
        <v>2</v>
      </c>
      <c r="F477" s="107">
        <f>SUMPRODUCT($F$150:$H$152,B476:D478)</f>
        <v>4.0482585376555811</v>
      </c>
      <c r="G477" s="74">
        <f t="shared" ref="G477" si="586">1/(1+EXP(-F477+$I$150))</f>
        <v>0.99922942035793272</v>
      </c>
      <c r="H477" s="79" t="s">
        <v>1</v>
      </c>
      <c r="I477" s="78">
        <f>SUMPRODUCT($K$156:$K$164,G476:G484)</f>
        <v>0.92013810235006988</v>
      </c>
      <c r="J477" s="169">
        <f>1/(1+EXP(-I477+$L$156))</f>
        <v>0.99997150190718675</v>
      </c>
      <c r="K477" s="63"/>
    </row>
    <row r="478" spans="2:11" ht="13.8" thickBot="1" x14ac:dyDescent="0.25">
      <c r="B478" s="37">
        <v>1</v>
      </c>
      <c r="C478" s="24">
        <v>1</v>
      </c>
      <c r="D478" s="68">
        <v>1</v>
      </c>
      <c r="E478" s="14">
        <v>3</v>
      </c>
      <c r="F478" s="107">
        <f>SUMPRODUCT($F$153:$H$155,B476:D478)</f>
        <v>2.7509484414025529</v>
      </c>
      <c r="G478" s="74">
        <f t="shared" ref="G478" si="587">1/(1+EXP(-F478+$I$153))</f>
        <v>0.90033541253510652</v>
      </c>
      <c r="H478" s="82"/>
      <c r="I478" s="83"/>
      <c r="J478" s="83"/>
      <c r="K478" s="84"/>
    </row>
    <row r="479" spans="2:11" x14ac:dyDescent="0.2">
      <c r="B479" s="13"/>
      <c r="C479" s="6"/>
      <c r="D479" s="114"/>
      <c r="E479" s="14">
        <v>4</v>
      </c>
      <c r="F479" s="107">
        <f>SUMPRODUCT($F$156:$H$158,B476:D478)</f>
        <v>2.6508551411964465</v>
      </c>
      <c r="G479" s="74">
        <f t="shared" ref="G479" si="588">1/(1+EXP(-F479+$I$156))</f>
        <v>0.80820776169349384</v>
      </c>
      <c r="H479" s="13"/>
      <c r="I479" s="76"/>
      <c r="J479" s="76"/>
      <c r="K479" s="7"/>
    </row>
    <row r="480" spans="2:11" x14ac:dyDescent="0.2">
      <c r="B480" s="299" t="s">
        <v>23</v>
      </c>
      <c r="C480" s="389"/>
      <c r="D480" s="115"/>
      <c r="E480" s="14">
        <v>5</v>
      </c>
      <c r="F480" s="107">
        <f>SUMPRODUCT($F$159:$H$161,B476:D478)</f>
        <v>-3.4103504149127257</v>
      </c>
      <c r="G480" s="74">
        <f t="shared" ref="G480" si="589">1/(1+EXP(-F480+$I$159))</f>
        <v>6.035261802864917E-2</v>
      </c>
      <c r="H480" s="80"/>
      <c r="I480" s="76"/>
      <c r="J480" s="76"/>
      <c r="K480" s="7"/>
    </row>
    <row r="481" spans="2:11" x14ac:dyDescent="0.2">
      <c r="B481" s="160" t="s">
        <v>0</v>
      </c>
      <c r="C481" s="159">
        <v>0</v>
      </c>
      <c r="D481" s="115"/>
      <c r="E481" s="14">
        <v>6</v>
      </c>
      <c r="F481" s="107">
        <f>SUMPRODUCT($F$162:$H$164,B476:D478)</f>
        <v>0.16764071240502665</v>
      </c>
      <c r="G481" s="74">
        <f t="shared" ref="G481" si="590">1/(1+EXP(-F481+$I$162))</f>
        <v>0.62165707971632367</v>
      </c>
      <c r="H481" s="80"/>
      <c r="I481" s="76"/>
      <c r="J481" s="76"/>
      <c r="K481" s="7"/>
    </row>
    <row r="482" spans="2:11" x14ac:dyDescent="0.2">
      <c r="B482" s="161" t="s">
        <v>1</v>
      </c>
      <c r="C482" s="159">
        <v>1</v>
      </c>
      <c r="D482" s="115"/>
      <c r="E482" s="14">
        <v>7</v>
      </c>
      <c r="F482" s="107">
        <f>SUMPRODUCT($F$165:$H$167,B476:D478)</f>
        <v>9.9673415666123599</v>
      </c>
      <c r="G482" s="74">
        <f t="shared" ref="G482" si="591">1/(1+EXP(-F482+$I$165))</f>
        <v>7.4421577323778403E-3</v>
      </c>
      <c r="H482" s="80"/>
      <c r="I482" s="76"/>
      <c r="J482" s="6"/>
      <c r="K482" s="7"/>
    </row>
    <row r="483" spans="2:11" x14ac:dyDescent="0.2">
      <c r="B483" s="55"/>
      <c r="C483" s="56"/>
      <c r="D483" s="115"/>
      <c r="E483" s="14">
        <v>8</v>
      </c>
      <c r="F483" s="107">
        <f>SUMPRODUCT($F$168:$H$170,B476:D478)</f>
        <v>-0.1875650066763514</v>
      </c>
      <c r="G483" s="74">
        <f t="shared" ref="G483" si="592">1/(1+EXP(-F483+$I$168))</f>
        <v>0.23713800349812389</v>
      </c>
      <c r="H483" s="80"/>
      <c r="I483" s="76"/>
      <c r="J483" s="6"/>
      <c r="K483" s="7"/>
    </row>
    <row r="484" spans="2:11" ht="13.8" thickBot="1" x14ac:dyDescent="0.25">
      <c r="B484" s="57"/>
      <c r="C484" s="58"/>
      <c r="D484" s="116"/>
      <c r="E484" s="15">
        <v>9</v>
      </c>
      <c r="F484" s="108">
        <f>SUMPRODUCT($F$171:$H$173,B476:D478)</f>
        <v>4.4127537305106124</v>
      </c>
      <c r="G484" s="75">
        <f t="shared" ref="G484" si="593">1/(1+EXP(-F484+$I$171))</f>
        <v>0.9833693876915961</v>
      </c>
      <c r="H484" s="81"/>
      <c r="I484" s="77"/>
      <c r="J484" s="8"/>
      <c r="K484" s="9"/>
    </row>
    <row r="485" spans="2:11" x14ac:dyDescent="0.2">
      <c r="B485" s="36">
        <v>1</v>
      </c>
      <c r="C485" s="29"/>
      <c r="D485" s="66"/>
      <c r="E485" s="111">
        <v>1</v>
      </c>
      <c r="F485" s="106">
        <f>SUMPRODUCT($F$147:$H$149,B485:D487)</f>
        <v>10.586327359664892</v>
      </c>
      <c r="G485" s="73">
        <f t="shared" ref="G485" si="594">1/(1+EXP(-F485+$I$147))</f>
        <v>0.99999999867388323</v>
      </c>
      <c r="H485" s="85" t="s">
        <v>0</v>
      </c>
      <c r="I485" s="86">
        <f>SUMPRODUCT($K$147:$K$155,G485:G493)</f>
        <v>-4.1766665223787607</v>
      </c>
      <c r="J485" s="168">
        <f>1/(1+EXP(-I485+$L$147))</f>
        <v>3.64966332588313E-3</v>
      </c>
      <c r="K485" s="87">
        <f>(C490-J485)^2+(C491-J486)^2</f>
        <v>2.0141069757885126E-5</v>
      </c>
    </row>
    <row r="486" spans="2:11" x14ac:dyDescent="0.2">
      <c r="B486" s="39">
        <v>1</v>
      </c>
      <c r="C486" s="205"/>
      <c r="D486" s="206"/>
      <c r="E486" s="14">
        <v>2</v>
      </c>
      <c r="F486" s="107">
        <f>SUMPRODUCT($F$150:$H$152,B485:D487)</f>
        <v>-1.242829184909624</v>
      </c>
      <c r="G486" s="74">
        <f t="shared" ref="G486" si="595">1/(1+EXP(-F486+$I$150))</f>
        <v>0.867209621844238</v>
      </c>
      <c r="H486" s="79" t="s">
        <v>1</v>
      </c>
      <c r="I486" s="78">
        <f>SUMPRODUCT($K$156:$K$164,G485:G493)</f>
        <v>-3.6003716883707613</v>
      </c>
      <c r="J486" s="169">
        <f>1/(1+EXP(-I486+$L$156))</f>
        <v>0.99738829033665899</v>
      </c>
      <c r="K486" s="63"/>
    </row>
    <row r="487" spans="2:11" ht="13.8" thickBot="1" x14ac:dyDescent="0.25">
      <c r="B487" s="37">
        <v>1</v>
      </c>
      <c r="C487" s="25">
        <v>1</v>
      </c>
      <c r="D487" s="70">
        <v>1</v>
      </c>
      <c r="E487" s="14">
        <v>3</v>
      </c>
      <c r="F487" s="107">
        <f>SUMPRODUCT($F$153:$H$155,B485:D487)</f>
        <v>2.4152497312068499</v>
      </c>
      <c r="G487" s="74">
        <f t="shared" ref="G487" si="596">1/(1+EXP(-F487+$I$153))</f>
        <v>0.86590866247517972</v>
      </c>
      <c r="H487" s="82"/>
      <c r="I487" s="83"/>
      <c r="J487" s="83"/>
      <c r="K487" s="84"/>
    </row>
    <row r="488" spans="2:11" x14ac:dyDescent="0.2">
      <c r="B488" s="13"/>
      <c r="C488" s="6"/>
      <c r="D488" s="114"/>
      <c r="E488" s="14">
        <v>4</v>
      </c>
      <c r="F488" s="107">
        <f>SUMPRODUCT($F$156:$H$158,B485:D487)</f>
        <v>-7.5485180392541533</v>
      </c>
      <c r="G488" s="74">
        <f t="shared" ref="G488" si="597">1/(1+EXP(-F488+$I$156))</f>
        <v>1.5670845728052256E-4</v>
      </c>
      <c r="H488" s="13"/>
      <c r="I488" s="76"/>
      <c r="J488" s="76"/>
      <c r="K488" s="7"/>
    </row>
    <row r="489" spans="2:11" x14ac:dyDescent="0.2">
      <c r="B489" s="299" t="s">
        <v>23</v>
      </c>
      <c r="C489" s="389"/>
      <c r="D489" s="115"/>
      <c r="E489" s="14">
        <v>5</v>
      </c>
      <c r="F489" s="107">
        <f>SUMPRODUCT($F$159:$H$161,B485:D487)</f>
        <v>10.782923073216907</v>
      </c>
      <c r="G489" s="74">
        <f t="shared" ref="G489" si="598">1/(1+EXP(-F489+$I$159))</f>
        <v>0.99998932903234239</v>
      </c>
      <c r="H489" s="80"/>
      <c r="I489" s="76"/>
      <c r="J489" s="76"/>
      <c r="K489" s="7"/>
    </row>
    <row r="490" spans="2:11" x14ac:dyDescent="0.2">
      <c r="B490" s="160" t="s">
        <v>0</v>
      </c>
      <c r="C490" s="159">
        <v>0</v>
      </c>
      <c r="D490" s="115"/>
      <c r="E490" s="14">
        <v>6</v>
      </c>
      <c r="F490" s="107">
        <f>SUMPRODUCT($F$162:$H$164,B485:D487)</f>
        <v>9.7653166052286213</v>
      </c>
      <c r="G490" s="74">
        <f t="shared" ref="G490" si="599">1/(1+EXP(-F490+$I$162))</f>
        <v>0.99995868582303138</v>
      </c>
      <c r="H490" s="80"/>
      <c r="I490" s="76"/>
      <c r="J490" s="76"/>
      <c r="K490" s="7"/>
    </row>
    <row r="491" spans="2:11" x14ac:dyDescent="0.2">
      <c r="B491" s="161" t="s">
        <v>1</v>
      </c>
      <c r="C491" s="159">
        <v>1</v>
      </c>
      <c r="D491" s="115"/>
      <c r="E491" s="14">
        <v>7</v>
      </c>
      <c r="F491" s="107">
        <f>SUMPRODUCT($F$165:$H$167,B485:D487)</f>
        <v>5.4339266106233435</v>
      </c>
      <c r="G491" s="74">
        <f t="shared" ref="G491" si="600">1/(1+EXP(-F491+$I$165))</f>
        <v>8.0551004663553189E-5</v>
      </c>
      <c r="H491" s="80"/>
      <c r="I491" s="76"/>
      <c r="J491" s="6"/>
      <c r="K491" s="7"/>
    </row>
    <row r="492" spans="2:11" x14ac:dyDescent="0.2">
      <c r="B492" s="55"/>
      <c r="C492" s="56"/>
      <c r="D492" s="115"/>
      <c r="E492" s="14">
        <v>8</v>
      </c>
      <c r="F492" s="107">
        <f>SUMPRODUCT($F$168:$H$170,B485:D487)</f>
        <v>7.6410356742840788</v>
      </c>
      <c r="G492" s="74">
        <f t="shared" ref="G492" si="601">1/(1+EXP(-F492+$I$168))</f>
        <v>0.9987207047195481</v>
      </c>
      <c r="H492" s="80"/>
      <c r="I492" s="76"/>
      <c r="J492" s="6"/>
      <c r="K492" s="7"/>
    </row>
    <row r="493" spans="2:11" ht="13.8" thickBot="1" x14ac:dyDescent="0.25">
      <c r="B493" s="57"/>
      <c r="C493" s="58"/>
      <c r="D493" s="116"/>
      <c r="E493" s="15">
        <v>9</v>
      </c>
      <c r="F493" s="108">
        <f>SUMPRODUCT($F$171:$H$173,B485:D487)</f>
        <v>7.7454782098547899</v>
      </c>
      <c r="G493" s="75">
        <f t="shared" ref="G493" si="602">1/(1+EXP(-F493+$I$171))</f>
        <v>0.99939668293805228</v>
      </c>
      <c r="H493" s="81"/>
      <c r="I493" s="77"/>
      <c r="J493" s="8"/>
      <c r="K493" s="9"/>
    </row>
    <row r="494" spans="2:11" ht="13.8" thickBot="1" x14ac:dyDescent="0.25">
      <c r="B494" s="36">
        <v>1</v>
      </c>
      <c r="C494" s="24">
        <v>1</v>
      </c>
      <c r="D494" s="68">
        <v>1</v>
      </c>
      <c r="E494" s="111">
        <v>1</v>
      </c>
      <c r="F494" s="106">
        <f>SUMPRODUCT($F$147:$H$149,B494:D496)</f>
        <v>5.7447005714456703</v>
      </c>
      <c r="G494" s="73">
        <f t="shared" ref="G494" si="603">1/(1+EXP(-F494+$I$147))</f>
        <v>0.99999983201383924</v>
      </c>
      <c r="H494" s="85" t="s">
        <v>0</v>
      </c>
      <c r="I494" s="86">
        <f>SUMPRODUCT($K$147:$K$155,G494:G502)</f>
        <v>-2.7044585290597603</v>
      </c>
      <c r="J494" s="168">
        <f>1/(1+EXP(-I494+$L$147))</f>
        <v>1.5715677465003363E-2</v>
      </c>
      <c r="K494" s="87">
        <f>(C499-J494)^2+(C500-J495)^2</f>
        <v>2.469878040059799E-4</v>
      </c>
    </row>
    <row r="495" spans="2:11" ht="13.8" thickBot="1" x14ac:dyDescent="0.25">
      <c r="B495" s="60"/>
      <c r="C495" s="204"/>
      <c r="D495" s="68">
        <v>1</v>
      </c>
      <c r="E495" s="14">
        <v>2</v>
      </c>
      <c r="F495" s="107">
        <f>SUMPRODUCT($F$150:$H$152,B494:D496)</f>
        <v>9.2750147829512262</v>
      </c>
      <c r="G495" s="74">
        <f t="shared" ref="G495" si="604">1/(1+EXP(-F495+$I$150))</f>
        <v>0.99999585810462532</v>
      </c>
      <c r="H495" s="79" t="s">
        <v>1</v>
      </c>
      <c r="I495" s="78">
        <f>SUMPRODUCT($K$156:$K$164,G494:G502)</f>
        <v>-1.6460646344576446E-2</v>
      </c>
      <c r="J495" s="169">
        <f>1/(1+EXP(-I495+$L$156))</f>
        <v>0.99992729634145816</v>
      </c>
      <c r="K495" s="63"/>
    </row>
    <row r="496" spans="2:11" ht="13.8" thickBot="1" x14ac:dyDescent="0.25">
      <c r="B496" s="208"/>
      <c r="C496" s="203"/>
      <c r="D496" s="68">
        <v>1</v>
      </c>
      <c r="E496" s="14">
        <v>3</v>
      </c>
      <c r="F496" s="107">
        <f>SUMPRODUCT($F$153:$H$155,B494:D496)</f>
        <v>4.1375249436063957</v>
      </c>
      <c r="G496" s="74">
        <f t="shared" ref="G496" si="605">1/(1+EXP(-F496+$I$153))</f>
        <v>0.97307834073329913</v>
      </c>
      <c r="H496" s="82"/>
      <c r="I496" s="83"/>
      <c r="J496" s="83"/>
      <c r="K496" s="84"/>
    </row>
    <row r="497" spans="2:11" x14ac:dyDescent="0.2">
      <c r="B497" s="13"/>
      <c r="C497" s="6"/>
      <c r="D497" s="114"/>
      <c r="E497" s="14">
        <v>4</v>
      </c>
      <c r="F497" s="107">
        <f>SUMPRODUCT($F$156:$H$158,B494:D496)</f>
        <v>4.0913024886270009</v>
      </c>
      <c r="G497" s="74">
        <f t="shared" ref="G497" si="606">1/(1+EXP(-F497+$I$156))</f>
        <v>0.94679115077042375</v>
      </c>
      <c r="H497" s="13"/>
      <c r="I497" s="76"/>
      <c r="J497" s="76"/>
      <c r="K497" s="7"/>
    </row>
    <row r="498" spans="2:11" x14ac:dyDescent="0.2">
      <c r="B498" s="299" t="s">
        <v>23</v>
      </c>
      <c r="C498" s="389"/>
      <c r="D498" s="115"/>
      <c r="E498" s="14">
        <v>5</v>
      </c>
      <c r="F498" s="107">
        <f>SUMPRODUCT($F$159:$H$161,B494:D496)</f>
        <v>-10.595362533311675</v>
      </c>
      <c r="G498" s="74">
        <f t="shared" ref="G498" si="607">1/(1+EXP(-F498+$I$159))</f>
        <v>4.867421443771835E-5</v>
      </c>
      <c r="H498" s="80"/>
      <c r="I498" s="76"/>
      <c r="J498" s="76"/>
      <c r="K498" s="7"/>
    </row>
    <row r="499" spans="2:11" x14ac:dyDescent="0.2">
      <c r="B499" s="160" t="s">
        <v>0</v>
      </c>
      <c r="C499" s="159">
        <v>0</v>
      </c>
      <c r="D499" s="115"/>
      <c r="E499" s="14">
        <v>6</v>
      </c>
      <c r="F499" s="107">
        <f>SUMPRODUCT($F$162:$H$164,B494:D496)</f>
        <v>-4.1223252152412497</v>
      </c>
      <c r="G499" s="74">
        <f t="shared" ref="G499" si="608">1/(1+EXP(-F499+$I$162))</f>
        <v>2.2023441618634985E-2</v>
      </c>
      <c r="H499" s="80"/>
      <c r="I499" s="76"/>
      <c r="J499" s="76"/>
      <c r="K499" s="7"/>
    </row>
    <row r="500" spans="2:11" x14ac:dyDescent="0.2">
      <c r="B500" s="161" t="s">
        <v>1</v>
      </c>
      <c r="C500" s="159">
        <v>1</v>
      </c>
      <c r="D500" s="115"/>
      <c r="E500" s="14">
        <v>7</v>
      </c>
      <c r="F500" s="107">
        <f>SUMPRODUCT($F$165:$H$167,B494:D496)</f>
        <v>9.5256340078823296</v>
      </c>
      <c r="G500" s="74">
        <f t="shared" ref="G500" si="609">1/(1+EXP(-F500+$I$165))</f>
        <v>4.7975919611369976E-3</v>
      </c>
      <c r="H500" s="80"/>
      <c r="I500" s="76"/>
      <c r="J500" s="6"/>
      <c r="K500" s="7"/>
    </row>
    <row r="501" spans="2:11" x14ac:dyDescent="0.2">
      <c r="B501" s="55"/>
      <c r="C501" s="56"/>
      <c r="D501" s="115"/>
      <c r="E501" s="14">
        <v>8</v>
      </c>
      <c r="F501" s="107">
        <f>SUMPRODUCT($F$168:$H$170,B494:D496)</f>
        <v>-3.4749240411560853</v>
      </c>
      <c r="G501" s="74">
        <f t="shared" ref="G501" si="610">1/(1+EXP(-F501+$I$168))</f>
        <v>1.1477827807273326E-2</v>
      </c>
      <c r="H501" s="80"/>
      <c r="I501" s="76"/>
      <c r="J501" s="6"/>
      <c r="K501" s="7"/>
    </row>
    <row r="502" spans="2:11" ht="13.8" thickBot="1" x14ac:dyDescent="0.25">
      <c r="B502" s="57"/>
      <c r="C502" s="58"/>
      <c r="D502" s="116"/>
      <c r="E502" s="15">
        <v>9</v>
      </c>
      <c r="F502" s="108">
        <f>SUMPRODUCT($F$171:$H$173,B494:D496)</f>
        <v>9.0109270816297595</v>
      </c>
      <c r="G502" s="75">
        <f t="shared" ref="G502" si="611">1/(1+EXP(-F502+$I$171))</f>
        <v>0.99982972288437189</v>
      </c>
      <c r="H502" s="81"/>
      <c r="I502" s="77"/>
      <c r="J502" s="8"/>
      <c r="K502" s="9"/>
    </row>
    <row r="503" spans="2:11" ht="13.8" thickBot="1" x14ac:dyDescent="0.25">
      <c r="B503" s="36">
        <v>1</v>
      </c>
      <c r="C503" s="29"/>
      <c r="D503" s="68">
        <v>1</v>
      </c>
      <c r="E503" s="111">
        <v>1</v>
      </c>
      <c r="F503" s="106">
        <f>SUMPRODUCT($F$147:$H$149,B503:D505)</f>
        <v>-5.552958530296852</v>
      </c>
      <c r="G503" s="73">
        <f t="shared" ref="G503" si="612">1/(1+EXP(-F503+$I$147))</f>
        <v>0.98663584592846265</v>
      </c>
      <c r="H503" s="85" t="s">
        <v>0</v>
      </c>
      <c r="I503" s="86">
        <f>SUMPRODUCT($K$147:$K$155,G503:G511)</f>
        <v>6.3856710113301389</v>
      </c>
      <c r="J503" s="168">
        <f>1/(1+EXP(-I503+$L$147))</f>
        <v>0.99298645342650449</v>
      </c>
      <c r="K503" s="87">
        <f>(C508-J503)^2+(C509-J504)^2</f>
        <v>1.0737701218074269E-4</v>
      </c>
    </row>
    <row r="504" spans="2:11" ht="13.8" thickBot="1" x14ac:dyDescent="0.25">
      <c r="B504" s="36">
        <v>1</v>
      </c>
      <c r="C504" s="36">
        <v>1</v>
      </c>
      <c r="D504" s="68">
        <v>1</v>
      </c>
      <c r="E504" s="14">
        <v>2</v>
      </c>
      <c r="F504" s="107">
        <f>SUMPRODUCT($F$150:$H$152,B503:D505)</f>
        <v>1.1162480642134756</v>
      </c>
      <c r="G504" s="74">
        <f t="shared" ref="G504" si="613">1/(1+EXP(-F504+$I$150))</f>
        <v>0.98573510719245272</v>
      </c>
      <c r="H504" s="79" t="s">
        <v>1</v>
      </c>
      <c r="I504" s="78">
        <f>SUMPRODUCT($K$156:$K$164,G503:G511)</f>
        <v>-14.413772276621984</v>
      </c>
      <c r="J504" s="169">
        <f>1/(1+EXP(-I504+$L$156))</f>
        <v>7.6280519559158788E-3</v>
      </c>
      <c r="K504" s="63"/>
    </row>
    <row r="505" spans="2:11" ht="13.8" thickBot="1" x14ac:dyDescent="0.25">
      <c r="B505" s="208"/>
      <c r="C505" s="203"/>
      <c r="D505" s="209"/>
      <c r="E505" s="14">
        <v>3</v>
      </c>
      <c r="F505" s="107">
        <f>SUMPRODUCT($F$153:$H$155,B503:D505)</f>
        <v>3.3855250927209619</v>
      </c>
      <c r="G505" s="74">
        <f t="shared" ref="G505" si="614">1/(1+EXP(-F505+$I$153))</f>
        <v>0.94456606095005791</v>
      </c>
      <c r="H505" s="82"/>
      <c r="I505" s="83"/>
      <c r="J505" s="83"/>
      <c r="K505" s="84"/>
    </row>
    <row r="506" spans="2:11" x14ac:dyDescent="0.2">
      <c r="B506" s="13"/>
      <c r="C506" s="6"/>
      <c r="D506" s="114"/>
      <c r="E506" s="14">
        <v>4</v>
      </c>
      <c r="F506" s="107">
        <f>SUMPRODUCT($F$156:$H$158,B503:D505)</f>
        <v>4.8987688991020857</v>
      </c>
      <c r="G506" s="74">
        <f t="shared" ref="G506" si="615">1/(1+EXP(-F506+$I$156))</f>
        <v>0.97554878402361522</v>
      </c>
      <c r="H506" s="13"/>
      <c r="I506" s="76"/>
      <c r="J506" s="76"/>
      <c r="K506" s="7"/>
    </row>
    <row r="507" spans="2:11" x14ac:dyDescent="0.2">
      <c r="B507" s="299" t="s">
        <v>23</v>
      </c>
      <c r="C507" s="389"/>
      <c r="D507" s="115"/>
      <c r="E507" s="14">
        <v>5</v>
      </c>
      <c r="F507" s="107">
        <f>SUMPRODUCT($F$159:$H$161,B503:D505)</f>
        <v>5.6378876412036769</v>
      </c>
      <c r="G507" s="74">
        <f t="shared" ref="G507" si="616">1/(1+EXP(-F507+$I$159))</f>
        <v>0.99817242796199512</v>
      </c>
      <c r="H507" s="80"/>
      <c r="I507" s="76"/>
      <c r="J507" s="76"/>
      <c r="K507" s="7"/>
    </row>
    <row r="508" spans="2:11" x14ac:dyDescent="0.2">
      <c r="B508" s="160" t="s">
        <v>0</v>
      </c>
      <c r="C508" s="159">
        <v>1</v>
      </c>
      <c r="D508" s="115"/>
      <c r="E508" s="14">
        <v>6</v>
      </c>
      <c r="F508" s="107">
        <f>SUMPRODUCT($F$162:$H$164,B503:D505)</f>
        <v>12.182886162132066</v>
      </c>
      <c r="G508" s="74">
        <f t="shared" ref="G508" si="617">1/(1+EXP(-F508+$I$162))</f>
        <v>0.99999631719833559</v>
      </c>
      <c r="H508" s="80"/>
      <c r="I508" s="76"/>
      <c r="J508" s="76"/>
      <c r="K508" s="7"/>
    </row>
    <row r="509" spans="2:11" x14ac:dyDescent="0.2">
      <c r="B509" s="161" t="s">
        <v>1</v>
      </c>
      <c r="C509" s="159">
        <v>0</v>
      </c>
      <c r="D509" s="115"/>
      <c r="E509" s="14">
        <v>7</v>
      </c>
      <c r="F509" s="107">
        <f>SUMPRODUCT($F$165:$H$167,B503:D505)</f>
        <v>19.299033059315125</v>
      </c>
      <c r="G509" s="74">
        <f t="shared" ref="G509" si="618">1/(1+EXP(-F509+$I$165))</f>
        <v>0.98832506045795876</v>
      </c>
      <c r="H509" s="80"/>
      <c r="I509" s="76"/>
      <c r="J509" s="6"/>
      <c r="K509" s="7"/>
    </row>
    <row r="510" spans="2:11" x14ac:dyDescent="0.2">
      <c r="B510" s="55"/>
      <c r="C510" s="56"/>
      <c r="D510" s="115"/>
      <c r="E510" s="14">
        <v>8</v>
      </c>
      <c r="F510" s="107">
        <f>SUMPRODUCT($F$168:$H$170,B503:D505)</f>
        <v>2.4209390206986185</v>
      </c>
      <c r="G510" s="74">
        <f t="shared" ref="G510" si="619">1/(1+EXP(-F510+$I$168))</f>
        <v>0.8084653590114117</v>
      </c>
      <c r="H510" s="80"/>
      <c r="I510" s="76"/>
      <c r="J510" s="6"/>
      <c r="K510" s="7"/>
    </row>
    <row r="511" spans="2:11" ht="13.8" thickBot="1" x14ac:dyDescent="0.25">
      <c r="B511" s="57"/>
      <c r="C511" s="58"/>
      <c r="D511" s="116"/>
      <c r="E511" s="15">
        <v>9</v>
      </c>
      <c r="F511" s="108">
        <f>SUMPRODUCT($F$171:$H$173,B503:D505)</f>
        <v>2.8444052488240645</v>
      </c>
      <c r="G511" s="75">
        <f t="shared" ref="G511" si="620">1/(1+EXP(-F511+$I$171))</f>
        <v>0.92493653937993281</v>
      </c>
      <c r="H511" s="81"/>
      <c r="I511" s="77"/>
      <c r="J511" s="8"/>
      <c r="K511" s="9"/>
    </row>
    <row r="512" spans="2:11" ht="13.8" thickBot="1" x14ac:dyDescent="0.25">
      <c r="B512" s="52"/>
      <c r="C512" s="24">
        <v>1</v>
      </c>
      <c r="D512" s="68">
        <v>1</v>
      </c>
      <c r="E512" s="111">
        <v>1</v>
      </c>
      <c r="F512" s="106">
        <f>SUMPRODUCT($F$147:$H$149,B512:D514)</f>
        <v>2.4245346489455191</v>
      </c>
      <c r="G512" s="73">
        <f t="shared" ref="G512" si="621">1/(1+EXP(-F512+$I$147))</f>
        <v>0.99999535269368922</v>
      </c>
      <c r="H512" s="85" t="s">
        <v>0</v>
      </c>
      <c r="I512" s="86">
        <f>SUMPRODUCT($K$147:$K$155,G512:G520)</f>
        <v>9.5984235225058754</v>
      </c>
      <c r="J512" s="168">
        <f>1/(1+EXP(-I512+$L$147))</f>
        <v>0.9997158221398238</v>
      </c>
      <c r="K512" s="87">
        <f>(C517-J512)^2+(C518-J513)^2</f>
        <v>4.1131032707952926E-6</v>
      </c>
    </row>
    <row r="513" spans="2:11" ht="13.8" thickBot="1" x14ac:dyDescent="0.25">
      <c r="B513" s="60"/>
      <c r="C513" s="24">
        <v>1</v>
      </c>
      <c r="D513" s="209"/>
      <c r="E513" s="14">
        <v>2</v>
      </c>
      <c r="F513" s="107">
        <f>SUMPRODUCT($F$150:$H$152,B512:D514)</f>
        <v>3.3067663137404364</v>
      </c>
      <c r="G513" s="74">
        <f t="shared" ref="G513" si="622">1/(1+EXP(-F513+$I$150))</f>
        <v>0.99838387162090003</v>
      </c>
      <c r="H513" s="79" t="s">
        <v>1</v>
      </c>
      <c r="I513" s="78">
        <f>SUMPRODUCT($K$156:$K$164,G512:G520)</f>
        <v>-15.754077783850498</v>
      </c>
      <c r="J513" s="169">
        <f>1/(1+EXP(-I513+$L$156))</f>
        <v>2.0080702713254251E-3</v>
      </c>
      <c r="K513" s="63"/>
    </row>
    <row r="514" spans="2:11" ht="13.8" thickBot="1" x14ac:dyDescent="0.25">
      <c r="B514" s="208"/>
      <c r="C514" s="24">
        <v>1</v>
      </c>
      <c r="D514" s="68">
        <v>1</v>
      </c>
      <c r="E514" s="14">
        <v>3</v>
      </c>
      <c r="F514" s="107">
        <f>SUMPRODUCT($F$153:$H$155,B512:D514)</f>
        <v>1.6024828230056514</v>
      </c>
      <c r="G514" s="74">
        <f t="shared" ref="G514" si="623">1/(1+EXP(-F514+$I$153))</f>
        <v>0.74125301648174302</v>
      </c>
      <c r="H514" s="82"/>
      <c r="I514" s="83"/>
      <c r="J514" s="83"/>
      <c r="K514" s="84"/>
    </row>
    <row r="515" spans="2:11" x14ac:dyDescent="0.2">
      <c r="B515" s="13"/>
      <c r="C515" s="6"/>
      <c r="D515" s="114"/>
      <c r="E515" s="14">
        <v>4</v>
      </c>
      <c r="F515" s="107">
        <f>SUMPRODUCT($F$156:$H$158,B512:D514)</f>
        <v>8.185797413724007</v>
      </c>
      <c r="G515" s="74">
        <f t="shared" ref="G515" si="624">1/(1+EXP(-F515+$I$156))</f>
        <v>0.99906436471301963</v>
      </c>
      <c r="H515" s="13"/>
      <c r="I515" s="76"/>
      <c r="J515" s="76"/>
      <c r="K515" s="7"/>
    </row>
    <row r="516" spans="2:11" x14ac:dyDescent="0.2">
      <c r="B516" s="299" t="s">
        <v>23</v>
      </c>
      <c r="C516" s="389"/>
      <c r="D516" s="115"/>
      <c r="E516" s="14">
        <v>5</v>
      </c>
      <c r="F516" s="107">
        <f>SUMPRODUCT($F$159:$H$161,B512:D514)</f>
        <v>0.6240183240967232</v>
      </c>
      <c r="G516" s="74">
        <f t="shared" ref="G516" si="625">1/(1+EXP(-F516+$I$159))</f>
        <v>0.7839894622780097</v>
      </c>
      <c r="H516" s="80"/>
      <c r="I516" s="76"/>
      <c r="J516" s="76"/>
      <c r="K516" s="7"/>
    </row>
    <row r="517" spans="2:11" x14ac:dyDescent="0.2">
      <c r="B517" s="160" t="s">
        <v>0</v>
      </c>
      <c r="C517" s="159">
        <v>1</v>
      </c>
      <c r="D517" s="115"/>
      <c r="E517" s="14">
        <v>6</v>
      </c>
      <c r="F517" s="107">
        <f>SUMPRODUCT($F$162:$H$164,B512:D514)</f>
        <v>-0.78611103544281613</v>
      </c>
      <c r="G517" s="74">
        <f t="shared" ref="G517" si="626">1/(1+EXP(-F517+$I$162))</f>
        <v>0.3876587917848735</v>
      </c>
      <c r="H517" s="80"/>
      <c r="I517" s="76"/>
      <c r="J517" s="76"/>
      <c r="K517" s="7"/>
    </row>
    <row r="518" spans="2:11" x14ac:dyDescent="0.2">
      <c r="B518" s="161" t="s">
        <v>1</v>
      </c>
      <c r="C518" s="159">
        <v>0</v>
      </c>
      <c r="D518" s="115"/>
      <c r="E518" s="14">
        <v>7</v>
      </c>
      <c r="F518" s="107">
        <f>SUMPRODUCT($F$165:$H$167,B512:D514)</f>
        <v>18.128582173689463</v>
      </c>
      <c r="G518" s="74">
        <f t="shared" ref="G518" si="627">1/(1+EXP(-F518+$I$165))</f>
        <v>0.96331866211465189</v>
      </c>
      <c r="H518" s="80"/>
      <c r="I518" s="76"/>
      <c r="J518" s="6"/>
      <c r="K518" s="7"/>
    </row>
    <row r="519" spans="2:11" x14ac:dyDescent="0.2">
      <c r="B519" s="55"/>
      <c r="C519" s="56"/>
      <c r="D519" s="115"/>
      <c r="E519" s="14">
        <v>8</v>
      </c>
      <c r="F519" s="107">
        <f>SUMPRODUCT($F$168:$H$170,B512:D514)</f>
        <v>0.59471835505936776</v>
      </c>
      <c r="G519" s="74">
        <f t="shared" ref="G519" si="628">1/(1+EXP(-F519+$I$168))</f>
        <v>0.4046440865000035</v>
      </c>
      <c r="H519" s="80"/>
      <c r="I519" s="76"/>
      <c r="J519" s="6"/>
      <c r="K519" s="7"/>
    </row>
    <row r="520" spans="2:11" ht="13.8" thickBot="1" x14ac:dyDescent="0.25">
      <c r="B520" s="57"/>
      <c r="C520" s="58"/>
      <c r="D520" s="116"/>
      <c r="E520" s="15">
        <v>9</v>
      </c>
      <c r="F520" s="108">
        <f>SUMPRODUCT($F$171:$H$173,B512:D514)</f>
        <v>5.1242871974511441</v>
      </c>
      <c r="G520" s="75">
        <f t="shared" ref="G520" si="629">1/(1+EXP(-F520+$I$171))</f>
        <v>0.99176647290214315</v>
      </c>
      <c r="H520" s="81"/>
      <c r="I520" s="77"/>
      <c r="J520" s="8"/>
      <c r="K520" s="9"/>
    </row>
    <row r="521" spans="2:11" ht="13.8" thickBot="1" x14ac:dyDescent="0.25">
      <c r="B521" s="52"/>
      <c r="C521" s="29"/>
      <c r="D521" s="209"/>
      <c r="E521" s="111">
        <v>1</v>
      </c>
      <c r="F521" s="106">
        <f>SUMPRODUCT($F$147:$H$149,B521:D523)</f>
        <v>-3.3472379765893416</v>
      </c>
      <c r="G521" s="73">
        <f t="shared" ref="G521" si="630">1/(1+EXP(-F521+$I$147))</f>
        <v>0.99850993672856736</v>
      </c>
      <c r="H521" s="85" t="s">
        <v>0</v>
      </c>
      <c r="I521" s="86">
        <f>SUMPRODUCT($K$147:$K$155,G521:G529)</f>
        <v>8.7095403619885481</v>
      </c>
      <c r="J521" s="168">
        <f>1/(1+EXP(-I521+$L$147))</f>
        <v>0.99930904375943819</v>
      </c>
      <c r="K521" s="87">
        <f>(C526-J521)^2+(C527-J522)^2</f>
        <v>9.6648292158157605E-6</v>
      </c>
    </row>
    <row r="522" spans="2:11" ht="13.8" thickBot="1" x14ac:dyDescent="0.25">
      <c r="B522" s="36">
        <v>1</v>
      </c>
      <c r="C522" s="24">
        <v>1</v>
      </c>
      <c r="D522" s="68">
        <v>1</v>
      </c>
      <c r="E522" s="14">
        <v>2</v>
      </c>
      <c r="F522" s="107">
        <f>SUMPRODUCT($F$150:$H$152,B521:D523)</f>
        <v>-0.55691610339730646</v>
      </c>
      <c r="G522" s="74">
        <f t="shared" ref="G522" si="631">1/(1+EXP(-F522+$I$150))</f>
        <v>0.92840361781447855</v>
      </c>
      <c r="H522" s="79" t="s">
        <v>1</v>
      </c>
      <c r="I522" s="78">
        <f>SUMPRODUCT($K$156:$K$164,G521:G529)</f>
        <v>-15.34130943007343</v>
      </c>
      <c r="J522" s="169">
        <f>1/(1+EXP(-I522+$L$156))</f>
        <v>3.0310738508727308E-3</v>
      </c>
      <c r="K522" s="63"/>
    </row>
    <row r="523" spans="2:11" ht="13.8" thickBot="1" x14ac:dyDescent="0.25">
      <c r="B523" s="36">
        <v>1</v>
      </c>
      <c r="C523" s="203"/>
      <c r="D523" s="68">
        <v>1</v>
      </c>
      <c r="E523" s="14">
        <v>3</v>
      </c>
      <c r="F523" s="107">
        <f>SUMPRODUCT($F$153:$H$155,B521:D523)</f>
        <v>1.7317487289163986</v>
      </c>
      <c r="G523" s="74">
        <f t="shared" ref="G523" si="632">1/(1+EXP(-F523+$I$153))</f>
        <v>0.76526361290788891</v>
      </c>
      <c r="H523" s="82"/>
      <c r="I523" s="83"/>
      <c r="J523" s="83"/>
      <c r="K523" s="84"/>
    </row>
    <row r="524" spans="2:11" x14ac:dyDescent="0.2">
      <c r="B524" s="13"/>
      <c r="C524" s="6"/>
      <c r="D524" s="114"/>
      <c r="E524" s="14">
        <v>4</v>
      </c>
      <c r="F524" s="107">
        <f>SUMPRODUCT($F$156:$H$158,B521:D523)</f>
        <v>2.3113282251135243</v>
      </c>
      <c r="G524" s="74">
        <f t="shared" ref="G524" si="633">1/(1+EXP(-F524+$I$156))</f>
        <v>0.7500501074399204</v>
      </c>
      <c r="H524" s="13"/>
      <c r="I524" s="76"/>
      <c r="J524" s="76"/>
      <c r="K524" s="7"/>
    </row>
    <row r="525" spans="2:11" x14ac:dyDescent="0.2">
      <c r="B525" s="299" t="s">
        <v>23</v>
      </c>
      <c r="C525" s="389"/>
      <c r="D525" s="115"/>
      <c r="E525" s="14">
        <v>5</v>
      </c>
      <c r="F525" s="107">
        <f>SUMPRODUCT($F$159:$H$161,B521:D523)</f>
        <v>6.1713462970782329</v>
      </c>
      <c r="G525" s="74">
        <f t="shared" ref="G525" si="634">1/(1+EXP(-F525+$I$159))</f>
        <v>0.998927185543239</v>
      </c>
      <c r="H525" s="80"/>
      <c r="I525" s="76"/>
      <c r="J525" s="76"/>
      <c r="K525" s="7"/>
    </row>
    <row r="526" spans="2:11" x14ac:dyDescent="0.2">
      <c r="B526" s="160" t="s">
        <v>0</v>
      </c>
      <c r="C526" s="159">
        <v>1</v>
      </c>
      <c r="D526" s="115"/>
      <c r="E526" s="14">
        <v>6</v>
      </c>
      <c r="F526" s="107">
        <f>SUMPRODUCT($F$162:$H$164,B521:D523)</f>
        <v>12.622278824461665</v>
      </c>
      <c r="G526" s="74">
        <f t="shared" ref="G526" si="635">1/(1+EXP(-F526+$I$162))</f>
        <v>0.99999762669753212</v>
      </c>
      <c r="H526" s="80"/>
      <c r="I526" s="76"/>
      <c r="J526" s="76"/>
      <c r="K526" s="7"/>
    </row>
    <row r="527" spans="2:11" x14ac:dyDescent="0.2">
      <c r="B527" s="161" t="s">
        <v>1</v>
      </c>
      <c r="C527" s="159">
        <v>0</v>
      </c>
      <c r="D527" s="115"/>
      <c r="E527" s="14">
        <v>7</v>
      </c>
      <c r="F527" s="107">
        <f>SUMPRODUCT($F$165:$H$167,B521:D523)</f>
        <v>17.088097110123794</v>
      </c>
      <c r="G527" s="74">
        <f t="shared" ref="G527" si="636">1/(1+EXP(-F527+$I$165))</f>
        <v>0.90270349522594984</v>
      </c>
      <c r="H527" s="80"/>
      <c r="I527" s="76"/>
      <c r="J527" s="6"/>
      <c r="K527" s="7"/>
    </row>
    <row r="528" spans="2:11" x14ac:dyDescent="0.2">
      <c r="B528" s="55"/>
      <c r="C528" s="56"/>
      <c r="D528" s="115"/>
      <c r="E528" s="14">
        <v>8</v>
      </c>
      <c r="F528" s="107">
        <f>SUMPRODUCT($F$168:$H$170,B521:D523)</f>
        <v>5.8018239699794938</v>
      </c>
      <c r="G528" s="74">
        <f t="shared" ref="G528" si="637">1/(1+EXP(-F528+$I$168))</f>
        <v>0.99200533543742797</v>
      </c>
      <c r="H528" s="80"/>
      <c r="I528" s="76"/>
      <c r="J528" s="6"/>
      <c r="K528" s="7"/>
    </row>
    <row r="529" spans="2:11" ht="13.8" thickBot="1" x14ac:dyDescent="0.25">
      <c r="B529" s="57"/>
      <c r="C529" s="58"/>
      <c r="D529" s="116"/>
      <c r="E529" s="15">
        <v>9</v>
      </c>
      <c r="F529" s="108">
        <f>SUMPRODUCT($F$171:$H$173,B521:D523)</f>
        <v>1.0652181672825285</v>
      </c>
      <c r="G529" s="75">
        <f t="shared" ref="G529" si="638">1/(1+EXP(-F529+$I$171))</f>
        <v>0.67528877168099699</v>
      </c>
      <c r="H529" s="81"/>
      <c r="I529" s="77"/>
      <c r="J529" s="8"/>
      <c r="K529" s="9"/>
    </row>
    <row r="530" spans="2:11" ht="13.8" thickBot="1" x14ac:dyDescent="0.25">
      <c r="B530" s="36">
        <v>1</v>
      </c>
      <c r="C530" s="68">
        <v>1</v>
      </c>
      <c r="D530" s="210"/>
      <c r="E530" s="111">
        <v>1</v>
      </c>
      <c r="F530" s="106">
        <f>SUMPRODUCT($F$147:$H$149,B530:D532)</f>
        <v>10.62432033376216</v>
      </c>
      <c r="G530" s="73">
        <f t="shared" ref="G530" si="639">1/(1+EXP(-F530+$I$147))</f>
        <v>0.99999999872332124</v>
      </c>
      <c r="H530" s="85" t="s">
        <v>0</v>
      </c>
      <c r="I530" s="86">
        <f>SUMPRODUCT($K$147:$K$155,G530:G538)</f>
        <v>5.8702535959867923</v>
      </c>
      <c r="J530" s="168">
        <f>1/(1+EXP(-I530+$L$147))</f>
        <v>0.98831223495195197</v>
      </c>
      <c r="K530" s="87">
        <f>(C535-J530)^2+(C536-J531)^2</f>
        <v>1.8235223492817107E-4</v>
      </c>
    </row>
    <row r="531" spans="2:11" ht="13.8" thickBot="1" x14ac:dyDescent="0.25">
      <c r="B531" s="60"/>
      <c r="C531" s="68">
        <v>1</v>
      </c>
      <c r="D531" s="211"/>
      <c r="E531" s="14">
        <v>2</v>
      </c>
      <c r="F531" s="107">
        <f>SUMPRODUCT($F$150:$H$152,B530:D532)</f>
        <v>0.50043088510388722</v>
      </c>
      <c r="G531" s="74">
        <f t="shared" ref="G531" si="640">1/(1+EXP(-F531+$I$150))</f>
        <v>0.97391005634269889</v>
      </c>
      <c r="H531" s="79" t="s">
        <v>1</v>
      </c>
      <c r="I531" s="78">
        <f>SUMPRODUCT($K$156:$K$164,G530:G538)</f>
        <v>-14.534897112312429</v>
      </c>
      <c r="J531" s="169">
        <f>1/(1+EXP(-I531+$L$156))</f>
        <v>6.7637551042152603E-3</v>
      </c>
      <c r="K531" s="63"/>
    </row>
    <row r="532" spans="2:11" ht="13.8" thickBot="1" x14ac:dyDescent="0.25">
      <c r="B532" s="68">
        <v>1</v>
      </c>
      <c r="C532" s="68">
        <v>1</v>
      </c>
      <c r="D532" s="212"/>
      <c r="E532" s="14">
        <v>3</v>
      </c>
      <c r="F532" s="107">
        <f>SUMPRODUCT($F$153:$H$155,B530:D532)</f>
        <v>2.6857448713726693</v>
      </c>
      <c r="G532" s="74">
        <f t="shared" ref="G532" si="641">1/(1+EXP(-F532+$I$153))</f>
        <v>0.89432996006130083</v>
      </c>
      <c r="H532" s="82"/>
      <c r="I532" s="83"/>
      <c r="J532" s="83"/>
      <c r="K532" s="84"/>
    </row>
    <row r="533" spans="2:11" x14ac:dyDescent="0.2">
      <c r="B533" s="13"/>
      <c r="C533" s="6"/>
      <c r="D533" s="114"/>
      <c r="E533" s="14">
        <v>4</v>
      </c>
      <c r="F533" s="107">
        <f>SUMPRODUCT($F$156:$H$158,B530:D532)</f>
        <v>4.3334075490446473</v>
      </c>
      <c r="G533" s="74">
        <f t="shared" ref="G533" si="642">1/(1+EXP(-F533+$I$156))</f>
        <v>0.95774904665028893</v>
      </c>
      <c r="H533" s="13"/>
      <c r="I533" s="76"/>
      <c r="J533" s="76"/>
      <c r="K533" s="7"/>
    </row>
    <row r="534" spans="2:11" x14ac:dyDescent="0.2">
      <c r="B534" s="299" t="s">
        <v>23</v>
      </c>
      <c r="C534" s="389"/>
      <c r="D534" s="115"/>
      <c r="E534" s="14">
        <v>5</v>
      </c>
      <c r="F534" s="107">
        <f>SUMPRODUCT($F$159:$H$161,B530:D532)</f>
        <v>4.5334030837910664</v>
      </c>
      <c r="G534" s="74">
        <f t="shared" ref="G534" si="643">1/(1+EXP(-F534+$I$159))</f>
        <v>0.99450525470136919</v>
      </c>
      <c r="H534" s="80"/>
      <c r="I534" s="76"/>
      <c r="J534" s="76"/>
      <c r="K534" s="7"/>
    </row>
    <row r="535" spans="2:11" x14ac:dyDescent="0.2">
      <c r="B535" s="160" t="s">
        <v>0</v>
      </c>
      <c r="C535" s="159">
        <v>1</v>
      </c>
      <c r="D535" s="115"/>
      <c r="E535" s="14">
        <v>6</v>
      </c>
      <c r="F535" s="107">
        <f>SUMPRODUCT($F$162:$H$164,B530:D532)</f>
        <v>6.4174557908926602</v>
      </c>
      <c r="G535" s="74">
        <f t="shared" ref="G535" si="644">1/(1+EXP(-F535+$I$162))</f>
        <v>0.99882628004924112</v>
      </c>
      <c r="H535" s="80"/>
      <c r="I535" s="76"/>
      <c r="J535" s="76"/>
      <c r="K535" s="7"/>
    </row>
    <row r="536" spans="2:11" x14ac:dyDescent="0.2">
      <c r="B536" s="161" t="s">
        <v>1</v>
      </c>
      <c r="C536" s="159">
        <v>0</v>
      </c>
      <c r="D536" s="115"/>
      <c r="E536" s="14">
        <v>7</v>
      </c>
      <c r="F536" s="107">
        <f>SUMPRODUCT($F$165:$H$167,B530:D532)</f>
        <v>20.244165205312648</v>
      </c>
      <c r="G536" s="74">
        <f t="shared" ref="G536" si="645">1/(1+EXP(-F536+$I$165))</f>
        <v>0.9954301709223714</v>
      </c>
      <c r="H536" s="80"/>
      <c r="I536" s="76"/>
      <c r="J536" s="6"/>
      <c r="K536" s="7"/>
    </row>
    <row r="537" spans="2:11" x14ac:dyDescent="0.2">
      <c r="B537" s="55"/>
      <c r="C537" s="56"/>
      <c r="D537" s="115"/>
      <c r="E537" s="14">
        <v>8</v>
      </c>
      <c r="F537" s="107">
        <f>SUMPRODUCT($F$168:$H$170,B530:D532)</f>
        <v>4.522744775259401</v>
      </c>
      <c r="G537" s="74">
        <f t="shared" ref="G537" si="646">1/(1+EXP(-F537+$I$168))</f>
        <v>0.97185603950075006</v>
      </c>
      <c r="H537" s="80"/>
      <c r="I537" s="76"/>
      <c r="J537" s="6"/>
      <c r="K537" s="7"/>
    </row>
    <row r="538" spans="2:11" ht="13.8" thickBot="1" x14ac:dyDescent="0.25">
      <c r="B538" s="57"/>
      <c r="C538" s="58"/>
      <c r="D538" s="116"/>
      <c r="E538" s="15">
        <v>9</v>
      </c>
      <c r="F538" s="108">
        <f>SUMPRODUCT($F$171:$H$173,B530:D532)</f>
        <v>7.1794612905754178</v>
      </c>
      <c r="G538" s="75">
        <f t="shared" ref="G538" si="647">1/(1+EXP(-F538+$I$171))</f>
        <v>0.99893790290627871</v>
      </c>
      <c r="H538" s="81"/>
      <c r="I538" s="77"/>
      <c r="J538" s="8"/>
      <c r="K538" s="9"/>
    </row>
  </sheetData>
  <mergeCells count="917">
    <mergeCell ref="B130:L130"/>
    <mergeCell ref="B131:D131"/>
    <mergeCell ref="E131:G131"/>
    <mergeCell ref="H131:K131"/>
    <mergeCell ref="L131:L133"/>
    <mergeCell ref="B132:D133"/>
    <mergeCell ref="E132:E133"/>
    <mergeCell ref="F132:F133"/>
    <mergeCell ref="G132:G133"/>
    <mergeCell ref="H132:H133"/>
    <mergeCell ref="E145:E146"/>
    <mergeCell ref="F145:H146"/>
    <mergeCell ref="I145:I146"/>
    <mergeCell ref="J145:J146"/>
    <mergeCell ref="K145:K146"/>
    <mergeCell ref="L145:L146"/>
    <mergeCell ref="I132:I133"/>
    <mergeCell ref="J132:J133"/>
    <mergeCell ref="K132:K133"/>
    <mergeCell ref="L134:L136"/>
    <mergeCell ref="E144:I144"/>
    <mergeCell ref="J144:L144"/>
    <mergeCell ref="E165:E167"/>
    <mergeCell ref="E168:E170"/>
    <mergeCell ref="E171:E173"/>
    <mergeCell ref="B175:K175"/>
    <mergeCell ref="B176:D176"/>
    <mergeCell ref="E176:G176"/>
    <mergeCell ref="H176:K176"/>
    <mergeCell ref="E147:E149"/>
    <mergeCell ref="J147:J155"/>
    <mergeCell ref="E150:E152"/>
    <mergeCell ref="E153:E155"/>
    <mergeCell ref="E156:E158"/>
    <mergeCell ref="J156:J164"/>
    <mergeCell ref="E159:E161"/>
    <mergeCell ref="E162:E164"/>
    <mergeCell ref="J177:J178"/>
    <mergeCell ref="K177:K178"/>
    <mergeCell ref="B183:C183"/>
    <mergeCell ref="B192:C192"/>
    <mergeCell ref="B201:C201"/>
    <mergeCell ref="B210:C210"/>
    <mergeCell ref="B177:D178"/>
    <mergeCell ref="E177:E178"/>
    <mergeCell ref="F177:F178"/>
    <mergeCell ref="G177:G178"/>
    <mergeCell ref="H177:H178"/>
    <mergeCell ref="I177:I178"/>
    <mergeCell ref="B273:C273"/>
    <mergeCell ref="B282:C282"/>
    <mergeCell ref="B291:C291"/>
    <mergeCell ref="B300:C300"/>
    <mergeCell ref="B309:C309"/>
    <mergeCell ref="B318:C318"/>
    <mergeCell ref="B219:C219"/>
    <mergeCell ref="B228:C228"/>
    <mergeCell ref="B237:C237"/>
    <mergeCell ref="B246:C246"/>
    <mergeCell ref="B255:C255"/>
    <mergeCell ref="B264:C264"/>
    <mergeCell ref="B381:C381"/>
    <mergeCell ref="B390:C390"/>
    <mergeCell ref="B399:C399"/>
    <mergeCell ref="B408:C408"/>
    <mergeCell ref="B417:C417"/>
    <mergeCell ref="B426:C426"/>
    <mergeCell ref="B327:C327"/>
    <mergeCell ref="B336:C336"/>
    <mergeCell ref="B345:C345"/>
    <mergeCell ref="B354:C354"/>
    <mergeCell ref="B363:C363"/>
    <mergeCell ref="B372:C372"/>
    <mergeCell ref="B489:C489"/>
    <mergeCell ref="B498:C498"/>
    <mergeCell ref="B507:C507"/>
    <mergeCell ref="B516:C516"/>
    <mergeCell ref="B525:C525"/>
    <mergeCell ref="B534:C534"/>
    <mergeCell ref="B435:C435"/>
    <mergeCell ref="B444:C444"/>
    <mergeCell ref="B453:C453"/>
    <mergeCell ref="B462:C462"/>
    <mergeCell ref="B471:C471"/>
    <mergeCell ref="B480:C480"/>
    <mergeCell ref="P80:R80"/>
    <mergeCell ref="S80:U80"/>
    <mergeCell ref="V80:Y80"/>
    <mergeCell ref="Z80:Z82"/>
    <mergeCell ref="P81:R82"/>
    <mergeCell ref="S81:S82"/>
    <mergeCell ref="T81:T82"/>
    <mergeCell ref="P67:R67"/>
    <mergeCell ref="S67:U67"/>
    <mergeCell ref="V67:Y67"/>
    <mergeCell ref="Z67:Z69"/>
    <mergeCell ref="P68:R69"/>
    <mergeCell ref="S68:S69"/>
    <mergeCell ref="T68:T69"/>
    <mergeCell ref="U68:U69"/>
    <mergeCell ref="V68:V69"/>
    <mergeCell ref="W68:W69"/>
    <mergeCell ref="P54:R54"/>
    <mergeCell ref="S54:U54"/>
    <mergeCell ref="V54:Y54"/>
    <mergeCell ref="Z54:Z56"/>
    <mergeCell ref="P55:R56"/>
    <mergeCell ref="S55:S56"/>
    <mergeCell ref="T55:T56"/>
    <mergeCell ref="P93:R93"/>
    <mergeCell ref="S93:U93"/>
    <mergeCell ref="V93:Y93"/>
    <mergeCell ref="Z93:Z95"/>
    <mergeCell ref="P94:R95"/>
    <mergeCell ref="S94:S95"/>
    <mergeCell ref="T94:T95"/>
    <mergeCell ref="U94:U95"/>
    <mergeCell ref="V94:V95"/>
    <mergeCell ref="W94:W95"/>
    <mergeCell ref="U81:U82"/>
    <mergeCell ref="V81:V82"/>
    <mergeCell ref="W81:W82"/>
    <mergeCell ref="X81:X82"/>
    <mergeCell ref="Y81:Y82"/>
    <mergeCell ref="Z83:Z85"/>
    <mergeCell ref="X68:X69"/>
    <mergeCell ref="U55:U56"/>
    <mergeCell ref="V55:V56"/>
    <mergeCell ref="W55:W56"/>
    <mergeCell ref="X55:X56"/>
    <mergeCell ref="Y55:Y56"/>
    <mergeCell ref="Z57:Z59"/>
    <mergeCell ref="X94:X95"/>
    <mergeCell ref="Y94:Y95"/>
    <mergeCell ref="Z96:Z98"/>
    <mergeCell ref="Y68:Y69"/>
    <mergeCell ref="Z70:Z72"/>
    <mergeCell ref="P28:R28"/>
    <mergeCell ref="S28:U28"/>
    <mergeCell ref="V28:Y28"/>
    <mergeCell ref="Z28:Z30"/>
    <mergeCell ref="P29:R30"/>
    <mergeCell ref="S29:S30"/>
    <mergeCell ref="T29:T30"/>
    <mergeCell ref="P41:R41"/>
    <mergeCell ref="S41:U41"/>
    <mergeCell ref="V41:Y41"/>
    <mergeCell ref="Z41:Z43"/>
    <mergeCell ref="P42:R43"/>
    <mergeCell ref="S42:S43"/>
    <mergeCell ref="T42:T43"/>
    <mergeCell ref="U42:U43"/>
    <mergeCell ref="V42:V43"/>
    <mergeCell ref="W42:W43"/>
    <mergeCell ref="U29:U30"/>
    <mergeCell ref="V29:V30"/>
    <mergeCell ref="W29:W30"/>
    <mergeCell ref="X29:X30"/>
    <mergeCell ref="Y29:Y30"/>
    <mergeCell ref="Z31:Z33"/>
    <mergeCell ref="X42:X43"/>
    <mergeCell ref="Y42:Y43"/>
    <mergeCell ref="Z44:Z46"/>
    <mergeCell ref="P2:R2"/>
    <mergeCell ref="S2:U2"/>
    <mergeCell ref="V2:Y2"/>
    <mergeCell ref="Z2:Z4"/>
    <mergeCell ref="P3:R4"/>
    <mergeCell ref="S3:S4"/>
    <mergeCell ref="T3:T4"/>
    <mergeCell ref="P15:R15"/>
    <mergeCell ref="S15:U15"/>
    <mergeCell ref="V15:Y15"/>
    <mergeCell ref="Z15:Z17"/>
    <mergeCell ref="P16:R17"/>
    <mergeCell ref="S16:S17"/>
    <mergeCell ref="T16:T17"/>
    <mergeCell ref="U16:U17"/>
    <mergeCell ref="V16:V17"/>
    <mergeCell ref="W16:W17"/>
    <mergeCell ref="U3:U4"/>
    <mergeCell ref="V3:V4"/>
    <mergeCell ref="W3:W4"/>
    <mergeCell ref="X3:X4"/>
    <mergeCell ref="Y3:Y4"/>
    <mergeCell ref="Z5:Z7"/>
    <mergeCell ref="X16:X17"/>
    <mergeCell ref="Y16:Y17"/>
    <mergeCell ref="Z18:Z20"/>
    <mergeCell ref="AB15:AD15"/>
    <mergeCell ref="AE15:AG15"/>
    <mergeCell ref="AH15:AK15"/>
    <mergeCell ref="AL15:AL17"/>
    <mergeCell ref="AB16:AD17"/>
    <mergeCell ref="AE16:AE17"/>
    <mergeCell ref="AF16:AF17"/>
    <mergeCell ref="AB2:AD2"/>
    <mergeCell ref="AE2:AG2"/>
    <mergeCell ref="AH2:AK2"/>
    <mergeCell ref="AL2:AL4"/>
    <mergeCell ref="AB3:AD4"/>
    <mergeCell ref="AE3:AE4"/>
    <mergeCell ref="AF3:AF4"/>
    <mergeCell ref="AG3:AG4"/>
    <mergeCell ref="AH3:AH4"/>
    <mergeCell ref="AI3:AI4"/>
    <mergeCell ref="AG16:AG17"/>
    <mergeCell ref="AH16:AH17"/>
    <mergeCell ref="AI16:AI17"/>
    <mergeCell ref="AJ16:AJ17"/>
    <mergeCell ref="AK16:AK17"/>
    <mergeCell ref="AL18:AL20"/>
    <mergeCell ref="AJ3:AJ4"/>
    <mergeCell ref="AK3:AK4"/>
    <mergeCell ref="AL5:AL7"/>
    <mergeCell ref="AB41:AD41"/>
    <mergeCell ref="AE41:AG41"/>
    <mergeCell ref="AH41:AK41"/>
    <mergeCell ref="AL41:AL43"/>
    <mergeCell ref="AB42:AD43"/>
    <mergeCell ref="AE42:AE43"/>
    <mergeCell ref="AF42:AF43"/>
    <mergeCell ref="AB28:AD28"/>
    <mergeCell ref="AE28:AG28"/>
    <mergeCell ref="AH28:AK28"/>
    <mergeCell ref="AL28:AL30"/>
    <mergeCell ref="AB29:AD30"/>
    <mergeCell ref="AE29:AE30"/>
    <mergeCell ref="AF29:AF30"/>
    <mergeCell ref="AG29:AG30"/>
    <mergeCell ref="AH29:AH30"/>
    <mergeCell ref="AI29:AI30"/>
    <mergeCell ref="AG42:AG43"/>
    <mergeCell ref="AH42:AH43"/>
    <mergeCell ref="AI42:AI43"/>
    <mergeCell ref="AJ42:AJ43"/>
    <mergeCell ref="AK42:AK43"/>
    <mergeCell ref="AL44:AL46"/>
    <mergeCell ref="AJ29:AJ30"/>
    <mergeCell ref="AK29:AK30"/>
    <mergeCell ref="AL31:AL33"/>
    <mergeCell ref="AB67:AD67"/>
    <mergeCell ref="AE67:AG67"/>
    <mergeCell ref="AH67:AK67"/>
    <mergeCell ref="AL67:AL69"/>
    <mergeCell ref="AB68:AD69"/>
    <mergeCell ref="AE68:AE69"/>
    <mergeCell ref="AF68:AF69"/>
    <mergeCell ref="AB54:AD54"/>
    <mergeCell ref="AE54:AG54"/>
    <mergeCell ref="AH54:AK54"/>
    <mergeCell ref="AL54:AL56"/>
    <mergeCell ref="AB55:AD56"/>
    <mergeCell ref="AE55:AE56"/>
    <mergeCell ref="AF55:AF56"/>
    <mergeCell ref="AG55:AG56"/>
    <mergeCell ref="AH55:AH56"/>
    <mergeCell ref="AI55:AI56"/>
    <mergeCell ref="AG68:AG69"/>
    <mergeCell ref="AH68:AH69"/>
    <mergeCell ref="AI68:AI69"/>
    <mergeCell ref="AJ68:AJ69"/>
    <mergeCell ref="AK68:AK69"/>
    <mergeCell ref="AL70:AL72"/>
    <mergeCell ref="AJ55:AJ56"/>
    <mergeCell ref="AK55:AK56"/>
    <mergeCell ref="AL57:AL59"/>
    <mergeCell ref="AB93:AD93"/>
    <mergeCell ref="AE93:AG93"/>
    <mergeCell ref="AH93:AK93"/>
    <mergeCell ref="AL93:AL95"/>
    <mergeCell ref="AB94:AD95"/>
    <mergeCell ref="AE94:AE95"/>
    <mergeCell ref="AF94:AF95"/>
    <mergeCell ref="AB80:AD80"/>
    <mergeCell ref="AE80:AG80"/>
    <mergeCell ref="AH80:AK80"/>
    <mergeCell ref="AL80:AL82"/>
    <mergeCell ref="AB81:AD82"/>
    <mergeCell ref="AE81:AE82"/>
    <mergeCell ref="AF81:AF82"/>
    <mergeCell ref="AG81:AG82"/>
    <mergeCell ref="AH81:AH82"/>
    <mergeCell ref="AI81:AI82"/>
    <mergeCell ref="AG94:AG95"/>
    <mergeCell ref="AH94:AH95"/>
    <mergeCell ref="AI94:AI95"/>
    <mergeCell ref="AJ94:AJ95"/>
    <mergeCell ref="AK94:AK95"/>
    <mergeCell ref="AL96:AL98"/>
    <mergeCell ref="AJ81:AJ82"/>
    <mergeCell ref="AK81:AK82"/>
    <mergeCell ref="AL83:AL85"/>
    <mergeCell ref="AN15:AP15"/>
    <mergeCell ref="AQ15:AS15"/>
    <mergeCell ref="AT15:AW15"/>
    <mergeCell ref="AX15:AX17"/>
    <mergeCell ref="AN16:AP17"/>
    <mergeCell ref="AQ16:AQ17"/>
    <mergeCell ref="AR16:AR17"/>
    <mergeCell ref="AN2:AP2"/>
    <mergeCell ref="AQ2:AS2"/>
    <mergeCell ref="AT2:AW2"/>
    <mergeCell ref="AX2:AX4"/>
    <mergeCell ref="AN3:AP4"/>
    <mergeCell ref="AQ3:AQ4"/>
    <mergeCell ref="AR3:AR4"/>
    <mergeCell ref="AS3:AS4"/>
    <mergeCell ref="AT3:AT4"/>
    <mergeCell ref="AU3:AU4"/>
    <mergeCell ref="AS16:AS17"/>
    <mergeCell ref="AT16:AT17"/>
    <mergeCell ref="AU16:AU17"/>
    <mergeCell ref="AV16:AV17"/>
    <mergeCell ref="AW16:AW17"/>
    <mergeCell ref="AX18:AX20"/>
    <mergeCell ref="AV3:AV4"/>
    <mergeCell ref="AW3:AW4"/>
    <mergeCell ref="AX5:AX7"/>
    <mergeCell ref="AN41:AP41"/>
    <mergeCell ref="AQ41:AS41"/>
    <mergeCell ref="AT41:AW41"/>
    <mergeCell ref="AX41:AX43"/>
    <mergeCell ref="AN42:AP43"/>
    <mergeCell ref="AQ42:AQ43"/>
    <mergeCell ref="AR42:AR43"/>
    <mergeCell ref="AN28:AP28"/>
    <mergeCell ref="AQ28:AS28"/>
    <mergeCell ref="AT28:AW28"/>
    <mergeCell ref="AX28:AX30"/>
    <mergeCell ref="AN29:AP30"/>
    <mergeCell ref="AQ29:AQ30"/>
    <mergeCell ref="AR29:AR30"/>
    <mergeCell ref="AS29:AS30"/>
    <mergeCell ref="AT29:AT30"/>
    <mergeCell ref="AU29:AU30"/>
    <mergeCell ref="AS42:AS43"/>
    <mergeCell ref="AT42:AT43"/>
    <mergeCell ref="AU42:AU43"/>
    <mergeCell ref="AV42:AV43"/>
    <mergeCell ref="AW42:AW43"/>
    <mergeCell ref="AX44:AX46"/>
    <mergeCell ref="AV29:AV30"/>
    <mergeCell ref="AW29:AW30"/>
    <mergeCell ref="AX31:AX33"/>
    <mergeCell ref="AN67:AP67"/>
    <mergeCell ref="AQ67:AS67"/>
    <mergeCell ref="AT67:AW67"/>
    <mergeCell ref="AX67:AX69"/>
    <mergeCell ref="AN68:AP69"/>
    <mergeCell ref="AQ68:AQ69"/>
    <mergeCell ref="AR68:AR69"/>
    <mergeCell ref="AN54:AP54"/>
    <mergeCell ref="AQ54:AS54"/>
    <mergeCell ref="AT54:AW54"/>
    <mergeCell ref="AX54:AX56"/>
    <mergeCell ref="AN55:AP56"/>
    <mergeCell ref="AQ55:AQ56"/>
    <mergeCell ref="AR55:AR56"/>
    <mergeCell ref="AS55:AS56"/>
    <mergeCell ref="AT55:AT56"/>
    <mergeCell ref="AU55:AU56"/>
    <mergeCell ref="AS68:AS69"/>
    <mergeCell ref="AT68:AT69"/>
    <mergeCell ref="AU68:AU69"/>
    <mergeCell ref="AV68:AV69"/>
    <mergeCell ref="AW68:AW69"/>
    <mergeCell ref="AX70:AX72"/>
    <mergeCell ref="AV55:AV56"/>
    <mergeCell ref="AW55:AW56"/>
    <mergeCell ref="AX57:AX59"/>
    <mergeCell ref="AN93:AP93"/>
    <mergeCell ref="AQ93:AS93"/>
    <mergeCell ref="AT93:AW93"/>
    <mergeCell ref="AX93:AX95"/>
    <mergeCell ref="AN94:AP95"/>
    <mergeCell ref="AQ94:AQ95"/>
    <mergeCell ref="AR94:AR95"/>
    <mergeCell ref="AN80:AP80"/>
    <mergeCell ref="AQ80:AS80"/>
    <mergeCell ref="AT80:AW80"/>
    <mergeCell ref="AX80:AX82"/>
    <mergeCell ref="AN81:AP82"/>
    <mergeCell ref="AQ81:AQ82"/>
    <mergeCell ref="AR81:AR82"/>
    <mergeCell ref="AS81:AS82"/>
    <mergeCell ref="AT81:AT82"/>
    <mergeCell ref="AU81:AU82"/>
    <mergeCell ref="AS94:AS95"/>
    <mergeCell ref="AT94:AT95"/>
    <mergeCell ref="AU94:AU95"/>
    <mergeCell ref="AV94:AV95"/>
    <mergeCell ref="AW94:AW95"/>
    <mergeCell ref="AX96:AX98"/>
    <mergeCell ref="AV81:AV82"/>
    <mergeCell ref="AW81:AW82"/>
    <mergeCell ref="AX83:AX85"/>
    <mergeCell ref="AZ15:BB15"/>
    <mergeCell ref="BC15:BE15"/>
    <mergeCell ref="BF15:BI15"/>
    <mergeCell ref="BJ15:BJ17"/>
    <mergeCell ref="AZ16:BB17"/>
    <mergeCell ref="BC16:BC17"/>
    <mergeCell ref="BD16:BD17"/>
    <mergeCell ref="AZ2:BB2"/>
    <mergeCell ref="BC2:BE2"/>
    <mergeCell ref="BF2:BI2"/>
    <mergeCell ref="BJ2:BJ4"/>
    <mergeCell ref="AZ3:BB4"/>
    <mergeCell ref="BC3:BC4"/>
    <mergeCell ref="BD3:BD4"/>
    <mergeCell ref="BE3:BE4"/>
    <mergeCell ref="BF3:BF4"/>
    <mergeCell ref="BG3:BG4"/>
    <mergeCell ref="BE16:BE17"/>
    <mergeCell ref="BF16:BF17"/>
    <mergeCell ref="BG16:BG17"/>
    <mergeCell ref="BH16:BH17"/>
    <mergeCell ref="BI16:BI17"/>
    <mergeCell ref="BJ18:BJ20"/>
    <mergeCell ref="BH3:BH4"/>
    <mergeCell ref="BI3:BI4"/>
    <mergeCell ref="BJ5:BJ7"/>
    <mergeCell ref="AZ41:BB41"/>
    <mergeCell ref="BC41:BE41"/>
    <mergeCell ref="BF41:BI41"/>
    <mergeCell ref="BJ41:BJ43"/>
    <mergeCell ref="AZ42:BB43"/>
    <mergeCell ref="BC42:BC43"/>
    <mergeCell ref="BD42:BD43"/>
    <mergeCell ref="AZ28:BB28"/>
    <mergeCell ref="BC28:BE28"/>
    <mergeCell ref="BF28:BI28"/>
    <mergeCell ref="BJ28:BJ30"/>
    <mergeCell ref="AZ29:BB30"/>
    <mergeCell ref="BC29:BC30"/>
    <mergeCell ref="BD29:BD30"/>
    <mergeCell ref="BE29:BE30"/>
    <mergeCell ref="BF29:BF30"/>
    <mergeCell ref="BG29:BG30"/>
    <mergeCell ref="BE42:BE43"/>
    <mergeCell ref="BF42:BF43"/>
    <mergeCell ref="BG42:BG43"/>
    <mergeCell ref="BH42:BH43"/>
    <mergeCell ref="BI42:BI43"/>
    <mergeCell ref="BJ44:BJ46"/>
    <mergeCell ref="BH29:BH30"/>
    <mergeCell ref="BI29:BI30"/>
    <mergeCell ref="BJ31:BJ33"/>
    <mergeCell ref="AZ67:BB67"/>
    <mergeCell ref="BC67:BE67"/>
    <mergeCell ref="BF67:BI67"/>
    <mergeCell ref="BJ67:BJ69"/>
    <mergeCell ref="AZ68:BB69"/>
    <mergeCell ref="BC68:BC69"/>
    <mergeCell ref="BD68:BD69"/>
    <mergeCell ref="AZ54:BB54"/>
    <mergeCell ref="BC54:BE54"/>
    <mergeCell ref="BF54:BI54"/>
    <mergeCell ref="BJ54:BJ56"/>
    <mergeCell ref="AZ55:BB56"/>
    <mergeCell ref="BC55:BC56"/>
    <mergeCell ref="BD55:BD56"/>
    <mergeCell ref="BE55:BE56"/>
    <mergeCell ref="BF55:BF56"/>
    <mergeCell ref="BG55:BG56"/>
    <mergeCell ref="BE68:BE69"/>
    <mergeCell ref="BF68:BF69"/>
    <mergeCell ref="BG68:BG69"/>
    <mergeCell ref="BH68:BH69"/>
    <mergeCell ref="BI68:BI69"/>
    <mergeCell ref="BJ70:BJ72"/>
    <mergeCell ref="BH55:BH56"/>
    <mergeCell ref="BI55:BI56"/>
    <mergeCell ref="BJ57:BJ59"/>
    <mergeCell ref="AZ93:BB93"/>
    <mergeCell ref="BC93:BE93"/>
    <mergeCell ref="BF93:BI93"/>
    <mergeCell ref="BJ93:BJ95"/>
    <mergeCell ref="AZ94:BB95"/>
    <mergeCell ref="BC94:BC95"/>
    <mergeCell ref="BD94:BD95"/>
    <mergeCell ref="AZ80:BB80"/>
    <mergeCell ref="BC80:BE80"/>
    <mergeCell ref="BF80:BI80"/>
    <mergeCell ref="BJ80:BJ82"/>
    <mergeCell ref="AZ81:BB82"/>
    <mergeCell ref="BC81:BC82"/>
    <mergeCell ref="BD81:BD82"/>
    <mergeCell ref="BE81:BE82"/>
    <mergeCell ref="BF81:BF82"/>
    <mergeCell ref="BG81:BG82"/>
    <mergeCell ref="BE94:BE95"/>
    <mergeCell ref="BF94:BF95"/>
    <mergeCell ref="BG94:BG95"/>
    <mergeCell ref="BH94:BH95"/>
    <mergeCell ref="BI94:BI95"/>
    <mergeCell ref="BJ96:BJ98"/>
    <mergeCell ref="BH81:BH82"/>
    <mergeCell ref="BI81:BI82"/>
    <mergeCell ref="BJ83:BJ85"/>
    <mergeCell ref="BL15:BN15"/>
    <mergeCell ref="BO15:BQ15"/>
    <mergeCell ref="BR15:BU15"/>
    <mergeCell ref="BV15:BV17"/>
    <mergeCell ref="BL16:BN17"/>
    <mergeCell ref="BO16:BO17"/>
    <mergeCell ref="BP16:BP17"/>
    <mergeCell ref="BL2:BN2"/>
    <mergeCell ref="BO2:BQ2"/>
    <mergeCell ref="BR2:BU2"/>
    <mergeCell ref="BV2:BV4"/>
    <mergeCell ref="BL3:BN4"/>
    <mergeCell ref="BO3:BO4"/>
    <mergeCell ref="BP3:BP4"/>
    <mergeCell ref="BQ3:BQ4"/>
    <mergeCell ref="BR3:BR4"/>
    <mergeCell ref="BS3:BS4"/>
    <mergeCell ref="BQ16:BQ17"/>
    <mergeCell ref="BR16:BR17"/>
    <mergeCell ref="BS16:BS17"/>
    <mergeCell ref="BT16:BT17"/>
    <mergeCell ref="BU16:BU17"/>
    <mergeCell ref="BV18:BV20"/>
    <mergeCell ref="BT3:BT4"/>
    <mergeCell ref="BU3:BU4"/>
    <mergeCell ref="BV5:BV7"/>
    <mergeCell ref="BL41:BN41"/>
    <mergeCell ref="BO41:BQ41"/>
    <mergeCell ref="BR41:BU41"/>
    <mergeCell ref="BV41:BV43"/>
    <mergeCell ref="BL42:BN43"/>
    <mergeCell ref="BO42:BO43"/>
    <mergeCell ref="BP42:BP43"/>
    <mergeCell ref="BL28:BN28"/>
    <mergeCell ref="BO28:BQ28"/>
    <mergeCell ref="BR28:BU28"/>
    <mergeCell ref="BV28:BV30"/>
    <mergeCell ref="BL29:BN30"/>
    <mergeCell ref="BO29:BO30"/>
    <mergeCell ref="BP29:BP30"/>
    <mergeCell ref="BQ29:BQ30"/>
    <mergeCell ref="BR29:BR30"/>
    <mergeCell ref="BS29:BS30"/>
    <mergeCell ref="BQ42:BQ43"/>
    <mergeCell ref="BR42:BR43"/>
    <mergeCell ref="BS42:BS43"/>
    <mergeCell ref="BT42:BT43"/>
    <mergeCell ref="BU42:BU43"/>
    <mergeCell ref="BV44:BV46"/>
    <mergeCell ref="BT29:BT30"/>
    <mergeCell ref="BU29:BU30"/>
    <mergeCell ref="BV31:BV33"/>
    <mergeCell ref="BL67:BN67"/>
    <mergeCell ref="BO67:BQ67"/>
    <mergeCell ref="BR67:BU67"/>
    <mergeCell ref="BV67:BV69"/>
    <mergeCell ref="BL68:BN69"/>
    <mergeCell ref="BO68:BO69"/>
    <mergeCell ref="BP68:BP69"/>
    <mergeCell ref="BL54:BN54"/>
    <mergeCell ref="BO54:BQ54"/>
    <mergeCell ref="BR54:BU54"/>
    <mergeCell ref="BV54:BV56"/>
    <mergeCell ref="BL55:BN56"/>
    <mergeCell ref="BO55:BO56"/>
    <mergeCell ref="BP55:BP56"/>
    <mergeCell ref="BQ55:BQ56"/>
    <mergeCell ref="BR55:BR56"/>
    <mergeCell ref="BS55:BS56"/>
    <mergeCell ref="BQ68:BQ69"/>
    <mergeCell ref="BR68:BR69"/>
    <mergeCell ref="BS68:BS69"/>
    <mergeCell ref="BT68:BT69"/>
    <mergeCell ref="BU68:BU69"/>
    <mergeCell ref="BV70:BV72"/>
    <mergeCell ref="BT55:BT56"/>
    <mergeCell ref="BU55:BU56"/>
    <mergeCell ref="BV57:BV59"/>
    <mergeCell ref="BL93:BN93"/>
    <mergeCell ref="BO93:BQ93"/>
    <mergeCell ref="BR93:BU93"/>
    <mergeCell ref="BV93:BV95"/>
    <mergeCell ref="BL94:BN95"/>
    <mergeCell ref="BO94:BO95"/>
    <mergeCell ref="BP94:BP95"/>
    <mergeCell ref="BL80:BN80"/>
    <mergeCell ref="BO80:BQ80"/>
    <mergeCell ref="BR80:BU80"/>
    <mergeCell ref="BV80:BV82"/>
    <mergeCell ref="BL81:BN82"/>
    <mergeCell ref="BO81:BO82"/>
    <mergeCell ref="BP81:BP82"/>
    <mergeCell ref="BQ81:BQ82"/>
    <mergeCell ref="BR81:BR82"/>
    <mergeCell ref="BS81:BS82"/>
    <mergeCell ref="BQ94:BQ95"/>
    <mergeCell ref="BR94:BR95"/>
    <mergeCell ref="BS94:BS95"/>
    <mergeCell ref="BT94:BT95"/>
    <mergeCell ref="BU94:BU95"/>
    <mergeCell ref="BV96:BV98"/>
    <mergeCell ref="BT81:BT82"/>
    <mergeCell ref="BU81:BU82"/>
    <mergeCell ref="BV83:BV85"/>
    <mergeCell ref="BX15:BZ15"/>
    <mergeCell ref="CA15:CC15"/>
    <mergeCell ref="CD15:CG15"/>
    <mergeCell ref="CH15:CH17"/>
    <mergeCell ref="BX16:BZ17"/>
    <mergeCell ref="CA16:CA17"/>
    <mergeCell ref="CB16:CB17"/>
    <mergeCell ref="BX2:BZ2"/>
    <mergeCell ref="CA2:CC2"/>
    <mergeCell ref="CD2:CG2"/>
    <mergeCell ref="CH2:CH4"/>
    <mergeCell ref="BX3:BZ4"/>
    <mergeCell ref="CA3:CA4"/>
    <mergeCell ref="CB3:CB4"/>
    <mergeCell ref="CC3:CC4"/>
    <mergeCell ref="CD3:CD4"/>
    <mergeCell ref="CE3:CE4"/>
    <mergeCell ref="CC16:CC17"/>
    <mergeCell ref="CD16:CD17"/>
    <mergeCell ref="CE16:CE17"/>
    <mergeCell ref="CF16:CF17"/>
    <mergeCell ref="CG16:CG17"/>
    <mergeCell ref="CH18:CH20"/>
    <mergeCell ref="CF3:CF4"/>
    <mergeCell ref="CG3:CG4"/>
    <mergeCell ref="CH5:CH7"/>
    <mergeCell ref="BX41:BZ41"/>
    <mergeCell ref="CA41:CC41"/>
    <mergeCell ref="CD41:CG41"/>
    <mergeCell ref="CH41:CH43"/>
    <mergeCell ref="BX42:BZ43"/>
    <mergeCell ref="CA42:CA43"/>
    <mergeCell ref="CB42:CB43"/>
    <mergeCell ref="BX28:BZ28"/>
    <mergeCell ref="CA28:CC28"/>
    <mergeCell ref="CD28:CG28"/>
    <mergeCell ref="CH28:CH30"/>
    <mergeCell ref="BX29:BZ30"/>
    <mergeCell ref="CA29:CA30"/>
    <mergeCell ref="CB29:CB30"/>
    <mergeCell ref="CC29:CC30"/>
    <mergeCell ref="CD29:CD30"/>
    <mergeCell ref="CE29:CE30"/>
    <mergeCell ref="CC42:CC43"/>
    <mergeCell ref="CD42:CD43"/>
    <mergeCell ref="CE42:CE43"/>
    <mergeCell ref="CF42:CF43"/>
    <mergeCell ref="CG42:CG43"/>
    <mergeCell ref="CH44:CH46"/>
    <mergeCell ref="CF29:CF30"/>
    <mergeCell ref="CG29:CG30"/>
    <mergeCell ref="CH31:CH33"/>
    <mergeCell ref="BX67:BZ67"/>
    <mergeCell ref="CA67:CC67"/>
    <mergeCell ref="CD67:CG67"/>
    <mergeCell ref="CH67:CH69"/>
    <mergeCell ref="BX68:BZ69"/>
    <mergeCell ref="CA68:CA69"/>
    <mergeCell ref="CB68:CB69"/>
    <mergeCell ref="BX54:BZ54"/>
    <mergeCell ref="CA54:CC54"/>
    <mergeCell ref="CD54:CG54"/>
    <mergeCell ref="CH54:CH56"/>
    <mergeCell ref="BX55:BZ56"/>
    <mergeCell ref="CA55:CA56"/>
    <mergeCell ref="CB55:CB56"/>
    <mergeCell ref="CC55:CC56"/>
    <mergeCell ref="CD55:CD56"/>
    <mergeCell ref="CE55:CE56"/>
    <mergeCell ref="CC68:CC69"/>
    <mergeCell ref="CD68:CD69"/>
    <mergeCell ref="CE68:CE69"/>
    <mergeCell ref="CF68:CF69"/>
    <mergeCell ref="CG68:CG69"/>
    <mergeCell ref="CH70:CH72"/>
    <mergeCell ref="CF55:CF56"/>
    <mergeCell ref="CG55:CG56"/>
    <mergeCell ref="CH57:CH59"/>
    <mergeCell ref="BX93:BZ93"/>
    <mergeCell ref="CA93:CC93"/>
    <mergeCell ref="CD93:CG93"/>
    <mergeCell ref="CH93:CH95"/>
    <mergeCell ref="BX94:BZ95"/>
    <mergeCell ref="CA94:CA95"/>
    <mergeCell ref="CB94:CB95"/>
    <mergeCell ref="BX80:BZ80"/>
    <mergeCell ref="CA80:CC80"/>
    <mergeCell ref="CD80:CG80"/>
    <mergeCell ref="CH80:CH82"/>
    <mergeCell ref="BX81:BZ82"/>
    <mergeCell ref="CA81:CA82"/>
    <mergeCell ref="CB81:CB82"/>
    <mergeCell ref="CC81:CC82"/>
    <mergeCell ref="CD81:CD82"/>
    <mergeCell ref="CE81:CE82"/>
    <mergeCell ref="CC94:CC95"/>
    <mergeCell ref="CD94:CD95"/>
    <mergeCell ref="CE94:CE95"/>
    <mergeCell ref="CF94:CF95"/>
    <mergeCell ref="CG94:CG95"/>
    <mergeCell ref="CH96:CH98"/>
    <mergeCell ref="CF81:CF82"/>
    <mergeCell ref="CG81:CG82"/>
    <mergeCell ref="CH83:CH85"/>
    <mergeCell ref="CJ15:CL15"/>
    <mergeCell ref="CM15:CO15"/>
    <mergeCell ref="CP15:CS15"/>
    <mergeCell ref="CT15:CT17"/>
    <mergeCell ref="CJ16:CL17"/>
    <mergeCell ref="CM16:CM17"/>
    <mergeCell ref="CN16:CN17"/>
    <mergeCell ref="CJ2:CL2"/>
    <mergeCell ref="CM2:CO2"/>
    <mergeCell ref="CP2:CS2"/>
    <mergeCell ref="CT2:CT4"/>
    <mergeCell ref="CJ3:CL4"/>
    <mergeCell ref="CM3:CM4"/>
    <mergeCell ref="CN3:CN4"/>
    <mergeCell ref="CO3:CO4"/>
    <mergeCell ref="CP3:CP4"/>
    <mergeCell ref="CQ3:CQ4"/>
    <mergeCell ref="CO16:CO17"/>
    <mergeCell ref="CP16:CP17"/>
    <mergeCell ref="CQ16:CQ17"/>
    <mergeCell ref="CR16:CR17"/>
    <mergeCell ref="CS16:CS17"/>
    <mergeCell ref="CT18:CT20"/>
    <mergeCell ref="CR3:CR4"/>
    <mergeCell ref="CS3:CS4"/>
    <mergeCell ref="CT5:CT7"/>
    <mergeCell ref="CJ41:CL41"/>
    <mergeCell ref="CM41:CO41"/>
    <mergeCell ref="CP41:CS41"/>
    <mergeCell ref="CT41:CT43"/>
    <mergeCell ref="CJ42:CL43"/>
    <mergeCell ref="CM42:CM43"/>
    <mergeCell ref="CN42:CN43"/>
    <mergeCell ref="CJ28:CL28"/>
    <mergeCell ref="CM28:CO28"/>
    <mergeCell ref="CP28:CS28"/>
    <mergeCell ref="CT28:CT30"/>
    <mergeCell ref="CJ29:CL30"/>
    <mergeCell ref="CM29:CM30"/>
    <mergeCell ref="CN29:CN30"/>
    <mergeCell ref="CO29:CO30"/>
    <mergeCell ref="CP29:CP30"/>
    <mergeCell ref="CQ29:CQ30"/>
    <mergeCell ref="CO42:CO43"/>
    <mergeCell ref="CP42:CP43"/>
    <mergeCell ref="CQ42:CQ43"/>
    <mergeCell ref="CR42:CR43"/>
    <mergeCell ref="CS42:CS43"/>
    <mergeCell ref="CT44:CT46"/>
    <mergeCell ref="CR29:CR30"/>
    <mergeCell ref="CS29:CS30"/>
    <mergeCell ref="CT31:CT33"/>
    <mergeCell ref="CJ67:CL67"/>
    <mergeCell ref="CM67:CO67"/>
    <mergeCell ref="CP67:CS67"/>
    <mergeCell ref="CT67:CT69"/>
    <mergeCell ref="CJ68:CL69"/>
    <mergeCell ref="CM68:CM69"/>
    <mergeCell ref="CN68:CN69"/>
    <mergeCell ref="CJ54:CL54"/>
    <mergeCell ref="CM54:CO54"/>
    <mergeCell ref="CP54:CS54"/>
    <mergeCell ref="CT54:CT56"/>
    <mergeCell ref="CJ55:CL56"/>
    <mergeCell ref="CM55:CM56"/>
    <mergeCell ref="CN55:CN56"/>
    <mergeCell ref="CO55:CO56"/>
    <mergeCell ref="CP55:CP56"/>
    <mergeCell ref="CQ55:CQ56"/>
    <mergeCell ref="CO68:CO69"/>
    <mergeCell ref="CP68:CP69"/>
    <mergeCell ref="CQ68:CQ69"/>
    <mergeCell ref="CR68:CR69"/>
    <mergeCell ref="CS68:CS69"/>
    <mergeCell ref="CT70:CT72"/>
    <mergeCell ref="CR55:CR56"/>
    <mergeCell ref="CS55:CS56"/>
    <mergeCell ref="CT57:CT59"/>
    <mergeCell ref="CJ93:CL93"/>
    <mergeCell ref="CM93:CO93"/>
    <mergeCell ref="CP93:CS93"/>
    <mergeCell ref="CT93:CT95"/>
    <mergeCell ref="CJ94:CL95"/>
    <mergeCell ref="CM94:CM95"/>
    <mergeCell ref="CN94:CN95"/>
    <mergeCell ref="CJ80:CL80"/>
    <mergeCell ref="CM80:CO80"/>
    <mergeCell ref="CP80:CS80"/>
    <mergeCell ref="CT80:CT82"/>
    <mergeCell ref="CJ81:CL82"/>
    <mergeCell ref="CM81:CM82"/>
    <mergeCell ref="CN81:CN82"/>
    <mergeCell ref="CO81:CO82"/>
    <mergeCell ref="CP81:CP82"/>
    <mergeCell ref="CQ81:CQ82"/>
    <mergeCell ref="CO94:CO95"/>
    <mergeCell ref="CP94:CP95"/>
    <mergeCell ref="CQ94:CQ95"/>
    <mergeCell ref="CR94:CR95"/>
    <mergeCell ref="CS94:CS95"/>
    <mergeCell ref="CT96:CT98"/>
    <mergeCell ref="CR81:CR82"/>
    <mergeCell ref="CS81:CS82"/>
    <mergeCell ref="CT83:CT85"/>
    <mergeCell ref="CV15:CX15"/>
    <mergeCell ref="CY15:DA15"/>
    <mergeCell ref="DB15:DE15"/>
    <mergeCell ref="DF15:DF17"/>
    <mergeCell ref="CV16:CX17"/>
    <mergeCell ref="CY16:CY17"/>
    <mergeCell ref="CZ16:CZ17"/>
    <mergeCell ref="CV2:CX2"/>
    <mergeCell ref="CY2:DA2"/>
    <mergeCell ref="DB2:DE2"/>
    <mergeCell ref="DF2:DF4"/>
    <mergeCell ref="CV3:CX4"/>
    <mergeCell ref="CY3:CY4"/>
    <mergeCell ref="CZ3:CZ4"/>
    <mergeCell ref="DA3:DA4"/>
    <mergeCell ref="DB3:DB4"/>
    <mergeCell ref="DC3:DC4"/>
    <mergeCell ref="DA16:DA17"/>
    <mergeCell ref="DB16:DB17"/>
    <mergeCell ref="DC16:DC17"/>
    <mergeCell ref="DD16:DD17"/>
    <mergeCell ref="DE16:DE17"/>
    <mergeCell ref="DF18:DF20"/>
    <mergeCell ref="DD3:DD4"/>
    <mergeCell ref="DE3:DE4"/>
    <mergeCell ref="DF5:DF7"/>
    <mergeCell ref="CV41:CX41"/>
    <mergeCell ref="CY41:DA41"/>
    <mergeCell ref="DB41:DE41"/>
    <mergeCell ref="DF41:DF43"/>
    <mergeCell ref="CV42:CX43"/>
    <mergeCell ref="CY42:CY43"/>
    <mergeCell ref="CZ42:CZ43"/>
    <mergeCell ref="CV28:CX28"/>
    <mergeCell ref="CY28:DA28"/>
    <mergeCell ref="DB28:DE28"/>
    <mergeCell ref="DF28:DF30"/>
    <mergeCell ref="CV29:CX30"/>
    <mergeCell ref="CY29:CY30"/>
    <mergeCell ref="CZ29:CZ30"/>
    <mergeCell ref="DA29:DA30"/>
    <mergeCell ref="DB29:DB30"/>
    <mergeCell ref="DC29:DC30"/>
    <mergeCell ref="DA42:DA43"/>
    <mergeCell ref="DB42:DB43"/>
    <mergeCell ref="DC42:DC43"/>
    <mergeCell ref="DD42:DD43"/>
    <mergeCell ref="DE42:DE43"/>
    <mergeCell ref="DF44:DF46"/>
    <mergeCell ref="DD29:DD30"/>
    <mergeCell ref="DE29:DE30"/>
    <mergeCell ref="DF31:DF33"/>
    <mergeCell ref="CV67:CX67"/>
    <mergeCell ref="CY67:DA67"/>
    <mergeCell ref="DB67:DE67"/>
    <mergeCell ref="DF67:DF69"/>
    <mergeCell ref="CV68:CX69"/>
    <mergeCell ref="CY68:CY69"/>
    <mergeCell ref="CZ68:CZ69"/>
    <mergeCell ref="CV54:CX54"/>
    <mergeCell ref="CY54:DA54"/>
    <mergeCell ref="DB54:DE54"/>
    <mergeCell ref="DF54:DF56"/>
    <mergeCell ref="CV55:CX56"/>
    <mergeCell ref="CY55:CY56"/>
    <mergeCell ref="CZ55:CZ56"/>
    <mergeCell ref="DA55:DA56"/>
    <mergeCell ref="DB55:DB56"/>
    <mergeCell ref="DC55:DC56"/>
    <mergeCell ref="DA68:DA69"/>
    <mergeCell ref="DB68:DB69"/>
    <mergeCell ref="DC68:DC69"/>
    <mergeCell ref="DD68:DD69"/>
    <mergeCell ref="DE68:DE69"/>
    <mergeCell ref="DF70:DF72"/>
    <mergeCell ref="DD55:DD56"/>
    <mergeCell ref="DE55:DE56"/>
    <mergeCell ref="DF57:DF59"/>
    <mergeCell ref="CV93:CX93"/>
    <mergeCell ref="CY93:DA93"/>
    <mergeCell ref="DB93:DE93"/>
    <mergeCell ref="DF93:DF95"/>
    <mergeCell ref="CV94:CX95"/>
    <mergeCell ref="CY94:CY95"/>
    <mergeCell ref="CZ94:CZ95"/>
    <mergeCell ref="CV80:CX80"/>
    <mergeCell ref="CY80:DA80"/>
    <mergeCell ref="DB80:DE80"/>
    <mergeCell ref="DF80:DF82"/>
    <mergeCell ref="CV81:CX82"/>
    <mergeCell ref="CY81:CY82"/>
    <mergeCell ref="CZ81:CZ82"/>
    <mergeCell ref="DA81:DA82"/>
    <mergeCell ref="DB81:DB82"/>
    <mergeCell ref="DC81:DC82"/>
    <mergeCell ref="DA94:DA95"/>
    <mergeCell ref="DB94:DB95"/>
    <mergeCell ref="DC94:DC95"/>
    <mergeCell ref="DD94:DD95"/>
    <mergeCell ref="DE94:DE95"/>
    <mergeCell ref="DF96:DF98"/>
    <mergeCell ref="DD81:DD82"/>
    <mergeCell ref="DE81:DE82"/>
    <mergeCell ref="DF83:DF8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3A6A-59A5-4436-9C1A-DF505E95D79B}">
  <dimension ref="A1:CS410"/>
  <sheetViews>
    <sheetView topLeftCell="A13" zoomScaleNormal="100" workbookViewId="0">
      <selection activeCell="S44" sqref="S44"/>
    </sheetView>
  </sheetViews>
  <sheetFormatPr defaultRowHeight="13.2" x14ac:dyDescent="0.2"/>
  <cols>
    <col min="2" max="4" width="2.6640625" customWidth="1"/>
    <col min="5" max="5" width="8.44140625" style="4" customWidth="1"/>
    <col min="6" max="9" width="12.218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3</v>
      </c>
      <c r="I3" s="269"/>
      <c r="J3" s="269"/>
      <c r="K3" s="270"/>
      <c r="L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2" t="s">
        <v>4</v>
      </c>
      <c r="H4" s="407" t="s">
        <v>16</v>
      </c>
      <c r="I4" s="332" t="s">
        <v>14</v>
      </c>
      <c r="J4" s="332" t="s">
        <v>4</v>
      </c>
      <c r="K4" s="309"/>
      <c r="L4" s="346"/>
    </row>
    <row r="5" spans="2:97" ht="13.8" thickBot="1" x14ac:dyDescent="0.25">
      <c r="B5" s="326"/>
      <c r="C5" s="327"/>
      <c r="D5" s="328"/>
      <c r="E5" s="405"/>
      <c r="F5" s="406"/>
      <c r="G5" s="331"/>
      <c r="H5" s="408"/>
      <c r="I5" s="296"/>
      <c r="J5" s="296"/>
      <c r="K5" s="310"/>
      <c r="L5" s="305"/>
    </row>
    <row r="6" spans="2:97" x14ac:dyDescent="0.2">
      <c r="B6" s="10"/>
      <c r="C6" s="11">
        <v>1</v>
      </c>
      <c r="D6" s="103"/>
      <c r="E6" s="111">
        <v>1</v>
      </c>
      <c r="F6" s="106">
        <f ca="1">SUMPRODUCT($F$19:$H$21,B6:D8)</f>
        <v>2.6001276379443059</v>
      </c>
      <c r="G6" s="73">
        <f ca="1">1/(1+EXP(-F6+$I$19))</f>
        <v>0.83224076042466</v>
      </c>
      <c r="H6" s="109" t="s">
        <v>0</v>
      </c>
      <c r="I6" s="86">
        <f ca="1">SUMPRODUCT($N$19:$N$27,G6:G14)</f>
        <v>2.0006098395952145</v>
      </c>
      <c r="J6" s="86">
        <f ca="1">1/(1+EXP(-I6+$O$19))</f>
        <v>0.84275776558064008</v>
      </c>
      <c r="K6" s="157"/>
      <c r="L6" s="409" t="str">
        <f ca="1">IF(J6&gt;J7,"〇","×")</f>
        <v>〇</v>
      </c>
    </row>
    <row r="7" spans="2:97" x14ac:dyDescent="0.2">
      <c r="B7" s="12">
        <v>1</v>
      </c>
      <c r="C7" s="2">
        <v>1</v>
      </c>
      <c r="D7" s="104">
        <v>1</v>
      </c>
      <c r="E7" s="14">
        <v>2</v>
      </c>
      <c r="F7" s="107">
        <f ca="1">SUMPRODUCT($F$22:$H$24,B6:D8)</f>
        <v>2.3607135414777822</v>
      </c>
      <c r="G7" s="74">
        <f ca="1">1/(1+EXP(-F7+$I$22))</f>
        <v>0.91033683210600835</v>
      </c>
      <c r="H7" s="110" t="s">
        <v>1</v>
      </c>
      <c r="I7" s="78">
        <f ca="1">SUMPRODUCT($N$28:$N$36,G6:G14)</f>
        <v>0</v>
      </c>
      <c r="J7" s="78">
        <f ca="1">1/(1+EXP(-I7+$O$28))</f>
        <v>0.5</v>
      </c>
      <c r="K7" s="158"/>
      <c r="L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 ca="1">SUMPRODUCT($F$25:$H$27,B6:D8)</f>
        <v>2.9666218735963499</v>
      </c>
      <c r="G8" s="74">
        <f ca="1">1/(1+EXP(-F8+$I$25))</f>
        <v>0.91715115377680312</v>
      </c>
      <c r="H8" s="83"/>
      <c r="I8" s="83"/>
      <c r="J8" s="83"/>
      <c r="K8" s="84"/>
      <c r="L8" s="410"/>
    </row>
    <row r="9" spans="2:97" ht="14.4" customHeight="1" x14ac:dyDescent="0.2">
      <c r="B9" s="13"/>
      <c r="C9" s="6"/>
      <c r="D9" s="6"/>
      <c r="E9" s="14">
        <v>4</v>
      </c>
      <c r="F9" s="107">
        <f ca="1">SUMPRODUCT($F$28:$H$30,B6:D8)</f>
        <v>2.8708540714405739</v>
      </c>
      <c r="G9" s="74">
        <f ca="1">1/(1+EXP(-F9+$I$28))</f>
        <v>0.92136525566698491</v>
      </c>
      <c r="H9" s="6"/>
      <c r="I9" s="76"/>
      <c r="J9" s="76"/>
      <c r="K9" s="7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 ca="1">SUMPRODUCT($F$31:$H$33,B6:D8)</f>
        <v>3.152323845358211</v>
      </c>
      <c r="G10" s="74">
        <f ca="1">1/(1+EXP(-F10+$I$31))</f>
        <v>0.91812589696331948</v>
      </c>
      <c r="H10" s="76"/>
      <c r="I10" s="76"/>
      <c r="J10" s="76"/>
      <c r="K10" s="7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 ca="1">SUMPRODUCT($F$34:$H$36,B6:D8)</f>
        <v>2.9015596697826682</v>
      </c>
      <c r="G11" s="74">
        <f ca="1">1/(1+EXP(-F11+$I$34))</f>
        <v>0.92485089849901503</v>
      </c>
      <c r="H11" s="76"/>
      <c r="I11" s="76"/>
      <c r="J11" s="76"/>
      <c r="K11" s="7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 ca="1">SUMPRODUCT($F$37:$H$39,B6:D8)</f>
        <v>2.1875867023075539</v>
      </c>
      <c r="G12" s="74">
        <f ca="1">1/(1+EXP(-F12+$I$37))</f>
        <v>0.84210472282550397</v>
      </c>
      <c r="H12" s="76"/>
      <c r="I12" s="76"/>
      <c r="J12" s="6"/>
      <c r="K12" s="7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 ca="1">SUMPRODUCT($F$40:$H$42,B6:D8)</f>
        <v>2.009936957308966</v>
      </c>
      <c r="G13" s="74">
        <f ca="1">1/(1+EXP(-F13+$I$40))</f>
        <v>0.84632869181440162</v>
      </c>
      <c r="H13" s="76"/>
      <c r="I13" s="76"/>
      <c r="J13" s="6"/>
      <c r="K13" s="7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 ca="1">SUMPRODUCT($F$43:$H$45,B6:D8)</f>
        <v>2.3313279988875641</v>
      </c>
      <c r="G14" s="75">
        <f ca="1">1/(1+EXP(-F14+$I$43))</f>
        <v>0.86648511999165079</v>
      </c>
      <c r="H14" s="77"/>
      <c r="I14" s="77"/>
      <c r="J14" s="8"/>
      <c r="K14" s="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100</v>
      </c>
      <c r="K16" s="269"/>
      <c r="L16" s="270"/>
      <c r="M16" s="268" t="s">
        <v>21</v>
      </c>
      <c r="N16" s="269"/>
      <c r="O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9</v>
      </c>
      <c r="K17" s="335" t="s">
        <v>6</v>
      </c>
      <c r="L17" s="337" t="s">
        <v>5</v>
      </c>
      <c r="M17" s="407" t="s">
        <v>16</v>
      </c>
      <c r="N17" s="335" t="s">
        <v>6</v>
      </c>
      <c r="O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M18" s="408"/>
      <c r="N18" s="336"/>
      <c r="O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f ca="1">RAND()</f>
        <v>0.55612440594814039</v>
      </c>
      <c r="G19" s="30">
        <f t="shared" ref="G19:I34" ca="1" si="0">RAND()</f>
        <v>0.54578644130715903</v>
      </c>
      <c r="H19" s="30">
        <f t="shared" ca="1" si="0"/>
        <v>0.71500691996998322</v>
      </c>
      <c r="I19" s="44">
        <f t="shared" ca="1" si="0"/>
        <v>0.99853571724438916</v>
      </c>
      <c r="J19" s="298">
        <v>1</v>
      </c>
      <c r="K19" s="72">
        <f ca="1">RAND()</f>
        <v>0.62791513042098346</v>
      </c>
      <c r="L19" s="44">
        <f ca="1">RAND()</f>
        <v>0.41189124451336179</v>
      </c>
      <c r="M19" s="343" t="s">
        <v>0</v>
      </c>
      <c r="N19" s="72">
        <f ca="1">RAND()</f>
        <v>0.12262795724636022</v>
      </c>
      <c r="O19" s="44">
        <f ca="1">RAND()</f>
        <v>0.32171778165186338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f t="shared" ref="F20:I45" ca="1" si="1">RAND()</f>
        <v>0.4975154184806887</v>
      </c>
      <c r="G20" s="31">
        <f t="shared" ca="1" si="0"/>
        <v>0.95113575651185134</v>
      </c>
      <c r="H20" s="31">
        <f t="shared" ca="1" si="0"/>
        <v>0.3841253727587064</v>
      </c>
      <c r="I20" s="170"/>
      <c r="J20" s="299"/>
      <c r="K20" s="64">
        <f t="shared" ref="K20:K45" ca="1" si="2">RAND()</f>
        <v>0.66706794356295107</v>
      </c>
      <c r="L20" s="172"/>
      <c r="M20" s="415"/>
      <c r="N20" s="64">
        <f t="shared" ref="N20:N24" ca="1" si="3">RAND()</f>
        <v>0.46952455229608847</v>
      </c>
      <c r="O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f t="shared" ca="1" si="1"/>
        <v>0.95817512632917734</v>
      </c>
      <c r="G21" s="32">
        <f t="shared" ca="1" si="0"/>
        <v>0.22156464888590055</v>
      </c>
      <c r="H21" s="32">
        <f t="shared" ca="1" si="0"/>
        <v>0.93092819606138788</v>
      </c>
      <c r="I21" s="171"/>
      <c r="J21" s="299"/>
      <c r="K21" s="64">
        <f t="shared" ca="1" si="2"/>
        <v>0.10347351303557861</v>
      </c>
      <c r="L21" s="172"/>
      <c r="M21" s="320"/>
      <c r="N21" s="64">
        <f t="shared" ca="1" si="3"/>
        <v>0.82769727275470151</v>
      </c>
      <c r="O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f t="shared" ca="1" si="1"/>
        <v>0.66723337831486651</v>
      </c>
      <c r="G22" s="30">
        <f t="shared" ca="1" si="0"/>
        <v>0.14312266209875957</v>
      </c>
      <c r="H22" s="30">
        <f t="shared" ca="1" si="0"/>
        <v>0.15698480826697692</v>
      </c>
      <c r="I22" s="44">
        <f t="shared" ca="1" si="0"/>
        <v>4.2958935685103006E-2</v>
      </c>
      <c r="J22" s="299"/>
      <c r="K22" s="64">
        <f t="shared" ca="1" si="2"/>
        <v>0.67393972161025428</v>
      </c>
      <c r="L22" s="172"/>
      <c r="M22" s="343" t="s">
        <v>1</v>
      </c>
      <c r="N22" s="72">
        <f t="shared" ca="1" si="3"/>
        <v>1.2564139954204689E-2</v>
      </c>
      <c r="O22" s="44">
        <f ca="1">RAND()</f>
        <v>0.77003370839395757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f t="shared" ca="1" si="1"/>
        <v>0.6872951834577643</v>
      </c>
      <c r="G23" s="31">
        <f t="shared" ca="1" si="0"/>
        <v>0.40679899339288828</v>
      </c>
      <c r="H23" s="31">
        <f t="shared" ca="1" si="0"/>
        <v>0.70175361543221315</v>
      </c>
      <c r="I23" s="170"/>
      <c r="J23" s="299"/>
      <c r="K23" s="64">
        <f t="shared" ca="1" si="2"/>
        <v>0.53815326743612069</v>
      </c>
      <c r="L23" s="172"/>
      <c r="M23" s="415"/>
      <c r="N23" s="64">
        <f t="shared" ca="1" si="3"/>
        <v>1.6005022921955936E-2</v>
      </c>
      <c r="O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f t="shared" ca="1" si="1"/>
        <v>0.8423569664318532</v>
      </c>
      <c r="G24" s="32">
        <f t="shared" ca="1" si="0"/>
        <v>0.42174308709615693</v>
      </c>
      <c r="H24" s="32">
        <f t="shared" ca="1" si="0"/>
        <v>0.95110063819799806</v>
      </c>
      <c r="I24" s="171"/>
      <c r="J24" s="299"/>
      <c r="K24" s="64">
        <f t="shared" ca="1" si="2"/>
        <v>0.45354452184374117</v>
      </c>
      <c r="L24" s="172"/>
      <c r="M24" s="344"/>
      <c r="N24" s="65">
        <f t="shared" ca="1" si="3"/>
        <v>0.74145363977556777</v>
      </c>
      <c r="O24" s="173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f t="shared" ca="1" si="1"/>
        <v>0.63438028085104492</v>
      </c>
      <c r="G25" s="30">
        <f t="shared" ca="1" si="0"/>
        <v>0.70789327093042842</v>
      </c>
      <c r="H25" s="30">
        <f t="shared" ca="1" si="0"/>
        <v>0.77584242279330839</v>
      </c>
      <c r="I25" s="44">
        <f t="shared" ca="1" si="0"/>
        <v>0.56236739751711307</v>
      </c>
      <c r="J25" s="299"/>
      <c r="K25" s="64">
        <f t="shared" ca="1" si="2"/>
        <v>4.8445925565832049E-2</v>
      </c>
      <c r="L25" s="172"/>
      <c r="M25" s="231"/>
      <c r="N25" s="4"/>
      <c r="O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f t="shared" ca="1" si="1"/>
        <v>0.69629926862793456</v>
      </c>
      <c r="G26" s="31">
        <f t="shared" ca="1" si="0"/>
        <v>0.39750713398665893</v>
      </c>
      <c r="H26" s="31">
        <f t="shared" ca="1" si="0"/>
        <v>0.79103412822507724</v>
      </c>
      <c r="I26" s="170"/>
      <c r="J26" s="299"/>
      <c r="K26" s="64">
        <f t="shared" ca="1" si="2"/>
        <v>0.69733610208095642</v>
      </c>
      <c r="L26" s="172"/>
      <c r="M26" s="231"/>
      <c r="N26" s="4"/>
      <c r="O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f t="shared" ca="1" si="1"/>
        <v>0.32682206068947062</v>
      </c>
      <c r="G27" s="32">
        <f t="shared" ca="1" si="0"/>
        <v>0.3738880718262505</v>
      </c>
      <c r="H27" s="32">
        <f t="shared" ca="1" si="0"/>
        <v>0.82191751401789293</v>
      </c>
      <c r="I27" s="171"/>
      <c r="J27" s="300"/>
      <c r="K27" s="64">
        <f t="shared" ca="1" si="2"/>
        <v>0.95438645693869772</v>
      </c>
      <c r="L27" s="173"/>
      <c r="M27" s="231"/>
      <c r="N27" s="4"/>
      <c r="O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f t="shared" ca="1" si="1"/>
        <v>0.11780257253500848</v>
      </c>
      <c r="G28" s="30">
        <f t="shared" ca="1" si="0"/>
        <v>0.81034436988428971</v>
      </c>
      <c r="H28" s="30">
        <f t="shared" ca="1" si="0"/>
        <v>0.91302528298494656</v>
      </c>
      <c r="I28" s="44">
        <f t="shared" ca="1" si="0"/>
        <v>0.40981116947161966</v>
      </c>
      <c r="J28" s="298">
        <v>2</v>
      </c>
      <c r="K28" s="72">
        <f t="shared" ca="1" si="2"/>
        <v>0.35637759845094108</v>
      </c>
      <c r="L28" s="44">
        <f ca="1">RAND()</f>
        <v>0.26097137699128614</v>
      </c>
      <c r="M28" s="231"/>
      <c r="N28" s="4"/>
      <c r="O28" s="1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f t="shared" ca="1" si="1"/>
        <v>0.88024022626431042</v>
      </c>
      <c r="G29" s="31">
        <f t="shared" ca="1" si="0"/>
        <v>5.7207975540860767E-2</v>
      </c>
      <c r="H29" s="31">
        <f t="shared" ca="1" si="0"/>
        <v>0.66656391490797451</v>
      </c>
      <c r="I29" s="170"/>
      <c r="J29" s="299"/>
      <c r="K29" s="64">
        <f t="shared" ca="1" si="2"/>
        <v>0.79990600489932451</v>
      </c>
      <c r="L29" s="172"/>
      <c r="M29" s="231"/>
      <c r="N29" s="4"/>
      <c r="O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f t="shared" ca="1" si="1"/>
        <v>0.96697287159083978</v>
      </c>
      <c r="G30" s="32">
        <f t="shared" ca="1" si="0"/>
        <v>0.45649758484313874</v>
      </c>
      <c r="H30" s="32">
        <f t="shared" ca="1" si="0"/>
        <v>0.49151179363399733</v>
      </c>
      <c r="I30" s="171"/>
      <c r="J30" s="299"/>
      <c r="K30" s="64">
        <f t="shared" ca="1" si="2"/>
        <v>0.78677301868156224</v>
      </c>
      <c r="L30" s="172"/>
      <c r="M30" s="231"/>
      <c r="N30" s="4"/>
      <c r="O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f t="shared" ca="1" si="1"/>
        <v>3.2156491672537979E-2</v>
      </c>
      <c r="G31" s="30">
        <f t="shared" ca="1" si="0"/>
        <v>0.70800167844175177</v>
      </c>
      <c r="H31" s="30">
        <f t="shared" ca="1" si="0"/>
        <v>0.11356558912303494</v>
      </c>
      <c r="I31" s="44">
        <f t="shared" ca="1" si="0"/>
        <v>0.73517206009756964</v>
      </c>
      <c r="J31" s="299"/>
      <c r="K31" s="64">
        <f t="shared" ca="1" si="2"/>
        <v>0.98973644253010329</v>
      </c>
      <c r="L31" s="172"/>
      <c r="M31" s="231"/>
      <c r="N31" s="4"/>
      <c r="O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f t="shared" ca="1" si="1"/>
        <v>0.36849592105016982</v>
      </c>
      <c r="G32" s="31">
        <f t="shared" ca="1" si="0"/>
        <v>0.94142019169608115</v>
      </c>
      <c r="H32" s="31">
        <f t="shared" ca="1" si="0"/>
        <v>0.44813152450614424</v>
      </c>
      <c r="I32" s="170"/>
      <c r="J32" s="299"/>
      <c r="K32" s="64">
        <f t="shared" ca="1" si="2"/>
        <v>0.88277918428855617</v>
      </c>
      <c r="L32" s="172"/>
      <c r="M32" s="231"/>
      <c r="N32" s="4"/>
      <c r="O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f t="shared" ca="1" si="1"/>
        <v>0.88378211811738439</v>
      </c>
      <c r="G33" s="32">
        <f t="shared" ca="1" si="0"/>
        <v>0.68627452966406399</v>
      </c>
      <c r="H33" s="32">
        <f t="shared" ca="1" si="0"/>
        <v>0.70056763719408077</v>
      </c>
      <c r="I33" s="171"/>
      <c r="J33" s="299"/>
      <c r="K33" s="64">
        <f t="shared" ca="1" si="2"/>
        <v>0.36550778613488277</v>
      </c>
      <c r="L33" s="172"/>
      <c r="M33" s="231"/>
      <c r="N33" s="4"/>
      <c r="O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f t="shared" ca="1" si="1"/>
        <v>0.34925639167802214</v>
      </c>
      <c r="G34" s="30">
        <f t="shared" ca="1" si="0"/>
        <v>0.88953546214768875</v>
      </c>
      <c r="H34" s="30">
        <f t="shared" ca="1" si="0"/>
        <v>0.35879214808461957</v>
      </c>
      <c r="I34" s="44">
        <f t="shared" ca="1" si="0"/>
        <v>0.39140129612754415</v>
      </c>
      <c r="J34" s="299"/>
      <c r="K34" s="64">
        <f t="shared" ca="1" si="2"/>
        <v>0.43521541255877161</v>
      </c>
      <c r="L34" s="172"/>
      <c r="M34" s="231"/>
      <c r="N34" s="4"/>
      <c r="O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f t="shared" ca="1" si="1"/>
        <v>0.38581768502030978</v>
      </c>
      <c r="G35" s="31">
        <f t="shared" ca="1" si="1"/>
        <v>0.71060907589775824</v>
      </c>
      <c r="H35" s="31">
        <f t="shared" ca="1" si="1"/>
        <v>0.90607840983688936</v>
      </c>
      <c r="I35" s="170"/>
      <c r="J35" s="299"/>
      <c r="K35" s="64">
        <f t="shared" ca="1" si="2"/>
        <v>0.32486344551649649</v>
      </c>
      <c r="L35" s="172"/>
      <c r="M35" s="231"/>
      <c r="N35" s="4"/>
      <c r="O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f t="shared" ca="1" si="1"/>
        <v>0.20225296814865601</v>
      </c>
      <c r="G36" s="32">
        <f t="shared" ca="1" si="1"/>
        <v>9.5190368800223135E-3</v>
      </c>
      <c r="H36" s="32">
        <f t="shared" ca="1" si="1"/>
        <v>0.12198357684226091</v>
      </c>
      <c r="I36" s="171"/>
      <c r="J36" s="300"/>
      <c r="K36" s="65">
        <f t="shared" ca="1" si="2"/>
        <v>0.65227537687965131</v>
      </c>
      <c r="L36" s="173"/>
      <c r="M36" s="231"/>
      <c r="N36" s="4"/>
      <c r="O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f t="shared" ca="1" si="1"/>
        <v>0.74927482652694544</v>
      </c>
      <c r="G37" s="30">
        <f t="shared" ca="1" si="1"/>
        <v>0.15730913627360577</v>
      </c>
      <c r="H37" s="30">
        <f t="shared" ca="1" si="1"/>
        <v>0.72659797155906292</v>
      </c>
      <c r="I37" s="44">
        <f t="shared" ca="1" si="1"/>
        <v>0.5136143324800887</v>
      </c>
      <c r="J37" s="298">
        <v>3</v>
      </c>
      <c r="K37" s="72">
        <f t="shared" ca="1" si="2"/>
        <v>6.5580358174746278E-2</v>
      </c>
      <c r="L37" s="44">
        <f ca="1">RAND()</f>
        <v>0.25154993943349968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f t="shared" ca="1" si="1"/>
        <v>0.49967935312372047</v>
      </c>
      <c r="G38" s="31">
        <f t="shared" ca="1" si="1"/>
        <v>0.77792456546534716</v>
      </c>
      <c r="H38" s="31">
        <f t="shared" ca="1" si="1"/>
        <v>0.4243922783083045</v>
      </c>
      <c r="I38" s="170"/>
      <c r="J38" s="299"/>
      <c r="K38" s="64">
        <f t="shared" ca="1" si="2"/>
        <v>0.61328387992067246</v>
      </c>
      <c r="L38" s="172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f t="shared" ca="1" si="1"/>
        <v>0.26994497928085848</v>
      </c>
      <c r="G39" s="32">
        <f t="shared" ca="1" si="1"/>
        <v>0.32828136913657624</v>
      </c>
      <c r="H39" s="32">
        <f t="shared" ca="1" si="1"/>
        <v>0.2534039667882465</v>
      </c>
      <c r="I39" s="171"/>
      <c r="J39" s="299"/>
      <c r="K39" s="64">
        <f t="shared" ca="1" si="2"/>
        <v>0.64858174861680362</v>
      </c>
      <c r="L39" s="172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f t="shared" ca="1" si="1"/>
        <v>0.90574093661265909</v>
      </c>
      <c r="G40" s="30">
        <f t="shared" ca="1" si="1"/>
        <v>0.77148493895700354</v>
      </c>
      <c r="H40" s="30">
        <f t="shared" ca="1" si="1"/>
        <v>0.32944587083785437</v>
      </c>
      <c r="I40" s="44">
        <f t="shared" ca="1" si="1"/>
        <v>0.30384510754029848</v>
      </c>
      <c r="J40" s="299"/>
      <c r="K40" s="64">
        <f t="shared" ca="1" si="2"/>
        <v>0.22188842327906844</v>
      </c>
      <c r="L40" s="172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f t="shared" ca="1" si="1"/>
        <v>0.47223547680531197</v>
      </c>
      <c r="G41" s="31">
        <f t="shared" ca="1" si="1"/>
        <v>0.20882199410164193</v>
      </c>
      <c r="H41" s="31">
        <f t="shared" ca="1" si="1"/>
        <v>0.52085215188605039</v>
      </c>
      <c r="I41" s="170"/>
      <c r="J41" s="299"/>
      <c r="K41" s="64">
        <f t="shared" ca="1" si="2"/>
        <v>0.55916569100729829</v>
      </c>
      <c r="L41" s="172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f t="shared" ca="1" si="1"/>
        <v>0.94697487706469996</v>
      </c>
      <c r="G42" s="32">
        <f t="shared" ca="1" si="1"/>
        <v>3.6542395558958107E-2</v>
      </c>
      <c r="H42" s="32">
        <f t="shared" ca="1" si="1"/>
        <v>0.21941320873262149</v>
      </c>
      <c r="I42" s="171"/>
      <c r="J42" s="299"/>
      <c r="K42" s="64">
        <f t="shared" ca="1" si="2"/>
        <v>0.84427385698078239</v>
      </c>
      <c r="L42" s="172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f t="shared" ca="1" si="1"/>
        <v>0.66965882693511869</v>
      </c>
      <c r="G43" s="30">
        <f t="shared" ca="1" si="1"/>
        <v>0.23381566978072121</v>
      </c>
      <c r="H43" s="30">
        <f t="shared" ca="1" si="1"/>
        <v>0.13855422531748995</v>
      </c>
      <c r="I43" s="44">
        <f t="shared" ca="1" si="1"/>
        <v>0.46109599478788477</v>
      </c>
      <c r="J43" s="299"/>
      <c r="K43" s="64">
        <f t="shared" ca="1" si="2"/>
        <v>0.34078572996848633</v>
      </c>
      <c r="L43" s="172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f t="shared" ca="1" si="1"/>
        <v>0.58449135270915453</v>
      </c>
      <c r="G44" s="31">
        <f t="shared" ca="1" si="1"/>
        <v>0.52415893971913163</v>
      </c>
      <c r="H44" s="31">
        <f t="shared" ca="1" si="1"/>
        <v>0.77696656934249453</v>
      </c>
      <c r="I44" s="170"/>
      <c r="J44" s="299"/>
      <c r="K44" s="64">
        <f t="shared" ca="1" si="2"/>
        <v>0.24176820310275204</v>
      </c>
      <c r="L44" s="172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f t="shared" ca="1" si="1"/>
        <v>0.96387302887397086</v>
      </c>
      <c r="G45" s="32">
        <f t="shared" ca="1" si="1"/>
        <v>0.21189546733606213</v>
      </c>
      <c r="H45" s="32">
        <f t="shared" ca="1" si="1"/>
        <v>0.11794236365107236</v>
      </c>
      <c r="I45" s="171"/>
      <c r="J45" s="300"/>
      <c r="K45" s="65">
        <f t="shared" ca="1" si="2"/>
        <v>0.84322848031080466</v>
      </c>
      <c r="L45" s="173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33" t="s">
        <v>18</v>
      </c>
      <c r="C47" s="34"/>
      <c r="D47" s="34"/>
      <c r="E47" s="34"/>
      <c r="F47" s="34"/>
      <c r="G47" s="34"/>
      <c r="H47" s="34"/>
      <c r="I47" s="34"/>
      <c r="J47" s="34"/>
      <c r="K47" s="35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101</v>
      </c>
      <c r="I48" s="269"/>
      <c r="J48" s="270"/>
      <c r="K48" s="268" t="s">
        <v>3</v>
      </c>
      <c r="L48" s="269"/>
      <c r="M48" s="269"/>
      <c r="N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1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4" t="s">
        <v>19</v>
      </c>
      <c r="I49" s="284" t="s">
        <v>8</v>
      </c>
      <c r="J49" s="292" t="s">
        <v>4</v>
      </c>
      <c r="K49" s="407" t="s">
        <v>16</v>
      </c>
      <c r="L49" s="332" t="s">
        <v>14</v>
      </c>
      <c r="M49" s="332" t="s">
        <v>4</v>
      </c>
      <c r="N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1:40" ht="13.8" thickBot="1" x14ac:dyDescent="0.25">
      <c r="B50" s="326"/>
      <c r="C50" s="327"/>
      <c r="D50" s="328"/>
      <c r="E50" s="405"/>
      <c r="F50" s="406"/>
      <c r="G50" s="331"/>
      <c r="H50" s="416"/>
      <c r="I50" s="287"/>
      <c r="J50" s="293"/>
      <c r="K50" s="408"/>
      <c r="L50" s="296"/>
      <c r="M50" s="296"/>
      <c r="N50" s="293"/>
      <c r="P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1:40" ht="13.8" thickBot="1" x14ac:dyDescent="0.25">
      <c r="A51">
        <v>1</v>
      </c>
      <c r="B51" s="36">
        <v>1</v>
      </c>
      <c r="C51" s="24">
        <v>1</v>
      </c>
      <c r="D51" s="68">
        <v>1</v>
      </c>
      <c r="E51" s="111">
        <v>1</v>
      </c>
      <c r="F51" s="106">
        <f ca="1">SUMPRODUCT($F$19:$H$21,B51:D53)</f>
        <v>4.8092265297411432</v>
      </c>
      <c r="G51" s="73">
        <f ca="1">1/(1+EXP(-F51+$I$19))</f>
        <v>0.97834637320818685</v>
      </c>
      <c r="H51" s="111">
        <v>1</v>
      </c>
      <c r="I51" s="42">
        <f ca="1">SUMPRODUCT($K$19:$K$27,G51:G59)</f>
        <v>4.6387780973427972</v>
      </c>
      <c r="J51" s="73">
        <f ca="1">1/(1+EXP(-I51+$L$19))</f>
        <v>0.98561226391473067</v>
      </c>
      <c r="K51" s="85" t="s">
        <v>0</v>
      </c>
      <c r="L51" s="86">
        <f ca="1">SUMPRODUCT($N$19:$N$21,J51:J53)</f>
        <v>1.4004168427959924</v>
      </c>
      <c r="M51" s="168">
        <f ca="1">1/(1+EXP(-L51+$O$19))</f>
        <v>0.74624771379946653</v>
      </c>
      <c r="N51" s="87">
        <f ca="1">(C56-M51)^2+(C57-M52)^2</f>
        <v>0.52752407876327223</v>
      </c>
      <c r="P51" s="138">
        <f ca="1">SUM(N51:N410)</f>
        <v>23.921851609528733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1:40" x14ac:dyDescent="0.2">
      <c r="B52" s="39">
        <v>1</v>
      </c>
      <c r="C52" s="217"/>
      <c r="D52" s="69">
        <v>1</v>
      </c>
      <c r="E52" s="14">
        <v>2</v>
      </c>
      <c r="F52" s="107">
        <f ca="1">SUMPRODUCT($F$22:$H$24,B51:D53)</f>
        <v>4.5715903392965886</v>
      </c>
      <c r="G52" s="74">
        <f ca="1">1/(1+EXP(-F52+$I$22))</f>
        <v>0.98931985628860009</v>
      </c>
      <c r="H52" s="14">
        <v>2</v>
      </c>
      <c r="I52" s="43">
        <f ca="1">SUMPRODUCT($K$28:$K$36,G51:G59)</f>
        <v>5.4530656991187048</v>
      </c>
      <c r="J52" s="74">
        <f ca="1">1/(1+EXP(-I52+$L$28))</f>
        <v>0.99447039707542184</v>
      </c>
      <c r="K52" s="79" t="s">
        <v>1</v>
      </c>
      <c r="L52" s="78">
        <f ca="1">SUMPRODUCT($N$22:$N$24,J51:J53)</f>
        <v>0.75625170647950224</v>
      </c>
      <c r="M52" s="169">
        <f ca="1">1/(1+EXP(-L52+$O$28))</f>
        <v>0.68053938608377018</v>
      </c>
      <c r="N52" s="17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 ca="1">SUMPRODUCT($F$25:$H$27,B51:D53)</f>
        <v>5.1280770179614077</v>
      </c>
      <c r="G53" s="74">
        <f ca="1">1/(1+EXP(-F53+$I$25))</f>
        <v>0.98970460304884122</v>
      </c>
      <c r="H53" s="14">
        <v>3</v>
      </c>
      <c r="I53" s="43">
        <f ca="1">SUMPRODUCT($K$37:$K$45,G51:G59)</f>
        <v>4.2389599187897495</v>
      </c>
      <c r="J53" s="74">
        <f ca="1">1/(1+EXP(-I53+$L$37))</f>
        <v>0.98179006144611225</v>
      </c>
      <c r="K53" s="243"/>
      <c r="L53" s="244"/>
      <c r="M53" s="244"/>
      <c r="N53" s="23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2">
      <c r="B54" s="13"/>
      <c r="C54" s="6"/>
      <c r="D54" s="114"/>
      <c r="E54" s="14">
        <v>4</v>
      </c>
      <c r="F54" s="107">
        <f ca="1">SUMPRODUCT($F$28:$H$30,B51:D53)</f>
        <v>5.3029586166445064</v>
      </c>
      <c r="G54" s="74">
        <f ca="1">1/(1+EXP(-F54+$I$28))</f>
        <v>0.99255801202507909</v>
      </c>
      <c r="H54" s="234"/>
      <c r="I54" s="235"/>
      <c r="J54" s="236"/>
      <c r="K54" s="237"/>
      <c r="L54" s="245"/>
      <c r="M54" s="245"/>
      <c r="N54" s="23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2">
      <c r="B55" s="299" t="s">
        <v>23</v>
      </c>
      <c r="C55" s="389"/>
      <c r="D55" s="115"/>
      <c r="E55" s="14">
        <v>5</v>
      </c>
      <c r="F55" s="107">
        <f ca="1">SUMPRODUCT($F$31:$H$33,B51:D53)</f>
        <v>3.9409754897691682</v>
      </c>
      <c r="G55" s="74">
        <f ca="1">1/(1+EXP(-F55+$I$31))</f>
        <v>0.96105208740066506</v>
      </c>
      <c r="H55" s="237"/>
      <c r="I55" s="238"/>
      <c r="J55" s="239"/>
      <c r="K55" s="246"/>
      <c r="L55" s="245"/>
      <c r="M55" s="245"/>
      <c r="N55" s="23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2">
      <c r="B56" s="160" t="s">
        <v>0</v>
      </c>
      <c r="C56" s="159">
        <v>1</v>
      </c>
      <c r="D56" s="115"/>
      <c r="E56" s="14">
        <v>6</v>
      </c>
      <c r="F56" s="107">
        <f ca="1">SUMPRODUCT($F$34:$H$36,B51:D53)</f>
        <v>3.2232356786384684</v>
      </c>
      <c r="G56" s="74">
        <f ca="1">1/(1+EXP(-F56+$I$34))</f>
        <v>0.94437204716507961</v>
      </c>
      <c r="H56" s="237"/>
      <c r="I56" s="238"/>
      <c r="J56" s="239"/>
      <c r="K56" s="246"/>
      <c r="L56" s="245"/>
      <c r="M56" s="245"/>
      <c r="N56" s="23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2">
      <c r="B57" s="161" t="s">
        <v>1</v>
      </c>
      <c r="C57" s="159">
        <v>0</v>
      </c>
      <c r="D57" s="115"/>
      <c r="E57" s="14">
        <v>7</v>
      </c>
      <c r="F57" s="107">
        <f ca="1">SUMPRODUCT($F$37:$H$39,B51:D53)</f>
        <v>3.4088838809973199</v>
      </c>
      <c r="G57" s="74">
        <f ca="1">1/(1+EXP(-F57+$I$37))</f>
        <v>0.94761209780796984</v>
      </c>
      <c r="H57" s="237"/>
      <c r="I57" s="238"/>
      <c r="J57" s="239"/>
      <c r="K57" s="246"/>
      <c r="L57" s="245"/>
      <c r="M57" s="238"/>
      <c r="N57" s="23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2">
      <c r="B58" s="55"/>
      <c r="C58" s="56"/>
      <c r="D58" s="115"/>
      <c r="E58" s="14">
        <v>8</v>
      </c>
      <c r="F58" s="107">
        <f ca="1">SUMPRODUCT($F$40:$H$42,B51:D53)</f>
        <v>4.2026898564551596</v>
      </c>
      <c r="G58" s="74">
        <f ca="1">1/(1+EXP(-F58+$I$40))</f>
        <v>0.98013721601531201</v>
      </c>
      <c r="H58" s="237"/>
      <c r="I58" s="238"/>
      <c r="J58" s="239"/>
      <c r="K58" s="246"/>
      <c r="L58" s="245"/>
      <c r="M58" s="238"/>
      <c r="N58" s="23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3.8" thickBot="1" x14ac:dyDescent="0.25">
      <c r="B59" s="57"/>
      <c r="C59" s="58"/>
      <c r="D59" s="116"/>
      <c r="E59" s="15">
        <v>9</v>
      </c>
      <c r="F59" s="108">
        <f ca="1">SUMPRODUCT($F$43:$H$45,B51:D53)</f>
        <v>3.697197503946084</v>
      </c>
      <c r="G59" s="75">
        <f ca="1">1/(1+EXP(-F59+$I$43))</f>
        <v>0.96217046581471088</v>
      </c>
      <c r="H59" s="240"/>
      <c r="I59" s="241"/>
      <c r="J59" s="242"/>
      <c r="K59" s="247"/>
      <c r="L59" s="248"/>
      <c r="M59" s="241"/>
      <c r="N59" s="242"/>
    </row>
    <row r="60" spans="1:40" ht="13.2" customHeight="1" x14ac:dyDescent="0.2">
      <c r="A60">
        <v>2</v>
      </c>
      <c r="B60" s="218"/>
      <c r="C60" s="232">
        <v>1</v>
      </c>
      <c r="D60" s="233"/>
      <c r="E60" s="222">
        <v>1</v>
      </c>
      <c r="F60" s="223">
        <f t="shared" ref="F60" ca="1" si="4">SUMPRODUCT($F$19:$H$21,B60:D62)</f>
        <v>1.6489918814324547</v>
      </c>
      <c r="G60" s="224">
        <f t="shared" ref="G60" ca="1" si="5">1/(1+EXP(-F60+$I$19))</f>
        <v>0.65711325086703176</v>
      </c>
      <c r="H60" s="111">
        <v>1</v>
      </c>
      <c r="I60" s="42">
        <f ca="1">SUMPRODUCT($K$19:$K$27,G60:G68)</f>
        <v>3.8917449792920831</v>
      </c>
      <c r="J60" s="73">
        <f ca="1">1/(1+EXP(-I60+$L$19))</f>
        <v>0.97010907916900757</v>
      </c>
      <c r="K60" s="85" t="s">
        <v>0</v>
      </c>
      <c r="L60" s="86">
        <f ca="1">SUMPRODUCT($N$19:$N$21,J60:J62)</f>
        <v>1.3834545724039891</v>
      </c>
      <c r="M60" s="168">
        <f ca="1">1/(1+EXP(-L60+$O$19))</f>
        <v>0.74302230834947791</v>
      </c>
      <c r="N60" s="87">
        <f ca="1">(C65-M60)^2+(C66-M61)^2</f>
        <v>0.52591718297241308</v>
      </c>
    </row>
    <row r="61" spans="1:40" x14ac:dyDescent="0.2">
      <c r="B61" s="39">
        <v>1</v>
      </c>
      <c r="C61" s="217"/>
      <c r="D61" s="95">
        <v>1</v>
      </c>
      <c r="E61" s="14">
        <v>2</v>
      </c>
      <c r="F61" s="107">
        <f t="shared" ref="F61" ca="1" si="6">SUMPRODUCT($F$22:$H$24,B60:D62)</f>
        <v>1.9539145480848938</v>
      </c>
      <c r="G61" s="74">
        <f t="shared" ref="G61" ca="1" si="7">1/(1+EXP(-F61+$I$22))</f>
        <v>0.87112646787144787</v>
      </c>
      <c r="H61" s="14">
        <v>2</v>
      </c>
      <c r="I61" s="43">
        <f ca="1">SUMPRODUCT($K$28:$K$36,G60:G68)</f>
        <v>4.6565093199640151</v>
      </c>
      <c r="J61" s="74">
        <f ca="1">1/(1+EXP(-I61+$L$28))</f>
        <v>0.98781798706549073</v>
      </c>
      <c r="K61" s="79" t="s">
        <v>1</v>
      </c>
      <c r="L61" s="78">
        <f ca="1">SUMPRODUCT($N$22:$N$24,J60:J62)</f>
        <v>0.74525664460414176</v>
      </c>
      <c r="M61" s="169">
        <f ca="1">1/(1+EXP(-L61+$O$28))</f>
        <v>0.67814426854938636</v>
      </c>
      <c r="N61" s="172"/>
      <c r="X61" s="3"/>
      <c r="Y61" s="3"/>
      <c r="Z61" s="3"/>
    </row>
    <row r="62" spans="1:40" ht="13.8" thickBot="1" x14ac:dyDescent="0.25">
      <c r="B62" s="23"/>
      <c r="C62" s="25">
        <v>1</v>
      </c>
      <c r="D62" s="98"/>
      <c r="E62" s="14">
        <v>3</v>
      </c>
      <c r="F62" s="107">
        <f t="shared" ref="F62" ca="1" si="8">SUMPRODUCT($F$25:$H$27,B60:D62)</f>
        <v>2.5691147396096907</v>
      </c>
      <c r="G62" s="74">
        <f t="shared" ref="G62" ca="1" si="9">1/(1+EXP(-F62+$I$25))</f>
        <v>0.88150368739559848</v>
      </c>
      <c r="H62" s="14">
        <v>3</v>
      </c>
      <c r="I62" s="43">
        <f ca="1">SUMPRODUCT($K$37:$K$45,G60:G68)</f>
        <v>3.6408134831269576</v>
      </c>
      <c r="J62" s="74">
        <f ca="1">1/(1+EXP(-I62+$L$37))</f>
        <v>0.96736730438604712</v>
      </c>
      <c r="K62" s="243"/>
      <c r="L62" s="244"/>
      <c r="M62" s="244"/>
      <c r="N62" s="236"/>
    </row>
    <row r="63" spans="1:40" x14ac:dyDescent="0.2">
      <c r="B63" s="13"/>
      <c r="C63" s="6"/>
      <c r="D63" s="114"/>
      <c r="E63" s="14">
        <v>4</v>
      </c>
      <c r="F63" s="107">
        <f t="shared" ref="F63" ca="1" si="10">SUMPRODUCT($F$28:$H$30,B60:D62)</f>
        <v>2.8136460958997134</v>
      </c>
      <c r="G63" s="74">
        <f t="shared" ref="G63" ca="1" si="11">1/(1+EXP(-F63+$I$28))</f>
        <v>0.91711926875235394</v>
      </c>
      <c r="H63" s="234"/>
      <c r="I63" s="235"/>
      <c r="J63" s="236"/>
      <c r="K63" s="237"/>
      <c r="L63" s="245"/>
      <c r="M63" s="245"/>
      <c r="N63" s="239"/>
    </row>
    <row r="64" spans="1:40" x14ac:dyDescent="0.2">
      <c r="B64" s="299" t="s">
        <v>23</v>
      </c>
      <c r="C64" s="389"/>
      <c r="D64" s="115"/>
      <c r="E64" s="14">
        <v>5</v>
      </c>
      <c r="F64" s="107">
        <f t="shared" ref="F64" ca="1" si="12">SUMPRODUCT($F$31:$H$33,B60:D62)</f>
        <v>2.2109036536621298</v>
      </c>
      <c r="G64" s="74">
        <f t="shared" ref="G64" ca="1" si="13">1/(1+EXP(-F64+$I$31))</f>
        <v>0.81392699727500817</v>
      </c>
      <c r="H64" s="237"/>
      <c r="I64" s="238"/>
      <c r="J64" s="239"/>
      <c r="K64" s="246"/>
      <c r="L64" s="245"/>
      <c r="M64" s="245"/>
      <c r="N64" s="239"/>
    </row>
    <row r="65" spans="1:14" x14ac:dyDescent="0.2">
      <c r="B65" s="160" t="s">
        <v>0</v>
      </c>
      <c r="C65" s="159">
        <v>1</v>
      </c>
      <c r="D65" s="115"/>
      <c r="E65" s="14">
        <v>6</v>
      </c>
      <c r="F65" s="107">
        <f t="shared" ref="F65" ca="1" si="14">SUMPRODUCT($F$34:$H$36,B60:D62)</f>
        <v>2.1909505938849101</v>
      </c>
      <c r="G65" s="74">
        <f t="shared" ref="G65" ca="1" si="15">1/(1+EXP(-F65+$I$34))</f>
        <v>0.85809406255633414</v>
      </c>
      <c r="H65" s="237"/>
      <c r="I65" s="238"/>
      <c r="J65" s="239"/>
      <c r="K65" s="246"/>
      <c r="L65" s="245"/>
      <c r="M65" s="245"/>
      <c r="N65" s="239"/>
    </row>
    <row r="66" spans="1:14" x14ac:dyDescent="0.2">
      <c r="B66" s="161" t="s">
        <v>1</v>
      </c>
      <c r="C66" s="159">
        <v>0</v>
      </c>
      <c r="D66" s="115"/>
      <c r="E66" s="14">
        <v>7</v>
      </c>
      <c r="F66" s="107">
        <f t="shared" ref="F66" ca="1" si="16">SUMPRODUCT($F$37:$H$39,B60:D62)</f>
        <v>1.4096621368422071</v>
      </c>
      <c r="G66" s="74">
        <f t="shared" ref="G66" ca="1" si="17">1/(1+EXP(-F66+$I$37))</f>
        <v>0.71013664857723813</v>
      </c>
      <c r="H66" s="237"/>
      <c r="I66" s="238"/>
      <c r="J66" s="239"/>
      <c r="K66" s="246"/>
      <c r="L66" s="245"/>
      <c r="M66" s="238"/>
      <c r="N66" s="239"/>
    </row>
    <row r="67" spans="1:14" x14ac:dyDescent="0.2">
      <c r="B67" s="55"/>
      <c r="C67" s="56"/>
      <c r="D67" s="115"/>
      <c r="E67" s="14">
        <v>8</v>
      </c>
      <c r="F67" s="107">
        <f t="shared" ref="F67" ca="1" si="18">SUMPRODUCT($F$40:$H$42,B60:D62)</f>
        <v>1.801114963207324</v>
      </c>
      <c r="G67" s="74">
        <f t="shared" ref="G67" ca="1" si="19">1/(1+EXP(-F67+$I$40))</f>
        <v>0.81716693175500976</v>
      </c>
      <c r="H67" s="237"/>
      <c r="I67" s="238"/>
      <c r="J67" s="239"/>
      <c r="K67" s="246"/>
      <c r="L67" s="245"/>
      <c r="M67" s="238"/>
      <c r="N67" s="239"/>
    </row>
    <row r="68" spans="1:14" ht="13.8" thickBot="1" x14ac:dyDescent="0.25">
      <c r="B68" s="57"/>
      <c r="C68" s="58"/>
      <c r="D68" s="116"/>
      <c r="E68" s="15">
        <v>9</v>
      </c>
      <c r="F68" s="108">
        <f t="shared" ref="F68" ca="1" si="20">SUMPRODUCT($F$43:$H$45,B60:D62)</f>
        <v>1.8071690591684324</v>
      </c>
      <c r="G68" s="75">
        <f t="shared" ref="G68" ca="1" si="21">1/(1+EXP(-F68+$I$43))</f>
        <v>0.79348688071839912</v>
      </c>
      <c r="H68" s="240"/>
      <c r="I68" s="241"/>
      <c r="J68" s="242"/>
      <c r="K68" s="247"/>
      <c r="L68" s="248"/>
      <c r="M68" s="241"/>
      <c r="N68" s="242"/>
    </row>
    <row r="69" spans="1:14" x14ac:dyDescent="0.2">
      <c r="A69">
        <v>3</v>
      </c>
      <c r="B69" s="41"/>
      <c r="C69" s="24">
        <v>1</v>
      </c>
      <c r="D69" s="97"/>
      <c r="E69" s="111">
        <v>1</v>
      </c>
      <c r="F69" s="106">
        <f t="shared" ref="F69" ca="1" si="22">SUMPRODUCT($F$19:$H$21,B69:D71)</f>
        <v>3.5380952038230196</v>
      </c>
      <c r="G69" s="73">
        <f t="shared" ref="G69" ca="1" si="23">1/(1+EXP(-F69+$I$19))</f>
        <v>0.92686897292347159</v>
      </c>
      <c r="H69" s="111">
        <v>1</v>
      </c>
      <c r="I69" s="42">
        <f ca="1">SUMPRODUCT($K$19:$K$27,G69:G77)</f>
        <v>4.4794306755736084</v>
      </c>
      <c r="J69" s="73">
        <f ca="1">1/(1+EXP(-I69+$L$19))</f>
        <v>0.98316868273013125</v>
      </c>
      <c r="K69" s="85" t="s">
        <v>0</v>
      </c>
      <c r="L69" s="86">
        <f ca="1">SUMPRODUCT($N$19:$N$21,J69:J71)</f>
        <v>1.3967123074861125</v>
      </c>
      <c r="M69" s="168">
        <f ca="1">1/(1+EXP(-L69+$O$19))</f>
        <v>0.74554557563820945</v>
      </c>
      <c r="N69" s="87">
        <f ca="1">(C74-M69)^2+(C75-M70)^2</f>
        <v>0.52711068305900666</v>
      </c>
    </row>
    <row r="70" spans="1:14" x14ac:dyDescent="0.2">
      <c r="B70" s="39">
        <v>1</v>
      </c>
      <c r="C70" s="217"/>
      <c r="D70" s="95">
        <v>1</v>
      </c>
      <c r="E70" s="14">
        <v>2</v>
      </c>
      <c r="F70" s="107">
        <f t="shared" ref="F70" ca="1" si="24">SUMPRODUCT($F$22:$H$24,B69:D71)</f>
        <v>3.7473721527147452</v>
      </c>
      <c r="G70" s="74">
        <f t="shared" ref="G70" ca="1" si="25">1/(1+EXP(-F70+$I$22))</f>
        <v>0.97597666943975325</v>
      </c>
      <c r="H70" s="14">
        <v>2</v>
      </c>
      <c r="I70" s="43">
        <f ca="1">SUMPRODUCT($K$28:$K$36,G69:G77)</f>
        <v>5.2582406142032916</v>
      </c>
      <c r="J70" s="74">
        <f ca="1">1/(1+EXP(-I70+$L$28))</f>
        <v>0.99328897033257058</v>
      </c>
      <c r="K70" s="79" t="s">
        <v>1</v>
      </c>
      <c r="L70" s="78">
        <f ca="1">SUMPRODUCT($N$22:$N$24,J69:J71)</f>
        <v>0.75364890104317883</v>
      </c>
      <c r="M70" s="169">
        <f ca="1">1/(1+EXP(-L70+$O$28))</f>
        <v>0.67997325607829351</v>
      </c>
      <c r="N70" s="172"/>
    </row>
    <row r="71" spans="1:14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ca="1" si="26">SUMPRODUCT($F$25:$H$27,B69:D71)</f>
        <v>3.7178543143170542</v>
      </c>
      <c r="G71" s="74">
        <f t="shared" ref="G71" ca="1" si="27">1/(1+EXP(-F71+$I$25))</f>
        <v>0.9591243780406592</v>
      </c>
      <c r="H71" s="14">
        <v>3</v>
      </c>
      <c r="I71" s="43">
        <f ca="1">SUMPRODUCT($K$37:$K$45,G69:G77)</f>
        <v>4.0622496649054147</v>
      </c>
      <c r="J71" s="74">
        <f ca="1">1/(1+EXP(-I71+$L$37))</f>
        <v>0.97834656202650783</v>
      </c>
      <c r="K71" s="243"/>
      <c r="L71" s="244"/>
      <c r="M71" s="244"/>
      <c r="N71" s="236"/>
    </row>
    <row r="72" spans="1:14" x14ac:dyDescent="0.2">
      <c r="B72" s="13"/>
      <c r="C72" s="6"/>
      <c r="D72" s="114"/>
      <c r="E72" s="14">
        <v>4</v>
      </c>
      <c r="F72" s="107">
        <f t="shared" ref="F72" ca="1" si="28">SUMPRODUCT($F$28:$H$30,B69:D71)</f>
        <v>4.2721307611245507</v>
      </c>
      <c r="G72" s="74">
        <f t="shared" ref="G72" ca="1" si="29">1/(1+EXP(-F72+$I$28))</f>
        <v>0.97941352398736581</v>
      </c>
      <c r="H72" s="234"/>
      <c r="I72" s="235"/>
      <c r="J72" s="236"/>
      <c r="K72" s="237"/>
      <c r="L72" s="245"/>
      <c r="M72" s="245"/>
      <c r="N72" s="239"/>
    </row>
    <row r="73" spans="1:14" x14ac:dyDescent="0.2">
      <c r="B73" s="299" t="s">
        <v>23</v>
      </c>
      <c r="C73" s="389"/>
      <c r="D73" s="115"/>
      <c r="E73" s="14">
        <v>5</v>
      </c>
      <c r="F73" s="107">
        <f t="shared" ref="F73" ca="1" si="30">SUMPRODUCT($F$31:$H$33,B69:D71)</f>
        <v>3.7952534089735952</v>
      </c>
      <c r="G73" s="74">
        <f t="shared" ref="G73" ca="1" si="31">1/(1+EXP(-F73+$I$31))</f>
        <v>0.95521577706981209</v>
      </c>
      <c r="H73" s="237"/>
      <c r="I73" s="238"/>
      <c r="J73" s="239"/>
      <c r="K73" s="246"/>
      <c r="L73" s="245"/>
      <c r="M73" s="245"/>
      <c r="N73" s="239"/>
    </row>
    <row r="74" spans="1:14" x14ac:dyDescent="0.2">
      <c r="B74" s="160" t="s">
        <v>0</v>
      </c>
      <c r="C74" s="159">
        <v>1</v>
      </c>
      <c r="D74" s="115"/>
      <c r="E74" s="14">
        <v>6</v>
      </c>
      <c r="F74" s="107">
        <f t="shared" ref="F74" ca="1" si="32">SUMPRODUCT($F$34:$H$36,B69:D71)</f>
        <v>2.5151871388758269</v>
      </c>
      <c r="G74" s="74">
        <f t="shared" ref="G74" ca="1" si="33">1/(1+EXP(-F74+$I$34))</f>
        <v>0.89319363223341486</v>
      </c>
      <c r="H74" s="237"/>
      <c r="I74" s="238"/>
      <c r="J74" s="239"/>
      <c r="K74" s="246"/>
      <c r="L74" s="245"/>
      <c r="M74" s="245"/>
      <c r="N74" s="239"/>
    </row>
    <row r="75" spans="1:14" x14ac:dyDescent="0.2">
      <c r="B75" s="161" t="s">
        <v>1</v>
      </c>
      <c r="C75" s="159">
        <v>0</v>
      </c>
      <c r="D75" s="115"/>
      <c r="E75" s="14">
        <v>7</v>
      </c>
      <c r="F75" s="107">
        <f t="shared" ref="F75" ca="1" si="34">SUMPRODUCT($F$37:$H$39,B69:D71)</f>
        <v>1.9330110829113121</v>
      </c>
      <c r="G75" s="74">
        <f t="shared" ref="G75" ca="1" si="35">1/(1+EXP(-F75+$I$37))</f>
        <v>0.80524382848789899</v>
      </c>
      <c r="H75" s="237"/>
      <c r="I75" s="238"/>
      <c r="J75" s="239"/>
      <c r="K75" s="246"/>
      <c r="L75" s="245"/>
      <c r="M75" s="238"/>
      <c r="N75" s="239"/>
    </row>
    <row r="76" spans="1:14" x14ac:dyDescent="0.2">
      <c r="B76" s="55"/>
      <c r="C76" s="56"/>
      <c r="D76" s="115"/>
      <c r="E76" s="14">
        <v>8</v>
      </c>
      <c r="F76" s="107">
        <f t="shared" ref="F76" ca="1" si="36">SUMPRODUCT($F$40:$H$42,B69:D71)</f>
        <v>2.9675030490046455</v>
      </c>
      <c r="G76" s="74">
        <f t="shared" ref="G76" ca="1" si="37">1/(1+EXP(-F76+$I$40))</f>
        <v>0.9348478168958565</v>
      </c>
      <c r="H76" s="237"/>
      <c r="I76" s="238"/>
      <c r="J76" s="239"/>
      <c r="K76" s="246"/>
      <c r="L76" s="245"/>
      <c r="M76" s="238"/>
      <c r="N76" s="239"/>
    </row>
    <row r="77" spans="1:14" ht="13.8" thickBot="1" x14ac:dyDescent="0.25">
      <c r="B77" s="57"/>
      <c r="C77" s="58"/>
      <c r="D77" s="116"/>
      <c r="E77" s="15">
        <v>9</v>
      </c>
      <c r="F77" s="108">
        <f t="shared" ref="F77" ca="1" si="38">SUMPRODUCT($F$43:$H$45,B69:D71)</f>
        <v>2.8889844516934753</v>
      </c>
      <c r="G77" s="75">
        <f t="shared" ref="G77" ca="1" si="39">1/(1+EXP(-F77+$I$43))</f>
        <v>0.91892936573962491</v>
      </c>
      <c r="H77" s="240"/>
      <c r="I77" s="241"/>
      <c r="J77" s="242"/>
      <c r="K77" s="247"/>
      <c r="L77" s="248"/>
      <c r="M77" s="241"/>
      <c r="N77" s="242"/>
    </row>
    <row r="78" spans="1:14" x14ac:dyDescent="0.2">
      <c r="A78">
        <v>4</v>
      </c>
      <c r="B78" s="36">
        <v>1</v>
      </c>
      <c r="C78" s="24">
        <v>1</v>
      </c>
      <c r="D78" s="99"/>
      <c r="E78" s="111">
        <v>1</v>
      </c>
      <c r="F78" s="106">
        <f t="shared" ref="F78" ca="1" si="40">SUMPRODUCT($F$19:$H$21,B78:D80)</f>
        <v>3.1632914137097723</v>
      </c>
      <c r="G78" s="73">
        <f t="shared" ref="G78" ca="1" si="41">1/(1+EXP(-F78+$I$19))</f>
        <v>0.8970396126078235</v>
      </c>
      <c r="H78" s="111">
        <v>1</v>
      </c>
      <c r="I78" s="42">
        <f ca="1">SUMPRODUCT($K$19:$K$27,G78:G86)</f>
        <v>4.492900087835304</v>
      </c>
      <c r="J78" s="73">
        <f ca="1">1/(1+EXP(-I78+$L$19))</f>
        <v>0.98339013035912315</v>
      </c>
      <c r="K78" s="85" t="s">
        <v>0</v>
      </c>
      <c r="L78" s="86">
        <f ca="1">SUMPRODUCT($N$19:$N$21,J78:J80)</f>
        <v>1.3974114022856559</v>
      </c>
      <c r="M78" s="168">
        <f ca="1">1/(1+EXP(-L78+$O$19))</f>
        <v>0.74567817630662758</v>
      </c>
      <c r="N78" s="87">
        <f ca="1">(C83-M78)^2+(C84-M79)^2</f>
        <v>0.52722124329808795</v>
      </c>
    </row>
    <row r="79" spans="1:14" x14ac:dyDescent="0.2">
      <c r="B79" s="39">
        <v>1</v>
      </c>
      <c r="C79" s="217"/>
      <c r="D79" s="95">
        <v>1</v>
      </c>
      <c r="E79" s="14">
        <v>2</v>
      </c>
      <c r="F79" s="107">
        <f t="shared" ref="F79" ca="1" si="42">SUMPRODUCT($F$22:$H$24,B78:D80)</f>
        <v>3.4635048928316134</v>
      </c>
      <c r="G79" s="74">
        <f t="shared" ref="G79" ca="1" si="43">1/(1+EXP(-F79+$I$22))</f>
        <v>0.968340513398807</v>
      </c>
      <c r="H79" s="14">
        <v>2</v>
      </c>
      <c r="I79" s="43">
        <f ca="1">SUMPRODUCT($K$28:$K$36,G78:G86)</f>
        <v>5.2594053381874506</v>
      </c>
      <c r="J79" s="74">
        <f ca="1">1/(1+EXP(-I79+$L$28))</f>
        <v>0.99329672991392803</v>
      </c>
      <c r="K79" s="79" t="s">
        <v>1</v>
      </c>
      <c r="L79" s="78">
        <f ca="1">SUMPRODUCT($N$22:$N$24,J78:J80)</f>
        <v>0.75425046888195624</v>
      </c>
      <c r="M79" s="169">
        <f ca="1">1/(1+EXP(-L79+$O$28))</f>
        <v>0.68010414885616244</v>
      </c>
      <c r="N79" s="172"/>
    </row>
    <row r="80" spans="1:14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ca="1" si="44">SUMPRODUCT($F$25:$H$27,B78:D80)</f>
        <v>3.5303170811502067</v>
      </c>
      <c r="G80" s="74">
        <f t="shared" ref="G80" ca="1" si="45">1/(1+EXP(-F80+$I$25))</f>
        <v>0.95110501668815328</v>
      </c>
      <c r="H80" s="14">
        <v>3</v>
      </c>
      <c r="I80" s="43">
        <f ca="1">SUMPRODUCT($K$37:$K$45,G78:G86)</f>
        <v>4.1010757009272645</v>
      </c>
      <c r="J80" s="74">
        <f ca="1">1/(1+EXP(-I80+$L$37))</f>
        <v>0.97915397777765045</v>
      </c>
      <c r="K80" s="243"/>
      <c r="L80" s="244"/>
      <c r="M80" s="244"/>
      <c r="N80" s="236"/>
    </row>
    <row r="81" spans="1:15" x14ac:dyDescent="0.2">
      <c r="B81" s="13"/>
      <c r="C81" s="6"/>
      <c r="D81" s="114"/>
      <c r="E81" s="14">
        <v>4</v>
      </c>
      <c r="F81" s="107">
        <f t="shared" ref="F81" ca="1" si="46">SUMPRODUCT($F$28:$H$30,B78:D80)</f>
        <v>3.898421540025562</v>
      </c>
      <c r="G81" s="74">
        <f t="shared" ref="G81" ca="1" si="47">1/(1+EXP(-F81+$I$28))</f>
        <v>0.97036195670437742</v>
      </c>
      <c r="H81" s="234"/>
      <c r="I81" s="235"/>
      <c r="J81" s="236"/>
      <c r="K81" s="237"/>
      <c r="L81" s="245"/>
      <c r="M81" s="245"/>
      <c r="N81" s="239"/>
    </row>
    <row r="82" spans="1:15" x14ac:dyDescent="0.2">
      <c r="B82" s="299" t="s">
        <v>23</v>
      </c>
      <c r="C82" s="389"/>
      <c r="D82" s="115"/>
      <c r="E82" s="14">
        <v>5</v>
      </c>
      <c r="F82" s="107">
        <f t="shared" ref="F82" ca="1" si="48">SUMPRODUCT($F$31:$H$33,B78:D80)</f>
        <v>3.1268422634520521</v>
      </c>
      <c r="G82" s="74">
        <f t="shared" ref="G82" ca="1" si="49">1/(1+EXP(-F82+$I$31))</f>
        <v>0.91618990545500367</v>
      </c>
      <c r="H82" s="237"/>
      <c r="I82" s="238"/>
      <c r="J82" s="239"/>
      <c r="K82" s="246"/>
      <c r="L82" s="245"/>
      <c r="M82" s="245"/>
      <c r="N82" s="239"/>
    </row>
    <row r="83" spans="1:15" x14ac:dyDescent="0.2">
      <c r="B83" s="160" t="s">
        <v>0</v>
      </c>
      <c r="C83" s="159">
        <v>1</v>
      </c>
      <c r="D83" s="115"/>
      <c r="E83" s="14">
        <v>6</v>
      </c>
      <c r="F83" s="107">
        <f t="shared" ref="F83" ca="1" si="50">SUMPRODUCT($F$34:$H$36,B78:D80)</f>
        <v>2.7424599537115881</v>
      </c>
      <c r="G83" s="74">
        <f t="shared" ref="G83" ca="1" si="51">1/(1+EXP(-F83+$I$34))</f>
        <v>0.91301833852303027</v>
      </c>
      <c r="H83" s="237"/>
      <c r="I83" s="238"/>
      <c r="J83" s="239"/>
      <c r="K83" s="246"/>
      <c r="L83" s="245"/>
      <c r="M83" s="245"/>
      <c r="N83" s="239"/>
    </row>
    <row r="84" spans="1:15" x14ac:dyDescent="0.2">
      <c r="B84" s="161" t="s">
        <v>1</v>
      </c>
      <c r="C84" s="159">
        <v>0</v>
      </c>
      <c r="D84" s="115"/>
      <c r="E84" s="14">
        <v>7</v>
      </c>
      <c r="F84" s="107">
        <f t="shared" ref="F84" ca="1" si="52">SUMPRODUCT($F$37:$H$39,B78:D80)</f>
        <v>2.428881942650011</v>
      </c>
      <c r="G84" s="74">
        <f t="shared" ref="G84" ca="1" si="53">1/(1+EXP(-F84+$I$37))</f>
        <v>0.87160978073293671</v>
      </c>
      <c r="H84" s="237"/>
      <c r="I84" s="238"/>
      <c r="J84" s="239"/>
      <c r="K84" s="246"/>
      <c r="L84" s="245"/>
      <c r="M84" s="238"/>
      <c r="N84" s="239"/>
    </row>
    <row r="85" spans="1:15" x14ac:dyDescent="0.2">
      <c r="B85" s="55"/>
      <c r="C85" s="56"/>
      <c r="D85" s="115"/>
      <c r="E85" s="14">
        <v>8</v>
      </c>
      <c r="F85" s="107">
        <f t="shared" ref="F85" ca="1" si="54">SUMPRODUCT($F$40:$H$42,B78:D80)</f>
        <v>3.6538307768846829</v>
      </c>
      <c r="G85" s="74">
        <f t="shared" ref="G85" ca="1" si="55">1/(1+EXP(-F85+$I$40))</f>
        <v>0.96610436656199705</v>
      </c>
      <c r="H85" s="237"/>
      <c r="I85" s="238"/>
      <c r="J85" s="239"/>
      <c r="K85" s="246"/>
      <c r="L85" s="245"/>
      <c r="M85" s="238"/>
      <c r="N85" s="239"/>
      <c r="O85" s="17"/>
    </row>
    <row r="86" spans="1:15" ht="13.2" customHeight="1" thickBot="1" x14ac:dyDescent="0.25">
      <c r="B86" s="57"/>
      <c r="C86" s="58"/>
      <c r="D86" s="116"/>
      <c r="E86" s="15">
        <v>9</v>
      </c>
      <c r="F86" s="108">
        <f t="shared" ref="F86" ca="1" si="56">SUMPRODUCT($F$43:$H$45,B78:D80)</f>
        <v>3.4407009149775218</v>
      </c>
      <c r="G86" s="75">
        <f t="shared" ref="G86" ca="1" si="57">1/(1+EXP(-F86+$I$43))</f>
        <v>0.95164419392991539</v>
      </c>
      <c r="H86" s="240"/>
      <c r="I86" s="241"/>
      <c r="J86" s="242"/>
      <c r="K86" s="247"/>
      <c r="L86" s="248"/>
      <c r="M86" s="241"/>
      <c r="N86" s="242"/>
      <c r="O86" s="17"/>
    </row>
    <row r="87" spans="1:15" x14ac:dyDescent="0.2">
      <c r="A87">
        <v>5</v>
      </c>
      <c r="B87" s="36">
        <v>1</v>
      </c>
      <c r="C87" s="24">
        <v>1</v>
      </c>
      <c r="D87" s="94">
        <v>1</v>
      </c>
      <c r="E87" s="111">
        <v>1</v>
      </c>
      <c r="F87" s="106">
        <f t="shared" ref="F87" ca="1" si="58">SUMPRODUCT($F$19:$H$21,B87:D89)</f>
        <v>2.9201232073505778</v>
      </c>
      <c r="G87" s="73">
        <f t="shared" ref="G87" ca="1" si="59">1/(1+EXP(-F87+$I$19))</f>
        <v>0.87231535488698408</v>
      </c>
      <c r="H87" s="111">
        <v>1</v>
      </c>
      <c r="I87" s="42">
        <f ca="1">SUMPRODUCT($K$19:$K$27,G87:G95)</f>
        <v>4.3502253973623404</v>
      </c>
      <c r="J87" s="73">
        <f ca="1">1/(1+EXP(-I87+$L$19))</f>
        <v>0.98089160427024891</v>
      </c>
      <c r="K87" s="85" t="s">
        <v>0</v>
      </c>
      <c r="L87" s="86">
        <f ca="1">SUMPRODUCT($N$19:$N$21,J87:J89)</f>
        <v>1.3952654060138805</v>
      </c>
      <c r="M87" s="168">
        <f ca="1">1/(1+EXP(-L87+$O$19))</f>
        <v>0.74527099025799193</v>
      </c>
      <c r="N87" s="87">
        <f ca="1">(C92-M87)^2+(C93-M88)^2</f>
        <v>0.52702781767558693</v>
      </c>
      <c r="O87" s="17"/>
    </row>
    <row r="88" spans="1:15" x14ac:dyDescent="0.2">
      <c r="B88" s="39">
        <v>1</v>
      </c>
      <c r="C88" s="217"/>
      <c r="D88" s="95">
        <v>1</v>
      </c>
      <c r="E88" s="14">
        <v>2</v>
      </c>
      <c r="F88" s="107">
        <f t="shared" ref="F88" ca="1" si="60">SUMPRODUCT($F$22:$H$24,B87:D89)</f>
        <v>2.7781327346667375</v>
      </c>
      <c r="G88" s="74">
        <f t="shared" ref="G88" ca="1" si="61">1/(1+EXP(-F88+$I$22))</f>
        <v>0.9390705400981898</v>
      </c>
      <c r="H88" s="14">
        <v>2</v>
      </c>
      <c r="I88" s="43">
        <f ca="1">SUMPRODUCT($K$28:$K$36,G87:G95)</f>
        <v>5.1453159070987189</v>
      </c>
      <c r="J88" s="74">
        <f ca="1">1/(1+EXP(-I88+$L$28))</f>
        <v>0.99249270561227521</v>
      </c>
      <c r="K88" s="79" t="s">
        <v>1</v>
      </c>
      <c r="L88" s="78">
        <f ca="1">SUMPRODUCT($N$22:$N$24,J87:J89)</f>
        <v>0.75289645698074159</v>
      </c>
      <c r="M88" s="169">
        <f ca="1">1/(1+EXP(-L88+$O$28))</f>
        <v>0.67980949483766617</v>
      </c>
      <c r="N88" s="172"/>
    </row>
    <row r="89" spans="1:15" ht="13.8" thickBot="1" x14ac:dyDescent="0.25">
      <c r="B89" s="23"/>
      <c r="C89" s="25">
        <v>1</v>
      </c>
      <c r="D89" s="98"/>
      <c r="E89" s="14">
        <v>3</v>
      </c>
      <c r="F89" s="107">
        <f t="shared" ref="F89" ca="1" si="62">SUMPRODUCT($F$25:$H$27,B87:D89)</f>
        <v>3.9793374432540443</v>
      </c>
      <c r="G89" s="74">
        <f t="shared" ref="G89" ca="1" si="63">1/(1+EXP(-F89+$I$25))</f>
        <v>0.96823070230955965</v>
      </c>
      <c r="H89" s="14">
        <v>3</v>
      </c>
      <c r="I89" s="43">
        <f ca="1">SUMPRODUCT($K$37:$K$45,G87:G95)</f>
        <v>4.0179308785301187</v>
      </c>
      <c r="J89" s="74">
        <f ca="1">1/(1+EXP(-I89+$L$37))</f>
        <v>0.97738751313021344</v>
      </c>
      <c r="K89" s="243"/>
      <c r="L89" s="244"/>
      <c r="M89" s="244"/>
      <c r="N89" s="236"/>
    </row>
    <row r="90" spans="1:15" x14ac:dyDescent="0.2">
      <c r="B90" s="13"/>
      <c r="C90" s="6"/>
      <c r="D90" s="114"/>
      <c r="E90" s="14">
        <v>4</v>
      </c>
      <c r="F90" s="107">
        <f t="shared" ref="F90" ca="1" si="64">SUMPRODUCT($F$28:$H$30,B87:D89)</f>
        <v>3.8444739514196691</v>
      </c>
      <c r="G90" s="74">
        <f t="shared" ref="G90" ca="1" si="65">1/(1+EXP(-F90+$I$28))</f>
        <v>0.96877044557667946</v>
      </c>
      <c r="H90" s="234"/>
      <c r="I90" s="235"/>
      <c r="J90" s="236"/>
      <c r="K90" s="237"/>
      <c r="L90" s="245"/>
      <c r="M90" s="245"/>
      <c r="N90" s="239"/>
    </row>
    <row r="91" spans="1:15" x14ac:dyDescent="0.2">
      <c r="B91" s="299" t="s">
        <v>23</v>
      </c>
      <c r="C91" s="389"/>
      <c r="D91" s="115"/>
      <c r="E91" s="14">
        <v>5</v>
      </c>
      <c r="F91" s="107">
        <f t="shared" ref="F91" ca="1" si="66">SUMPRODUCT($F$31:$H$33,B87:D89)</f>
        <v>2.3566257344577028</v>
      </c>
      <c r="G91" s="74">
        <f t="shared" ref="G91" ca="1" si="67">1/(1+EXP(-F91+$I$31))</f>
        <v>0.83499551171131225</v>
      </c>
      <c r="H91" s="237"/>
      <c r="I91" s="238"/>
      <c r="J91" s="239"/>
      <c r="K91" s="246"/>
      <c r="L91" s="245"/>
      <c r="M91" s="245"/>
      <c r="N91" s="239"/>
    </row>
    <row r="92" spans="1:15" x14ac:dyDescent="0.2">
      <c r="B92" s="160" t="s">
        <v>0</v>
      </c>
      <c r="C92" s="159">
        <v>1</v>
      </c>
      <c r="D92" s="115"/>
      <c r="E92" s="14">
        <v>6</v>
      </c>
      <c r="F92" s="107">
        <f t="shared" ref="F92" ca="1" si="68">SUMPRODUCT($F$34:$H$36,B87:D89)</f>
        <v>2.8989991336475516</v>
      </c>
      <c r="G92" s="74">
        <f t="shared" ref="G92" ca="1" si="69">1/(1+EXP(-F92+$I$34))</f>
        <v>0.92467274314048076</v>
      </c>
      <c r="H92" s="237"/>
      <c r="I92" s="238"/>
      <c r="J92" s="239"/>
      <c r="K92" s="246"/>
      <c r="L92" s="245"/>
      <c r="M92" s="245"/>
      <c r="N92" s="239"/>
    </row>
    <row r="93" spans="1:15" x14ac:dyDescent="0.2">
      <c r="B93" s="161" t="s">
        <v>1</v>
      </c>
      <c r="C93" s="159">
        <v>0</v>
      </c>
      <c r="D93" s="115"/>
      <c r="E93" s="14">
        <v>7</v>
      </c>
      <c r="F93" s="107">
        <f t="shared" ref="F93" ca="1" si="70">SUMPRODUCT($F$37:$H$39,B87:D89)</f>
        <v>2.8855349349282156</v>
      </c>
      <c r="G93" s="74">
        <f t="shared" ref="G93" ca="1" si="71">1/(1+EXP(-F93+$I$37))</f>
        <v>0.91466089520798177</v>
      </c>
      <c r="H93" s="237"/>
      <c r="I93" s="238"/>
      <c r="J93" s="239"/>
      <c r="K93" s="246"/>
      <c r="L93" s="245"/>
      <c r="M93" s="238"/>
      <c r="N93" s="239"/>
    </row>
    <row r="94" spans="1:15" x14ac:dyDescent="0.2">
      <c r="B94" s="55"/>
      <c r="C94" s="56"/>
      <c r="D94" s="115"/>
      <c r="E94" s="14">
        <v>8</v>
      </c>
      <c r="F94" s="107">
        <f t="shared" ref="F94" ca="1" si="72">SUMPRODUCT($F$40:$H$42,B87:D89)</f>
        <v>3.0363017706578379</v>
      </c>
      <c r="G94" s="74">
        <f t="shared" ref="G94" ca="1" si="73">1/(1+EXP(-F94+$I$40))</f>
        <v>0.9389148879707504</v>
      </c>
      <c r="H94" s="237"/>
      <c r="I94" s="238"/>
      <c r="J94" s="239"/>
      <c r="K94" s="246"/>
      <c r="L94" s="245"/>
      <c r="M94" s="238"/>
      <c r="N94" s="239"/>
    </row>
    <row r="95" spans="1:15" ht="13.8" thickBot="1" x14ac:dyDescent="0.25">
      <c r="B95" s="57"/>
      <c r="C95" s="58"/>
      <c r="D95" s="116"/>
      <c r="E95" s="15">
        <v>9</v>
      </c>
      <c r="F95" s="108">
        <f t="shared" ref="F95" ca="1" si="74">SUMPRODUCT($F$43:$H$45,B87:D89)</f>
        <v>2.6153821114210412</v>
      </c>
      <c r="G95" s="75">
        <f t="shared" ref="G95" ca="1" si="75">1/(1+EXP(-F95+$I$43))</f>
        <v>0.89606861957620787</v>
      </c>
      <c r="H95" s="240"/>
      <c r="I95" s="241"/>
      <c r="J95" s="242"/>
      <c r="K95" s="247"/>
      <c r="L95" s="248"/>
      <c r="M95" s="241"/>
      <c r="N95" s="242"/>
    </row>
    <row r="96" spans="1:15" x14ac:dyDescent="0.2">
      <c r="A96">
        <v>6</v>
      </c>
      <c r="B96" s="38"/>
      <c r="C96" s="24">
        <v>1</v>
      </c>
      <c r="D96" s="94">
        <v>1</v>
      </c>
      <c r="E96" s="111">
        <v>1</v>
      </c>
      <c r="F96" s="106">
        <f t="shared" ref="F96" ca="1" si="76">SUMPRODUCT($F$19:$H$21,B96:D98)</f>
        <v>3.2949269974638256</v>
      </c>
      <c r="G96" s="73">
        <f t="shared" ref="G96" ca="1" si="77">1/(1+EXP(-F96+$I$19))</f>
        <v>0.90857772505586887</v>
      </c>
      <c r="H96" s="111">
        <v>1</v>
      </c>
      <c r="I96" s="42">
        <f ca="1">SUMPRODUCT($K$19:$K$27,G96:G104)</f>
        <v>4.3206396747783939</v>
      </c>
      <c r="J96" s="73">
        <f ca="1">1/(1+EXP(-I96+$L$19))</f>
        <v>0.98032910935191786</v>
      </c>
      <c r="K96" s="85" t="s">
        <v>0</v>
      </c>
      <c r="L96" s="86">
        <f ca="1">SUMPRODUCT($N$19:$N$21,J96:J98)</f>
        <v>1.3945089123862342</v>
      </c>
      <c r="M96" s="168">
        <f ca="1">1/(1+EXP(-L96+$O$19))</f>
        <v>0.74512734924265411</v>
      </c>
      <c r="N96" s="87">
        <f ca="1">(C101-M96)^2+(C102-M97)^2</f>
        <v>0.52690201332820363</v>
      </c>
    </row>
    <row r="97" spans="1:14" x14ac:dyDescent="0.2">
      <c r="B97" s="39">
        <v>1</v>
      </c>
      <c r="C97" s="217"/>
      <c r="D97" s="95">
        <v>1</v>
      </c>
      <c r="E97" s="14">
        <v>2</v>
      </c>
      <c r="F97" s="107">
        <f t="shared" ref="F97" ca="1" si="78">SUMPRODUCT($F$22:$H$24,B96:D98)</f>
        <v>3.0619999945498684</v>
      </c>
      <c r="G97" s="74">
        <f t="shared" ref="G97" ca="1" si="79">1/(1+EXP(-F97+$I$22))</f>
        <v>0.95342696318335807</v>
      </c>
      <c r="H97" s="14">
        <v>2</v>
      </c>
      <c r="I97" s="43">
        <f ca="1">SUMPRODUCT($K$28:$K$36,G96:G104)</f>
        <v>5.1618626959630705</v>
      </c>
      <c r="J97" s="74">
        <f ca="1">1/(1+EXP(-I97+$L$28))</f>
        <v>0.99261499530915132</v>
      </c>
      <c r="K97" s="79" t="s">
        <v>1</v>
      </c>
      <c r="L97" s="78">
        <f ca="1">SUMPRODUCT($N$22:$N$24,J96:J98)</f>
        <v>0.75222403287163364</v>
      </c>
      <c r="M97" s="169">
        <f ca="1">1/(1+EXP(-L97+$O$28))</f>
        <v>0.67966311156640513</v>
      </c>
      <c r="N97" s="172"/>
    </row>
    <row r="98" spans="1:14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ca="1" si="80">SUMPRODUCT($F$25:$H$27,B96:D98)</f>
        <v>4.1668746764208926</v>
      </c>
      <c r="G98" s="74">
        <f t="shared" ref="G98" ca="1" si="81">1/(1+EXP(-F98+$I$25))</f>
        <v>0.9735194493833943</v>
      </c>
      <c r="H98" s="14">
        <v>3</v>
      </c>
      <c r="I98" s="43">
        <f ca="1">SUMPRODUCT($K$37:$K$45,G96:G104)</f>
        <v>3.9779799243511431</v>
      </c>
      <c r="J98" s="74">
        <f ca="1">1/(1+EXP(-I98+$L$37))</f>
        <v>0.97648750528368911</v>
      </c>
      <c r="K98" s="243"/>
      <c r="L98" s="244"/>
      <c r="M98" s="244"/>
      <c r="N98" s="236"/>
    </row>
    <row r="99" spans="1:14" x14ac:dyDescent="0.2">
      <c r="B99" s="13"/>
      <c r="C99" s="6"/>
      <c r="D99" s="114"/>
      <c r="E99" s="14">
        <v>4</v>
      </c>
      <c r="F99" s="107">
        <f t="shared" ref="F99" ca="1" si="82">SUMPRODUCT($F$28:$H$30,B96:D98)</f>
        <v>4.2181831725186578</v>
      </c>
      <c r="G99" s="74">
        <f t="shared" ref="G99" ca="1" si="83">1/(1+EXP(-F99+$I$28))</f>
        <v>0.9782971952902797</v>
      </c>
      <c r="H99" s="234"/>
      <c r="I99" s="235"/>
      <c r="J99" s="236"/>
      <c r="K99" s="237"/>
      <c r="L99" s="245"/>
      <c r="M99" s="245"/>
      <c r="N99" s="239"/>
    </row>
    <row r="100" spans="1:14" x14ac:dyDescent="0.2">
      <c r="B100" s="299" t="s">
        <v>23</v>
      </c>
      <c r="C100" s="389"/>
      <c r="D100" s="115"/>
      <c r="E100" s="14">
        <v>5</v>
      </c>
      <c r="F100" s="107">
        <f t="shared" ref="F100" ca="1" si="84">SUMPRODUCT($F$31:$H$33,B96:D98)</f>
        <v>3.025036879979246</v>
      </c>
      <c r="G100" s="74">
        <f t="shared" ref="G100" ca="1" si="85">1/(1+EXP(-F100+$I$31))</f>
        <v>0.90803416205374465</v>
      </c>
      <c r="H100" s="237"/>
      <c r="I100" s="238"/>
      <c r="J100" s="239"/>
      <c r="K100" s="246"/>
      <c r="L100" s="245"/>
      <c r="M100" s="245"/>
      <c r="N100" s="239"/>
    </row>
    <row r="101" spans="1:14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ca="1" si="86">SUMPRODUCT($F$34:$H$36,B96:D98)</f>
        <v>2.6717263188117903</v>
      </c>
      <c r="G101" s="74">
        <f t="shared" ref="G101" ca="1" si="87">1/(1+EXP(-F101+$I$34))</f>
        <v>0.9072344044582149</v>
      </c>
      <c r="H101" s="237"/>
      <c r="I101" s="238"/>
      <c r="J101" s="239"/>
      <c r="K101" s="246"/>
      <c r="L101" s="245"/>
      <c r="M101" s="245"/>
      <c r="N101" s="239"/>
    </row>
    <row r="102" spans="1:14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ca="1" si="88">SUMPRODUCT($F$37:$H$39,B96:D98)</f>
        <v>2.3896640751895166</v>
      </c>
      <c r="G102" s="74">
        <f t="shared" ref="G102" ca="1" si="89">1/(1+EXP(-F102+$I$37))</f>
        <v>0.86715673250800951</v>
      </c>
      <c r="H102" s="237"/>
      <c r="I102" s="238"/>
      <c r="J102" s="239"/>
      <c r="K102" s="246"/>
      <c r="L102" s="245"/>
      <c r="M102" s="238"/>
      <c r="N102" s="239"/>
    </row>
    <row r="103" spans="1:14" x14ac:dyDescent="0.2">
      <c r="B103" s="55"/>
      <c r="C103" s="56"/>
      <c r="D103" s="115"/>
      <c r="E103" s="14">
        <v>8</v>
      </c>
      <c r="F103" s="107">
        <f t="shared" ref="F103" ca="1" si="90">SUMPRODUCT($F$40:$H$42,B96:D98)</f>
        <v>2.3499740427778004</v>
      </c>
      <c r="G103" s="74">
        <f t="shared" ref="G103" ca="1" si="91">1/(1+EXP(-F103+$I$40))</f>
        <v>0.88555588439313593</v>
      </c>
      <c r="H103" s="237"/>
      <c r="I103" s="238"/>
      <c r="J103" s="239"/>
      <c r="K103" s="246"/>
      <c r="L103" s="245"/>
      <c r="M103" s="238"/>
      <c r="N103" s="239"/>
    </row>
    <row r="104" spans="1:14" ht="13.8" thickBot="1" x14ac:dyDescent="0.25">
      <c r="B104" s="57"/>
      <c r="C104" s="58"/>
      <c r="D104" s="116"/>
      <c r="E104" s="15">
        <v>9</v>
      </c>
      <c r="F104" s="108">
        <f t="shared" ref="F104" ca="1" si="92">SUMPRODUCT($F$43:$H$45,B96:D98)</f>
        <v>2.063665648136995</v>
      </c>
      <c r="G104" s="75">
        <f t="shared" ref="G104" ca="1" si="93">1/(1+EXP(-F104+$I$43))</f>
        <v>0.83237722328177943</v>
      </c>
      <c r="H104" s="240"/>
      <c r="I104" s="241"/>
      <c r="J104" s="242"/>
      <c r="K104" s="247"/>
      <c r="L104" s="248"/>
      <c r="M104" s="241"/>
      <c r="N104" s="242"/>
    </row>
    <row r="105" spans="1:14" x14ac:dyDescent="0.2">
      <c r="A105">
        <v>7</v>
      </c>
      <c r="B105" s="41"/>
      <c r="C105" s="24">
        <v>1</v>
      </c>
      <c r="D105" s="94">
        <v>1</v>
      </c>
      <c r="E105" s="111">
        <v>1</v>
      </c>
      <c r="F105" s="106">
        <f t="shared" ref="F105" ca="1" si="94">SUMPRODUCT($F$19:$H$21,B105:D107)</f>
        <v>4.2531021237930036</v>
      </c>
      <c r="G105" s="73">
        <f t="shared" ref="G105" ca="1" si="95">1/(1+EXP(-F105+$I$19))</f>
        <v>0.96283685381109818</v>
      </c>
      <c r="H105" s="111">
        <v>1</v>
      </c>
      <c r="I105" s="42">
        <f ca="1">SUMPRODUCT($K$19:$K$27,G105:G113)</f>
        <v>4.5565354368516946</v>
      </c>
      <c r="J105" s="73">
        <f ca="1">1/(1+EXP(-I105+$L$19))</f>
        <v>0.98439819991649136</v>
      </c>
      <c r="K105" s="85" t="s">
        <v>0</v>
      </c>
      <c r="L105" s="86">
        <f ca="1">SUMPRODUCT($N$19:$N$21,J105:J107)</f>
        <v>1.3987354290749394</v>
      </c>
      <c r="M105" s="168">
        <f ca="1">1/(1+EXP(-L105+$O$19))</f>
        <v>0.7459291860181736</v>
      </c>
      <c r="N105" s="87">
        <f ca="1">(C110-M105)^2+(C111-M106)^2</f>
        <v>0.52733275228506615</v>
      </c>
    </row>
    <row r="106" spans="1:14" x14ac:dyDescent="0.2">
      <c r="B106" s="39">
        <v>1</v>
      </c>
      <c r="C106" s="217"/>
      <c r="D106" s="95">
        <v>1</v>
      </c>
      <c r="E106" s="14">
        <v>2</v>
      </c>
      <c r="F106" s="107">
        <f t="shared" ref="F106" ca="1" si="96">SUMPRODUCT($F$22:$H$24,B105:D107)</f>
        <v>3.9043569609817217</v>
      </c>
      <c r="G106" s="74">
        <f t="shared" ref="G106" ca="1" si="97">1/(1+EXP(-F106+$I$22))</f>
        <v>0.97939493453454307</v>
      </c>
      <c r="H106" s="14">
        <v>2</v>
      </c>
      <c r="I106" s="43">
        <f ca="1">SUMPRODUCT($K$28:$K$36,G105:G113)</f>
        <v>5.3690496209880623</v>
      </c>
      <c r="J106" s="74">
        <f ca="1">1/(1+EXP(-I106+$L$28))</f>
        <v>0.99398866078443238</v>
      </c>
      <c r="K106" s="79" t="s">
        <v>1</v>
      </c>
      <c r="L106" s="78">
        <f ca="1">SUMPRODUCT($N$22:$N$24,J105:J107)</f>
        <v>0.75505851178398353</v>
      </c>
      <c r="M106" s="169">
        <f ca="1">1/(1+EXP(-L106+$O$28))</f>
        <v>0.68027992309613128</v>
      </c>
      <c r="N106" s="172"/>
    </row>
    <row r="107" spans="1:14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ca="1" si="98">SUMPRODUCT($F$25:$H$27,B105:D107)</f>
        <v>4.4936967371103629</v>
      </c>
      <c r="G107" s="74">
        <f t="shared" ref="G107" ca="1" si="99">1/(1+EXP(-F107+$I$25))</f>
        <v>0.98075986797712222</v>
      </c>
      <c r="H107" s="14">
        <v>3</v>
      </c>
      <c r="I107" s="43">
        <f ca="1">SUMPRODUCT($K$37:$K$45,G105:G113)</f>
        <v>4.1542312013549738</v>
      </c>
      <c r="J107" s="74">
        <f ca="1">1/(1+EXP(-I107+$L$37))</f>
        <v>0.98021176880261529</v>
      </c>
      <c r="K107" s="243"/>
      <c r="L107" s="244"/>
      <c r="M107" s="244"/>
      <c r="N107" s="236"/>
    </row>
    <row r="108" spans="1:14" x14ac:dyDescent="0.2">
      <c r="B108" s="13"/>
      <c r="C108" s="6"/>
      <c r="D108" s="114"/>
      <c r="E108" s="14">
        <v>4</v>
      </c>
      <c r="F108" s="107">
        <f t="shared" ref="F108" ca="1" si="100">SUMPRODUCT($F$28:$H$30,B105:D107)</f>
        <v>5.1851560441094975</v>
      </c>
      <c r="G108" s="74">
        <f t="shared" ref="G108" ca="1" si="101">1/(1+EXP(-F108+$I$28))</f>
        <v>0.99163538250029626</v>
      </c>
      <c r="H108" s="234"/>
      <c r="I108" s="235"/>
      <c r="J108" s="236"/>
      <c r="K108" s="237"/>
      <c r="L108" s="245"/>
      <c r="M108" s="245"/>
      <c r="N108" s="239"/>
    </row>
    <row r="109" spans="1:14" x14ac:dyDescent="0.2">
      <c r="B109" s="299" t="s">
        <v>23</v>
      </c>
      <c r="C109" s="389"/>
      <c r="D109" s="115"/>
      <c r="E109" s="14">
        <v>5</v>
      </c>
      <c r="F109" s="107">
        <f t="shared" ref="F109" ca="1" si="102">SUMPRODUCT($F$31:$H$33,B105:D107)</f>
        <v>3.9088189980966304</v>
      </c>
      <c r="G109" s="74">
        <f t="shared" ref="G109" ca="1" si="103">1/(1+EXP(-F109+$I$31))</f>
        <v>0.95983043186471206</v>
      </c>
      <c r="H109" s="237"/>
      <c r="I109" s="238"/>
      <c r="J109" s="239"/>
      <c r="K109" s="246"/>
      <c r="L109" s="245"/>
      <c r="M109" s="245"/>
      <c r="N109" s="239"/>
    </row>
    <row r="110" spans="1:14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ca="1" si="104">SUMPRODUCT($F$34:$H$36,B105:D107)</f>
        <v>2.8739792869604464</v>
      </c>
      <c r="G110" s="74">
        <f t="shared" ref="G110" ca="1" si="105">1/(1+EXP(-F110+$I$34))</f>
        <v>0.92291141152456646</v>
      </c>
      <c r="H110" s="237"/>
      <c r="I110" s="238"/>
      <c r="J110" s="239"/>
      <c r="K110" s="246"/>
      <c r="L110" s="245"/>
      <c r="M110" s="245"/>
      <c r="N110" s="239"/>
    </row>
    <row r="111" spans="1:14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ca="1" si="106">SUMPRODUCT($F$37:$H$39,B105:D107)</f>
        <v>2.6596090544703745</v>
      </c>
      <c r="G111" s="74">
        <f t="shared" ref="G111" ca="1" si="107">1/(1+EXP(-F111+$I$37))</f>
        <v>0.89529390521317176</v>
      </c>
      <c r="H111" s="237"/>
      <c r="I111" s="238"/>
      <c r="J111" s="239"/>
      <c r="K111" s="246"/>
      <c r="L111" s="245"/>
      <c r="M111" s="238"/>
      <c r="N111" s="239"/>
    </row>
    <row r="112" spans="1:14" x14ac:dyDescent="0.2">
      <c r="B112" s="55"/>
      <c r="C112" s="56"/>
      <c r="D112" s="115"/>
      <c r="E112" s="14">
        <v>8</v>
      </c>
      <c r="F112" s="107">
        <f t="shared" ref="F112" ca="1" si="108">SUMPRODUCT($F$40:$H$42,B105:D107)</f>
        <v>3.2969489198425004</v>
      </c>
      <c r="G112" s="74">
        <f t="shared" ref="G112" ca="1" si="109">1/(1+EXP(-F112+$I$40))</f>
        <v>0.95226160594698295</v>
      </c>
      <c r="H112" s="237"/>
      <c r="I112" s="238"/>
      <c r="J112" s="239"/>
      <c r="K112" s="246"/>
      <c r="L112" s="245"/>
      <c r="M112" s="238"/>
      <c r="N112" s="239"/>
    </row>
    <row r="113" spans="1:14" ht="13.8" thickBot="1" x14ac:dyDescent="0.25">
      <c r="B113" s="57"/>
      <c r="C113" s="58"/>
      <c r="D113" s="116"/>
      <c r="E113" s="15">
        <v>9</v>
      </c>
      <c r="F113" s="108">
        <f t="shared" ref="F113" ca="1" si="110">SUMPRODUCT($F$43:$H$45,B105:D107)</f>
        <v>3.0275386770109654</v>
      </c>
      <c r="G113" s="75">
        <f t="shared" ref="G113" ca="1" si="111">1/(1+EXP(-F113+$I$43))</f>
        <v>0.92867041225435099</v>
      </c>
      <c r="H113" s="240"/>
      <c r="I113" s="241"/>
      <c r="J113" s="242"/>
      <c r="K113" s="247"/>
      <c r="L113" s="248"/>
      <c r="M113" s="241"/>
      <c r="N113" s="242"/>
    </row>
    <row r="114" spans="1:14" x14ac:dyDescent="0.2">
      <c r="A114">
        <v>8</v>
      </c>
      <c r="B114" s="36">
        <v>1</v>
      </c>
      <c r="C114" s="24">
        <v>1</v>
      </c>
      <c r="D114" s="97"/>
      <c r="E114" s="111">
        <v>1</v>
      </c>
      <c r="F114" s="106">
        <f t="shared" ref="F114" ca="1" si="112">SUMPRODUCT($F$19:$H$21,B114:D116)</f>
        <v>4.0942196097711605</v>
      </c>
      <c r="G114" s="73">
        <f t="shared" ref="G114" ca="1" si="113">1/(1+EXP(-F114+$I$19))</f>
        <v>0.95671435835620455</v>
      </c>
      <c r="H114" s="111">
        <v>1</v>
      </c>
      <c r="I114" s="42">
        <f ca="1">SUMPRODUCT($K$19:$K$27,G114:G122)</f>
        <v>4.5901563814140856</v>
      </c>
      <c r="J114" s="73">
        <f ca="1">1/(1+EXP(-I114+$L$19))</f>
        <v>0.98490624150822448</v>
      </c>
      <c r="K114" s="85" t="s">
        <v>0</v>
      </c>
      <c r="L114" s="86">
        <f ca="1">SUMPRODUCT($N$19:$N$21,J114:J116)</f>
        <v>1.3992745540535803</v>
      </c>
      <c r="M114" s="168">
        <f ca="1">1/(1+EXP(-L114+$O$19))</f>
        <v>0.74603134680867245</v>
      </c>
      <c r="N114" s="87">
        <f ca="1">(C119-M114)^2+(C120-M115)^2</f>
        <v>0.52739852840977397</v>
      </c>
    </row>
    <row r="115" spans="1:14" x14ac:dyDescent="0.2">
      <c r="B115" s="39">
        <v>1</v>
      </c>
      <c r="C115" s="217"/>
      <c r="D115" s="95">
        <v>1</v>
      </c>
      <c r="E115" s="14">
        <v>2</v>
      </c>
      <c r="F115" s="107">
        <f t="shared" ref="F115" ca="1" si="114">SUMPRODUCT($F$22:$H$24,B114:D116)</f>
        <v>4.4146055310296113</v>
      </c>
      <c r="G115" s="74">
        <f t="shared" ref="G115" ca="1" si="115">1/(1+EXP(-F115+$I$22))</f>
        <v>0.9875271116608304</v>
      </c>
      <c r="H115" s="14">
        <v>2</v>
      </c>
      <c r="I115" s="43">
        <f ca="1">SUMPRODUCT($K$28:$K$36,G114:G122)</f>
        <v>5.3839901238293457</v>
      </c>
      <c r="J115" s="74">
        <f ca="1">1/(1+EXP(-I115+$L$28))</f>
        <v>0.99407727764235776</v>
      </c>
      <c r="K115" s="79" t="s">
        <v>1</v>
      </c>
      <c r="L115" s="78">
        <f ca="1">SUMPRODUCT($N$22:$N$24,J114:J116)</f>
        <v>0.75545618194365516</v>
      </c>
      <c r="M115" s="169">
        <f ca="1">1/(1+EXP(-L115+$O$28))</f>
        <v>0.68036640981603225</v>
      </c>
      <c r="N115" s="172"/>
    </row>
    <row r="116" spans="1:14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ca="1" si="116">SUMPRODUCT($F$25:$H$27,B114:D116)</f>
        <v>4.3522345951680999</v>
      </c>
      <c r="G116" s="74">
        <f t="shared" ref="G116" ca="1" si="117">1/(1+EXP(-F116+$I$25))</f>
        <v>0.97790080806142021</v>
      </c>
      <c r="H116" s="14">
        <v>3</v>
      </c>
      <c r="I116" s="43">
        <f ca="1">SUMPRODUCT($K$37:$K$45,G114:G122)</f>
        <v>4.1816991068144898</v>
      </c>
      <c r="J116" s="74">
        <f ca="1">1/(1+EXP(-I116+$L$37))</f>
        <v>0.98073758554725521</v>
      </c>
      <c r="K116" s="243"/>
      <c r="L116" s="244"/>
      <c r="M116" s="244"/>
      <c r="N116" s="236"/>
    </row>
    <row r="117" spans="1:14" x14ac:dyDescent="0.2">
      <c r="B117" s="13"/>
      <c r="C117" s="6"/>
      <c r="D117" s="114"/>
      <c r="E117" s="14">
        <v>4</v>
      </c>
      <c r="F117" s="107">
        <f t="shared" ref="F117" ca="1" si="118">SUMPRODUCT($F$28:$H$30,B114:D116)</f>
        <v>4.3899333336595596</v>
      </c>
      <c r="G117" s="74">
        <f t="shared" ref="G117" ca="1" si="119">1/(1+EXP(-F117+$I$28))</f>
        <v>0.98165930891360975</v>
      </c>
      <c r="H117" s="234"/>
      <c r="I117" s="235"/>
      <c r="J117" s="236"/>
      <c r="K117" s="237"/>
      <c r="L117" s="245"/>
      <c r="M117" s="245"/>
      <c r="N117" s="239"/>
    </row>
    <row r="118" spans="1:14" x14ac:dyDescent="0.2">
      <c r="B118" s="299" t="s">
        <v>23</v>
      </c>
      <c r="C118" s="389"/>
      <c r="D118" s="115"/>
      <c r="E118" s="14">
        <v>5</v>
      </c>
      <c r="F118" s="107">
        <f t="shared" ref="F118" ca="1" si="120">SUMPRODUCT($F$31:$H$33,B114:D116)</f>
        <v>3.8274099006461331</v>
      </c>
      <c r="G118" s="74">
        <f t="shared" ref="G118" ca="1" si="121">1/(1+EXP(-F118+$I$31))</f>
        <v>0.95657142565453945</v>
      </c>
      <c r="H118" s="237"/>
      <c r="I118" s="238"/>
      <c r="J118" s="239"/>
      <c r="K118" s="246"/>
      <c r="L118" s="245"/>
      <c r="M118" s="245"/>
      <c r="N118" s="239"/>
    </row>
    <row r="119" spans="1:14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ca="1" si="122">SUMPRODUCT($F$34:$H$36,B114:D116)</f>
        <v>2.8644435305538489</v>
      </c>
      <c r="G119" s="74">
        <f t="shared" ref="G119" ca="1" si="123">1/(1+EXP(-F119+$I$34))</f>
        <v>0.92223023933434622</v>
      </c>
      <c r="H119" s="237"/>
      <c r="I119" s="238"/>
      <c r="J119" s="239"/>
      <c r="K119" s="246"/>
      <c r="L119" s="245"/>
      <c r="M119" s="245"/>
      <c r="N119" s="239"/>
    </row>
    <row r="120" spans="1:14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ca="1" si="124">SUMPRODUCT($F$37:$H$39,B114:D116)</f>
        <v>2.6822859094382574</v>
      </c>
      <c r="G120" s="74">
        <f t="shared" ref="G120" ca="1" si="125">1/(1+EXP(-F120+$I$37))</f>
        <v>0.89740071965629142</v>
      </c>
      <c r="H120" s="237"/>
      <c r="I120" s="238"/>
      <c r="J120" s="239"/>
      <c r="K120" s="246"/>
      <c r="L120" s="245"/>
      <c r="M120" s="238"/>
      <c r="N120" s="239"/>
    </row>
    <row r="121" spans="1:14" x14ac:dyDescent="0.2">
      <c r="B121" s="55"/>
      <c r="C121" s="56"/>
      <c r="D121" s="115"/>
      <c r="E121" s="14">
        <v>8</v>
      </c>
      <c r="F121" s="107">
        <f t="shared" ref="F121" ca="1" si="126">SUMPRODUCT($F$40:$H$42,B114:D116)</f>
        <v>3.8732439856173047</v>
      </c>
      <c r="G121" s="74">
        <f t="shared" ref="G121" ca="1" si="127">1/(1+EXP(-F121+$I$40))</f>
        <v>0.97259917368826732</v>
      </c>
      <c r="H121" s="237"/>
      <c r="I121" s="238"/>
      <c r="J121" s="239"/>
      <c r="K121" s="246"/>
      <c r="L121" s="245"/>
      <c r="M121" s="238"/>
      <c r="N121" s="239"/>
    </row>
    <row r="122" spans="1:14" ht="13.8" thickBot="1" x14ac:dyDescent="0.25">
      <c r="B122" s="57"/>
      <c r="C122" s="58"/>
      <c r="D122" s="116"/>
      <c r="E122" s="15">
        <v>9</v>
      </c>
      <c r="F122" s="108">
        <f t="shared" ref="F122" ca="1" si="128">SUMPRODUCT($F$43:$H$45,B114:D116)</f>
        <v>3.558643278628594</v>
      </c>
      <c r="G122" s="75">
        <f t="shared" ref="G122" ca="1" si="129">1/(1+EXP(-F122+$I$43))</f>
        <v>0.95679145946948729</v>
      </c>
      <c r="H122" s="240"/>
      <c r="I122" s="241"/>
      <c r="J122" s="242"/>
      <c r="K122" s="247"/>
      <c r="L122" s="248"/>
      <c r="M122" s="241"/>
      <c r="N122" s="242"/>
    </row>
    <row r="123" spans="1:14" x14ac:dyDescent="0.2">
      <c r="A123">
        <v>9</v>
      </c>
      <c r="B123" s="36">
        <v>1</v>
      </c>
      <c r="C123" s="24">
        <v>1</v>
      </c>
      <c r="D123" s="94">
        <v>1</v>
      </c>
      <c r="E123" s="111">
        <v>1</v>
      </c>
      <c r="F123" s="106">
        <f t="shared" ref="F123" ca="1" si="130">SUMPRODUCT($F$19:$H$21,B123:D125)</f>
        <v>3.878298333679755</v>
      </c>
      <c r="G123" s="73">
        <f t="shared" ref="G123" ca="1" si="131">1/(1+EXP(-F123+$I$19))</f>
        <v>0.94683691574725515</v>
      </c>
      <c r="H123" s="111">
        <v>1</v>
      </c>
      <c r="I123" s="42">
        <f ca="1">SUMPRODUCT($K$19:$K$27,G123:G131)</f>
        <v>4.5724499157739427</v>
      </c>
      <c r="J123" s="73">
        <f ca="1">1/(1+EXP(-I123+$L$19))</f>
        <v>0.98464074570239712</v>
      </c>
      <c r="K123" s="85" t="s">
        <v>0</v>
      </c>
      <c r="L123" s="86">
        <f ca="1">SUMPRODUCT($N$19:$N$21,J123:J125)</f>
        <v>1.3991957765786154</v>
      </c>
      <c r="M123" s="168">
        <f ca="1">1/(1+EXP(-L123+$O$19))</f>
        <v>0.74601642066335272</v>
      </c>
      <c r="N123" s="87">
        <f ca="1">(C128-M123)^2+(C129-M124)^2</f>
        <v>0.52740383586285189</v>
      </c>
    </row>
    <row r="124" spans="1:14" x14ac:dyDescent="0.2">
      <c r="B124" s="39">
        <v>1</v>
      </c>
      <c r="C124" s="217"/>
      <c r="D124" s="95">
        <v>1</v>
      </c>
      <c r="E124" s="14">
        <v>2</v>
      </c>
      <c r="F124" s="107">
        <f t="shared" ref="F124" ca="1" si="132">SUMPRODUCT($F$22:$H$24,B123:D125)</f>
        <v>3.6204897010985908</v>
      </c>
      <c r="G124" s="74">
        <f t="shared" ref="G124" ca="1" si="133">1/(1+EXP(-F124+$I$22))</f>
        <v>0.97281505779789679</v>
      </c>
      <c r="H124" s="14">
        <v>2</v>
      </c>
      <c r="I124" s="43">
        <f ca="1">SUMPRODUCT($K$28:$K$36,G123:G131)</f>
        <v>5.3685532779483607</v>
      </c>
      <c r="J124" s="74">
        <f ca="1">1/(1+EXP(-I124+$L$28))</f>
        <v>0.99398569430672101</v>
      </c>
      <c r="K124" s="79" t="s">
        <v>1</v>
      </c>
      <c r="L124" s="78">
        <f ca="1">SUMPRODUCT($N$22:$N$24,J123:J125)</f>
        <v>0.75544849625910038</v>
      </c>
      <c r="M124" s="169">
        <f ca="1">1/(1+EXP(-L124+$O$28))</f>
        <v>0.68036473842358769</v>
      </c>
      <c r="N124" s="172"/>
    </row>
    <row r="125" spans="1:14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ca="1" si="134">SUMPRODUCT($F$25:$H$27,B123:D125)</f>
        <v>4.3061595039435145</v>
      </c>
      <c r="G125" s="74">
        <f t="shared" ref="G125" ca="1" si="135">1/(1+EXP(-F125+$I$25))</f>
        <v>0.97688285306592482</v>
      </c>
      <c r="H125" s="14">
        <v>3</v>
      </c>
      <c r="I125" s="43">
        <f ca="1">SUMPRODUCT($K$37:$K$45,G123:G131)</f>
        <v>4.1814932195287602</v>
      </c>
      <c r="J125" s="74">
        <f ca="1">1/(1+EXP(-I125+$L$37))</f>
        <v>0.98073369566857338</v>
      </c>
      <c r="K125" s="243"/>
      <c r="L125" s="244"/>
      <c r="M125" s="244"/>
      <c r="N125" s="236"/>
    </row>
    <row r="126" spans="1:14" x14ac:dyDescent="0.2">
      <c r="B126" s="13"/>
      <c r="C126" s="6"/>
      <c r="D126" s="114"/>
      <c r="E126" s="14">
        <v>4</v>
      </c>
      <c r="F126" s="107">
        <f t="shared" ref="F126" ca="1" si="136">SUMPRODUCT($F$28:$H$30,B123:D125)</f>
        <v>4.8114468230105087</v>
      </c>
      <c r="G126" s="74">
        <f t="shared" ref="G126" ca="1" si="137">1/(1+EXP(-F126+$I$28))</f>
        <v>0.98789114670010358</v>
      </c>
      <c r="H126" s="234"/>
      <c r="I126" s="235"/>
      <c r="J126" s="236"/>
      <c r="K126" s="237"/>
      <c r="L126" s="245"/>
      <c r="M126" s="245"/>
      <c r="N126" s="239"/>
    </row>
    <row r="127" spans="1:14" x14ac:dyDescent="0.2">
      <c r="B127" s="299" t="s">
        <v>23</v>
      </c>
      <c r="C127" s="389"/>
      <c r="D127" s="115"/>
      <c r="E127" s="14">
        <v>5</v>
      </c>
      <c r="F127" s="107">
        <f t="shared" ref="F127" ca="1" si="138">SUMPRODUCT($F$31:$H$33,B123:D125)</f>
        <v>3.2404078525750872</v>
      </c>
      <c r="G127" s="74">
        <f t="shared" ref="G127" ca="1" si="139">1/(1+EXP(-F127+$I$31))</f>
        <v>0.92450805435037897</v>
      </c>
      <c r="H127" s="237"/>
      <c r="I127" s="238"/>
      <c r="J127" s="239"/>
      <c r="K127" s="246"/>
      <c r="L127" s="245"/>
      <c r="M127" s="245"/>
      <c r="N127" s="239"/>
    </row>
    <row r="128" spans="1:14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ca="1" si="140">SUMPRODUCT($F$34:$H$36,B123:D125)</f>
        <v>3.1012521017962076</v>
      </c>
      <c r="G128" s="74">
        <f t="shared" ref="G128" ca="1" si="141">1/(1+EXP(-F128+$I$34))</f>
        <v>0.93760542109833434</v>
      </c>
      <c r="H128" s="237"/>
      <c r="I128" s="238"/>
      <c r="J128" s="239"/>
      <c r="K128" s="246"/>
      <c r="L128" s="245"/>
      <c r="M128" s="245"/>
      <c r="N128" s="239"/>
    </row>
    <row r="129" spans="1:14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ca="1" si="142">SUMPRODUCT($F$37:$H$39,B123:D125)</f>
        <v>3.1554799142090735</v>
      </c>
      <c r="G129" s="74">
        <f t="shared" ref="G129" ca="1" si="143">1/(1+EXP(-F129+$I$37))</f>
        <v>0.93350785652682633</v>
      </c>
      <c r="H129" s="237"/>
      <c r="I129" s="238"/>
      <c r="J129" s="239"/>
      <c r="K129" s="246"/>
      <c r="L129" s="245"/>
      <c r="M129" s="238"/>
      <c r="N129" s="239"/>
    </row>
    <row r="130" spans="1:14" x14ac:dyDescent="0.2">
      <c r="B130" s="55"/>
      <c r="C130" s="56"/>
      <c r="D130" s="115"/>
      <c r="E130" s="14">
        <v>8</v>
      </c>
      <c r="F130" s="107">
        <f t="shared" ref="F130" ca="1" si="144">SUMPRODUCT($F$40:$H$42,B123:D125)</f>
        <v>3.9832766477225379</v>
      </c>
      <c r="G130" s="74">
        <f t="shared" ref="G130" ca="1" si="145">1/(1+EXP(-F130+$I$40))</f>
        <v>0.97538392649521388</v>
      </c>
      <c r="H130" s="237"/>
      <c r="I130" s="238"/>
      <c r="J130" s="239"/>
      <c r="K130" s="246"/>
      <c r="L130" s="245"/>
      <c r="M130" s="238"/>
      <c r="N130" s="239"/>
    </row>
    <row r="131" spans="1:14" ht="13.8" thickBot="1" x14ac:dyDescent="0.25">
      <c r="B131" s="57"/>
      <c r="C131" s="58"/>
      <c r="D131" s="116"/>
      <c r="E131" s="15">
        <v>9</v>
      </c>
      <c r="F131" s="108">
        <f t="shared" ref="F131" ca="1" si="146">SUMPRODUCT($F$43:$H$45,B123:D125)</f>
        <v>3.5792551402950119</v>
      </c>
      <c r="G131" s="75">
        <f t="shared" ref="G131" ca="1" si="147">1/(1+EXP(-F131+$I$43))</f>
        <v>0.95763560821925975</v>
      </c>
      <c r="H131" s="240"/>
      <c r="I131" s="241"/>
      <c r="J131" s="242"/>
      <c r="K131" s="247"/>
      <c r="L131" s="248"/>
      <c r="M131" s="241"/>
      <c r="N131" s="242"/>
    </row>
    <row r="132" spans="1:14" x14ac:dyDescent="0.2">
      <c r="A132">
        <v>10</v>
      </c>
      <c r="B132" s="36">
        <v>1</v>
      </c>
      <c r="C132" s="24">
        <v>1</v>
      </c>
      <c r="D132" s="94">
        <v>1</v>
      </c>
      <c r="E132" s="111">
        <v>1</v>
      </c>
      <c r="F132" s="106">
        <f t="shared" ref="F132" ca="1" si="148">SUMPRODUCT($F$19:$H$21,B132:D134)</f>
        <v>3.8510514034119656</v>
      </c>
      <c r="G132" s="73">
        <f t="shared" ref="G132" ca="1" si="149">1/(1+EXP(-F132+$I$19))</f>
        <v>0.94544857621312173</v>
      </c>
      <c r="H132" s="111">
        <v>1</v>
      </c>
      <c r="I132" s="42">
        <f ca="1">SUMPRODUCT($K$19:$K$27,G132:G140)</f>
        <v>4.4935441036570785</v>
      </c>
      <c r="J132" s="73">
        <f ca="1">1/(1+EXP(-I132+$L$19))</f>
        <v>0.9834006464277506</v>
      </c>
      <c r="K132" s="85" t="s">
        <v>0</v>
      </c>
      <c r="L132" s="86">
        <f ca="1">SUMPRODUCT($N$19:$N$21,J132:J134)</f>
        <v>1.3979943795086278</v>
      </c>
      <c r="M132" s="168">
        <f ca="1">1/(1+EXP(-L132+$O$19))</f>
        <v>0.74578871757400089</v>
      </c>
      <c r="N132" s="87">
        <f ca="1">(C137-M132)^2+(C138-M133)^2</f>
        <v>0.52727674217037324</v>
      </c>
    </row>
    <row r="133" spans="1:14" x14ac:dyDescent="0.2">
      <c r="B133" s="39">
        <v>1</v>
      </c>
      <c r="C133" s="217"/>
      <c r="D133" s="95">
        <v>1</v>
      </c>
      <c r="E133" s="14">
        <v>2</v>
      </c>
      <c r="F133" s="107">
        <f t="shared" ref="F133" ca="1" si="150">SUMPRODUCT($F$22:$H$24,B132:D134)</f>
        <v>3.7292333728647353</v>
      </c>
      <c r="G133" s="74">
        <f t="shared" ref="G133" ca="1" si="151">1/(1+EXP(-F133+$I$22))</f>
        <v>0.97554769192140556</v>
      </c>
      <c r="H133" s="14">
        <v>2</v>
      </c>
      <c r="I133" s="43">
        <f ca="1">SUMPRODUCT($K$28:$K$36,G132:G140)</f>
        <v>5.3142064216405096</v>
      </c>
      <c r="J133" s="74">
        <f ca="1">1/(1+EXP(-I133+$L$28))</f>
        <v>0.9936519230617088</v>
      </c>
      <c r="K133" s="79" t="s">
        <v>1</v>
      </c>
      <c r="L133" s="78">
        <f ca="1">SUMPRODUCT($N$22:$N$24,J132:J134)</f>
        <v>0.75462796862989956</v>
      </c>
      <c r="M133" s="169">
        <f ca="1">1/(1+EXP(-L133+$O$28))</f>
        <v>0.68018627305886004</v>
      </c>
      <c r="N133" s="172"/>
    </row>
    <row r="134" spans="1:14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ca="1" si="152">SUMPRODUCT($F$25:$H$27,B132:D134)</f>
        <v>4.8012549572719374</v>
      </c>
      <c r="G134" s="74">
        <f t="shared" ref="G134" ca="1" si="153">1/(1+EXP(-F134+$I$25))</f>
        <v>0.98578145466721823</v>
      </c>
      <c r="H134" s="14">
        <v>3</v>
      </c>
      <c r="I134" s="43">
        <f ca="1">SUMPRODUCT($K$37:$K$45,G132:G140)</f>
        <v>4.1259286251003111</v>
      </c>
      <c r="J134" s="74">
        <f ca="1">1/(1+EXP(-I134+$L$37))</f>
        <v>0.97965526703995121</v>
      </c>
      <c r="K134" s="243"/>
      <c r="L134" s="244"/>
      <c r="M134" s="244"/>
      <c r="N134" s="236"/>
    </row>
    <row r="135" spans="1:14" x14ac:dyDescent="0.2">
      <c r="B135" s="13"/>
      <c r="C135" s="6"/>
      <c r="D135" s="114"/>
      <c r="E135" s="14">
        <v>4</v>
      </c>
      <c r="F135" s="107">
        <f t="shared" ref="F135" ca="1" si="154">SUMPRODUCT($F$28:$H$30,B132:D134)</f>
        <v>4.3359857450536667</v>
      </c>
      <c r="G135" s="74">
        <f t="shared" ref="G135" ca="1" si="155">1/(1+EXP(-F135+$I$28))</f>
        <v>0.98066235640373889</v>
      </c>
      <c r="H135" s="234"/>
      <c r="I135" s="235"/>
      <c r="J135" s="236"/>
      <c r="K135" s="237"/>
      <c r="L135" s="245"/>
      <c r="M135" s="245"/>
      <c r="N135" s="239"/>
    </row>
    <row r="136" spans="1:14" x14ac:dyDescent="0.2">
      <c r="B136" s="299" t="s">
        <v>23</v>
      </c>
      <c r="C136" s="389"/>
      <c r="D136" s="115"/>
      <c r="E136" s="14">
        <v>5</v>
      </c>
      <c r="F136" s="107">
        <f t="shared" ref="F136" ca="1" si="156">SUMPRODUCT($F$31:$H$33,B132:D134)</f>
        <v>3.0571933716517838</v>
      </c>
      <c r="G136" s="74">
        <f t="shared" ref="G136" ca="1" si="157">1/(1+EXP(-F136+$I$31))</f>
        <v>0.91068448715254924</v>
      </c>
      <c r="H136" s="237"/>
      <c r="I136" s="238"/>
      <c r="J136" s="239"/>
      <c r="K136" s="246"/>
      <c r="L136" s="245"/>
      <c r="M136" s="245"/>
      <c r="N136" s="239"/>
    </row>
    <row r="137" spans="1:14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ca="1" si="158">SUMPRODUCT($F$34:$H$36,B132:D134)</f>
        <v>3.0209827104898124</v>
      </c>
      <c r="G137" s="74">
        <f t="shared" ref="G137" ca="1" si="159">1/(1+EXP(-F137+$I$34))</f>
        <v>0.93274129420999985</v>
      </c>
      <c r="H137" s="237"/>
      <c r="I137" s="238"/>
      <c r="J137" s="239"/>
      <c r="K137" s="246"/>
      <c r="L137" s="245"/>
      <c r="M137" s="245"/>
      <c r="N137" s="239"/>
    </row>
    <row r="138" spans="1:14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ca="1" si="160">SUMPRODUCT($F$37:$H$39,B132:D134)</f>
        <v>3.1389389017164619</v>
      </c>
      <c r="G138" s="74">
        <f t="shared" ref="G138" ca="1" si="161">1/(1+EXP(-F138+$I$37))</f>
        <v>0.93247374870404709</v>
      </c>
      <c r="H138" s="237"/>
      <c r="I138" s="238"/>
      <c r="J138" s="239"/>
      <c r="K138" s="246"/>
      <c r="L138" s="245"/>
      <c r="M138" s="238"/>
      <c r="N138" s="239"/>
    </row>
    <row r="139" spans="1:14" x14ac:dyDescent="0.2">
      <c r="B139" s="55"/>
      <c r="C139" s="56"/>
      <c r="D139" s="115"/>
      <c r="E139" s="14">
        <v>8</v>
      </c>
      <c r="F139" s="107">
        <f t="shared" ref="F139" ca="1" si="162">SUMPRODUCT($F$40:$H$42,B132:D134)</f>
        <v>3.2557149793904596</v>
      </c>
      <c r="G139" s="74">
        <f t="shared" ref="G139" ca="1" si="163">1/(1+EXP(-F139+$I$40))</f>
        <v>0.95035178943442378</v>
      </c>
      <c r="H139" s="237"/>
      <c r="I139" s="238"/>
      <c r="J139" s="239"/>
      <c r="K139" s="246"/>
      <c r="L139" s="245"/>
      <c r="M139" s="238"/>
      <c r="N139" s="239"/>
    </row>
    <row r="140" spans="1:14" ht="13.8" thickBot="1" x14ac:dyDescent="0.25">
      <c r="B140" s="57"/>
      <c r="C140" s="58"/>
      <c r="D140" s="116"/>
      <c r="E140" s="15">
        <v>9</v>
      </c>
      <c r="F140" s="108">
        <f t="shared" ref="F140" ca="1" si="164">SUMPRODUCT($F$43:$H$45,B132:D134)</f>
        <v>2.7333244750721137</v>
      </c>
      <c r="G140" s="75">
        <f t="shared" ref="G140" ca="1" si="165">1/(1+EXP(-F140+$I$43))</f>
        <v>0.90655074790645196</v>
      </c>
      <c r="H140" s="240"/>
      <c r="I140" s="241"/>
      <c r="J140" s="242"/>
      <c r="K140" s="247"/>
      <c r="L140" s="248"/>
      <c r="M140" s="241"/>
      <c r="N140" s="242"/>
    </row>
    <row r="141" spans="1:14" x14ac:dyDescent="0.2">
      <c r="A141">
        <v>11</v>
      </c>
      <c r="B141" s="219">
        <v>1</v>
      </c>
      <c r="C141" s="220"/>
      <c r="D141" s="221">
        <v>1</v>
      </c>
      <c r="E141" s="222">
        <v>1</v>
      </c>
      <c r="F141" s="223">
        <f t="shared" ref="F141" ca="1" si="166">SUMPRODUCT($F$19:$H$21,B141:D143)</f>
        <v>4.1113704048205406</v>
      </c>
      <c r="G141" s="224">
        <f t="shared" ref="G141" ca="1" si="167">1/(1+EXP(-F141+$I$19))</f>
        <v>0.95741906970458013</v>
      </c>
      <c r="H141" s="111">
        <v>1</v>
      </c>
      <c r="I141" s="42">
        <f ca="1">SUMPRODUCT($K$19:$K$27,G141:G149)</f>
        <v>4.2781440520359304</v>
      </c>
      <c r="J141" s="73">
        <f ca="1">1/(1+EXP(-I141+$L$19))</f>
        <v>0.97949267877362534</v>
      </c>
      <c r="K141" s="85" t="s">
        <v>0</v>
      </c>
      <c r="L141" s="86">
        <f ca="1">SUMPRODUCT($N$19:$N$21,J141:J143)</f>
        <v>1.3916750114747507</v>
      </c>
      <c r="M141" s="168">
        <f ca="1">1/(1+EXP(-L141+$O$19))</f>
        <v>0.74458878203734713</v>
      </c>
      <c r="N141" s="87">
        <f ca="1">(C146-M141)^2+(C147-M142)^2</f>
        <v>0.65731368242035493</v>
      </c>
    </row>
    <row r="142" spans="1:14" x14ac:dyDescent="0.2">
      <c r="B142" s="22"/>
      <c r="C142" s="18">
        <v>1</v>
      </c>
      <c r="D142" s="88"/>
      <c r="E142" s="14">
        <v>2</v>
      </c>
      <c r="F142" s="107">
        <f t="shared" ref="F142" ca="1" si="168">SUMPRODUCT($F$22:$H$24,B141:D143)</f>
        <v>3.0244747846045827</v>
      </c>
      <c r="G142" s="74">
        <f t="shared" ref="G142" ca="1" si="169">1/(1+EXP(-F142+$I$22))</f>
        <v>0.95173205427947438</v>
      </c>
      <c r="H142" s="14">
        <v>2</v>
      </c>
      <c r="I142" s="43">
        <f ca="1">SUMPRODUCT($K$28:$K$36,G141:G149)</f>
        <v>5.0314834197830001</v>
      </c>
      <c r="J142" s="74">
        <f ca="1">1/(1+EXP(-I142+$L$28))</f>
        <v>0.99159520045439098</v>
      </c>
      <c r="K142" s="79" t="s">
        <v>1</v>
      </c>
      <c r="L142" s="78">
        <f ca="1">SUMPRODUCT($N$22:$N$24,J141:J143)</f>
        <v>0.75017939478522722</v>
      </c>
      <c r="M142" s="169">
        <f ca="1">1/(1+EXP(-L142+$O$28))</f>
        <v>0.67921778714446324</v>
      </c>
      <c r="N142" s="172"/>
    </row>
    <row r="143" spans="1:14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ca="1" si="170">SUMPRODUCT($F$25:$H$27,B141:D143)</f>
        <v>2.9564694123383761</v>
      </c>
      <c r="G143" s="74">
        <f t="shared" ref="G143" ca="1" si="171">1/(1+EXP(-F143+$I$25))</f>
        <v>0.91637644555103692</v>
      </c>
      <c r="H143" s="14">
        <v>3</v>
      </c>
      <c r="I143" s="43">
        <f ca="1">SUMPRODUCT($K$37:$K$45,G141:G149)</f>
        <v>3.8656680030631629</v>
      </c>
      <c r="J143" s="74">
        <f ca="1">1/(1+EXP(-I143+$L$37))</f>
        <v>0.97376608467518888</v>
      </c>
      <c r="K143" s="243"/>
      <c r="L143" s="244"/>
      <c r="M143" s="244"/>
      <c r="N143" s="236"/>
    </row>
    <row r="144" spans="1:14" x14ac:dyDescent="0.2">
      <c r="B144" s="13"/>
      <c r="C144" s="6"/>
      <c r="D144" s="114"/>
      <c r="E144" s="14">
        <v>4</v>
      </c>
      <c r="F144" s="107">
        <f t="shared" ref="F144" ca="1" si="172">SUMPRODUCT($F$28:$H$30,B141:D143)</f>
        <v>2.5465204962856527</v>
      </c>
      <c r="G144" s="74">
        <f t="shared" ref="G144" ca="1" si="173">1/(1+EXP(-F144+$I$28))</f>
        <v>0.89442026655526319</v>
      </c>
      <c r="H144" s="234"/>
      <c r="I144" s="235"/>
      <c r="J144" s="236"/>
      <c r="K144" s="237"/>
      <c r="L144" s="245"/>
      <c r="M144" s="245"/>
      <c r="N144" s="239"/>
    </row>
    <row r="145" spans="1:14" x14ac:dyDescent="0.2">
      <c r="B145" s="299" t="s">
        <v>23</v>
      </c>
      <c r="C145" s="389"/>
      <c r="D145" s="115"/>
      <c r="E145" s="14">
        <v>5</v>
      </c>
      <c r="F145" s="107">
        <f t="shared" ref="F145" ca="1" si="174">SUMPRODUCT($F$31:$H$33,B141:D143)</f>
        <v>2.6714920278031196</v>
      </c>
      <c r="G145" s="74">
        <f t="shared" ref="G145" ca="1" si="175">1/(1+EXP(-F145+$I$31))</f>
        <v>0.87394729612519351</v>
      </c>
      <c r="H145" s="237"/>
      <c r="I145" s="238"/>
      <c r="J145" s="239"/>
      <c r="K145" s="246"/>
      <c r="L145" s="245"/>
      <c r="M145" s="245"/>
      <c r="N145" s="239"/>
    </row>
    <row r="146" spans="1:14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ca="1" si="176">SUMPRODUCT($F$34:$H$36,B141:D143)</f>
        <v>1.7428941606513169</v>
      </c>
      <c r="G146" s="74">
        <f t="shared" ref="G146" ca="1" si="177">1/(1+EXP(-F146+$I$34))</f>
        <v>0.79437358611256237</v>
      </c>
      <c r="H146" s="237"/>
      <c r="I146" s="238"/>
      <c r="J146" s="239"/>
      <c r="K146" s="246"/>
      <c r="L146" s="245"/>
      <c r="M146" s="245"/>
      <c r="N146" s="239"/>
    </row>
    <row r="147" spans="1:14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ca="1" si="178">SUMPRODUCT($F$37:$H$39,B141:D143)</f>
        <v>2.7771463096204601</v>
      </c>
      <c r="G147" s="74">
        <f t="shared" ref="G147" ca="1" si="179">1/(1+EXP(-F147+$I$37))</f>
        <v>0.9058114013384857</v>
      </c>
      <c r="H147" s="237"/>
      <c r="I147" s="238"/>
      <c r="J147" s="239"/>
      <c r="K147" s="246"/>
      <c r="L147" s="245"/>
      <c r="M147" s="238"/>
      <c r="N147" s="239"/>
    </row>
    <row r="148" spans="1:14" x14ac:dyDescent="0.2">
      <c r="B148" s="55"/>
      <c r="C148" s="56"/>
      <c r="D148" s="115"/>
      <c r="E148" s="14">
        <v>8</v>
      </c>
      <c r="F148" s="107">
        <f t="shared" ref="F148" ca="1" si="180">SUMPRODUCT($F$40:$H$42,B141:D143)</f>
        <v>2.6103968873494772</v>
      </c>
      <c r="G148" s="74">
        <f t="shared" ref="G148" ca="1" si="181">1/(1+EXP(-F148+$I$40))</f>
        <v>0.9094182029070792</v>
      </c>
      <c r="H148" s="237"/>
      <c r="I148" s="238"/>
      <c r="J148" s="239"/>
      <c r="K148" s="246"/>
      <c r="L148" s="245"/>
      <c r="M148" s="238"/>
      <c r="N148" s="239"/>
    </row>
    <row r="149" spans="1:14" ht="13.8" thickBot="1" x14ac:dyDescent="0.25">
      <c r="B149" s="57"/>
      <c r="C149" s="58"/>
      <c r="D149" s="116"/>
      <c r="E149" s="15">
        <v>9</v>
      </c>
      <c r="F149" s="108">
        <f t="shared" ref="F149" ca="1" si="182">SUMPRODUCT($F$43:$H$45,B141:D143)</f>
        <v>2.4141873844967838</v>
      </c>
      <c r="G149" s="75">
        <f t="shared" ref="G149" ca="1" si="183">1/(1+EXP(-F149+$I$43))</f>
        <v>0.87578333533525787</v>
      </c>
      <c r="H149" s="240"/>
      <c r="I149" s="241"/>
      <c r="J149" s="242"/>
      <c r="K149" s="247"/>
      <c r="L149" s="248"/>
      <c r="M149" s="241"/>
      <c r="N149" s="242"/>
    </row>
    <row r="150" spans="1:14" x14ac:dyDescent="0.2">
      <c r="A150">
        <v>12</v>
      </c>
      <c r="B150" s="38"/>
      <c r="C150" s="24">
        <v>1</v>
      </c>
      <c r="D150" s="99"/>
      <c r="E150" s="111">
        <v>1</v>
      </c>
      <c r="F150" s="106">
        <f t="shared" ref="F150" ca="1" si="184">SUMPRODUCT($F$19:$H$21,B150:D152)</f>
        <v>2.6001276379443059</v>
      </c>
      <c r="G150" s="73">
        <f t="shared" ref="G150" ca="1" si="185">1/(1+EXP(-F150+$I$19))</f>
        <v>0.83224076042466</v>
      </c>
      <c r="H150" s="111">
        <v>1</v>
      </c>
      <c r="I150" s="42">
        <f ca="1">SUMPRODUCT($K$19:$K$27,G150:G158)</f>
        <v>4.2171658472514872</v>
      </c>
      <c r="J150" s="73">
        <f ca="1">1/(1+EXP(-I150+$L$19))</f>
        <v>0.97823133440936949</v>
      </c>
      <c r="K150" s="85" t="s">
        <v>0</v>
      </c>
      <c r="L150" s="86">
        <f ca="1">SUMPRODUCT($N$19:$N$21,J150:J152)</f>
        <v>1.392741026707186</v>
      </c>
      <c r="M150" s="168">
        <f ca="1">1/(1+EXP(-L150+$O$19))</f>
        <v>0.74479146003500996</v>
      </c>
      <c r="N150" s="87">
        <f ca="1">(C155-M150)^2+(C156-M151)^2</f>
        <v>0.65745642236932467</v>
      </c>
    </row>
    <row r="151" spans="1:14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ca="1" si="186">SUMPRODUCT($F$22:$H$24,B150:D152)</f>
        <v>2.3607135414777822</v>
      </c>
      <c r="G151" s="74">
        <f t="shared" ref="G151" ca="1" si="187">1/(1+EXP(-F151+$I$22))</f>
        <v>0.91033683210600835</v>
      </c>
      <c r="H151" s="14">
        <v>2</v>
      </c>
      <c r="I151" s="43">
        <f ca="1">SUMPRODUCT($K$28:$K$36,G150:G158)</f>
        <v>5.0134421665130455</v>
      </c>
      <c r="J151" s="74">
        <f ca="1">1/(1+EXP(-I151+$L$28))</f>
        <v>0.99144350047156959</v>
      </c>
      <c r="K151" s="79" t="s">
        <v>1</v>
      </c>
      <c r="L151" s="78">
        <f ca="1">SUMPRODUCT($N$22:$N$24,J150:J152)</f>
        <v>0.75131842320530495</v>
      </c>
      <c r="M151" s="169">
        <f ca="1">1/(1+EXP(-L151+$O$28))</f>
        <v>0.67946590910132065</v>
      </c>
      <c r="N151" s="172"/>
    </row>
    <row r="152" spans="1:14" ht="13.8" thickBot="1" x14ac:dyDescent="0.25">
      <c r="B152" s="40"/>
      <c r="C152" s="25">
        <v>1</v>
      </c>
      <c r="D152" s="100"/>
      <c r="E152" s="14">
        <v>3</v>
      </c>
      <c r="F152" s="107">
        <f t="shared" ref="F152" ca="1" si="188">SUMPRODUCT($F$25:$H$27,B150:D152)</f>
        <v>2.9666218735963499</v>
      </c>
      <c r="G152" s="74">
        <f t="shared" ref="G152" ca="1" si="189">1/(1+EXP(-F152+$I$25))</f>
        <v>0.91715115377680312</v>
      </c>
      <c r="H152" s="14">
        <v>3</v>
      </c>
      <c r="I152" s="43">
        <f ca="1">SUMPRODUCT($K$37:$K$45,G150:G158)</f>
        <v>3.9286108419813299</v>
      </c>
      <c r="J152" s="74">
        <f ca="1">1/(1+EXP(-I152+$L$37))</f>
        <v>0.97532694300377343</v>
      </c>
      <c r="K152" s="243"/>
      <c r="L152" s="244"/>
      <c r="M152" s="244"/>
      <c r="N152" s="236"/>
    </row>
    <row r="153" spans="1:14" x14ac:dyDescent="0.2">
      <c r="B153" s="13"/>
      <c r="C153" s="6"/>
      <c r="D153" s="114"/>
      <c r="E153" s="14">
        <v>4</v>
      </c>
      <c r="F153" s="107">
        <f t="shared" ref="F153" ca="1" si="190">SUMPRODUCT($F$28:$H$30,B150:D152)</f>
        <v>2.8708540714405739</v>
      </c>
      <c r="G153" s="74">
        <f t="shared" ref="G153" ca="1" si="191">1/(1+EXP(-F153+$I$28))</f>
        <v>0.92136525566698491</v>
      </c>
      <c r="H153" s="234"/>
      <c r="I153" s="235"/>
      <c r="J153" s="236"/>
      <c r="K153" s="237"/>
      <c r="L153" s="245"/>
      <c r="M153" s="245"/>
      <c r="N153" s="239"/>
    </row>
    <row r="154" spans="1:14" x14ac:dyDescent="0.2">
      <c r="B154" s="299" t="s">
        <v>23</v>
      </c>
      <c r="C154" s="389"/>
      <c r="D154" s="115"/>
      <c r="E154" s="14">
        <v>5</v>
      </c>
      <c r="F154" s="107">
        <f t="shared" ref="F154" ca="1" si="192">SUMPRODUCT($F$31:$H$33,B150:D152)</f>
        <v>3.152323845358211</v>
      </c>
      <c r="G154" s="74">
        <f t="shared" ref="G154" ca="1" si="193">1/(1+EXP(-F154+$I$31))</f>
        <v>0.91812589696331948</v>
      </c>
      <c r="H154" s="237"/>
      <c r="I154" s="238"/>
      <c r="J154" s="239"/>
      <c r="K154" s="246"/>
      <c r="L154" s="245"/>
      <c r="M154" s="245"/>
      <c r="N154" s="239"/>
    </row>
    <row r="155" spans="1:14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ca="1" si="194">SUMPRODUCT($F$34:$H$36,B150:D152)</f>
        <v>2.9015596697826682</v>
      </c>
      <c r="G155" s="74">
        <f t="shared" ref="G155" ca="1" si="195">1/(1+EXP(-F155+$I$34))</f>
        <v>0.92485089849901503</v>
      </c>
      <c r="H155" s="237"/>
      <c r="I155" s="238"/>
      <c r="J155" s="239"/>
      <c r="K155" s="246"/>
      <c r="L155" s="245"/>
      <c r="M155" s="245"/>
      <c r="N155" s="239"/>
    </row>
    <row r="156" spans="1:14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ca="1" si="196">SUMPRODUCT($F$37:$H$39,B150:D152)</f>
        <v>2.1875867023075539</v>
      </c>
      <c r="G156" s="74">
        <f t="shared" ref="G156" ca="1" si="197">1/(1+EXP(-F156+$I$37))</f>
        <v>0.84210472282550397</v>
      </c>
      <c r="H156" s="237"/>
      <c r="I156" s="238"/>
      <c r="J156" s="239"/>
      <c r="K156" s="246"/>
      <c r="L156" s="245"/>
      <c r="M156" s="238"/>
      <c r="N156" s="239"/>
    </row>
    <row r="157" spans="1:14" x14ac:dyDescent="0.2">
      <c r="B157" s="55"/>
      <c r="C157" s="56"/>
      <c r="D157" s="115"/>
      <c r="E157" s="14">
        <v>8</v>
      </c>
      <c r="F157" s="107">
        <f t="shared" ref="F157" ca="1" si="198">SUMPRODUCT($F$40:$H$42,B150:D152)</f>
        <v>2.009936957308966</v>
      </c>
      <c r="G157" s="74">
        <f t="shared" ref="G157" ca="1" si="199">1/(1+EXP(-F157+$I$40))</f>
        <v>0.84632869181440162</v>
      </c>
      <c r="H157" s="237"/>
      <c r="I157" s="238"/>
      <c r="J157" s="239"/>
      <c r="K157" s="246"/>
      <c r="L157" s="245"/>
      <c r="M157" s="238"/>
      <c r="N157" s="239"/>
    </row>
    <row r="158" spans="1:14" ht="13.8" thickBot="1" x14ac:dyDescent="0.25">
      <c r="B158" s="57"/>
      <c r="C158" s="58"/>
      <c r="D158" s="116"/>
      <c r="E158" s="15">
        <v>9</v>
      </c>
      <c r="F158" s="108">
        <f t="shared" ref="F158" ca="1" si="200">SUMPRODUCT($F$43:$H$45,B150:D152)</f>
        <v>2.3313279988875641</v>
      </c>
      <c r="G158" s="75">
        <f t="shared" ref="G158" ca="1" si="201">1/(1+EXP(-F158+$I$43))</f>
        <v>0.86648511999165079</v>
      </c>
      <c r="H158" s="240"/>
      <c r="I158" s="241"/>
      <c r="J158" s="242"/>
      <c r="K158" s="247"/>
      <c r="L158" s="248"/>
      <c r="M158" s="241"/>
      <c r="N158" s="242"/>
    </row>
    <row r="159" spans="1:14" x14ac:dyDescent="0.2">
      <c r="A159">
        <v>13</v>
      </c>
      <c r="B159" s="36">
        <v>1</v>
      </c>
      <c r="C159" s="91"/>
      <c r="D159" s="94">
        <v>1</v>
      </c>
      <c r="E159" s="111">
        <v>1</v>
      </c>
      <c r="F159" s="106">
        <f t="shared" ref="F159" ca="1" si="202">SUMPRODUCT($F$19:$H$21,B159:D161)</f>
        <v>4.6088858233012289</v>
      </c>
      <c r="G159" s="73">
        <f t="shared" ref="G159" ca="1" si="203">1/(1+EXP(-F159+$I$19))</f>
        <v>0.97366965755176682</v>
      </c>
      <c r="H159" s="111">
        <v>1</v>
      </c>
      <c r="I159" s="42">
        <f ca="1">SUMPRODUCT($K$19:$K$27,G159:G167)</f>
        <v>4.4649077021994765</v>
      </c>
      <c r="J159" s="73">
        <f ca="1">1/(1+EXP(-I159+$L$19))</f>
        <v>0.98292666220244462</v>
      </c>
      <c r="K159" s="85" t="s">
        <v>0</v>
      </c>
      <c r="L159" s="86">
        <f ca="1">SUMPRODUCT($N$19:$N$21,J159:J161)</f>
        <v>1.3964567468963436</v>
      </c>
      <c r="M159" s="168">
        <f ca="1">1/(1+EXP(-L159+$O$19))</f>
        <v>0.74549709086853466</v>
      </c>
      <c r="N159" s="87">
        <f ca="1">(C164-M159)^2+(C165-M160)^2</f>
        <v>0.65821092206219234</v>
      </c>
    </row>
    <row r="160" spans="1:14" x14ac:dyDescent="0.2">
      <c r="B160" s="39">
        <v>1</v>
      </c>
      <c r="C160" s="18">
        <v>1</v>
      </c>
      <c r="D160" s="88"/>
      <c r="E160" s="14">
        <v>2</v>
      </c>
      <c r="F160" s="107">
        <f t="shared" ref="F160" ca="1" si="204">SUMPRODUCT($F$22:$H$24,B159:D161)</f>
        <v>3.711769968062347</v>
      </c>
      <c r="G160" s="74">
        <f t="shared" ref="G160" ca="1" si="205">1/(1+EXP(-F160+$I$22))</f>
        <v>0.97512763524351298</v>
      </c>
      <c r="H160" s="14">
        <v>2</v>
      </c>
      <c r="I160" s="43">
        <f ca="1">SUMPRODUCT($K$28:$K$36,G159:G167)</f>
        <v>5.2563342916611884</v>
      </c>
      <c r="J160" s="74">
        <f ca="1">1/(1+EXP(-I160+$L$28))</f>
        <v>0.99327625084508975</v>
      </c>
      <c r="K160" s="79" t="s">
        <v>1</v>
      </c>
      <c r="L160" s="78">
        <f ca="1">SUMPRODUCT($N$22:$N$24,J159:J161)</f>
        <v>0.75344866067030203</v>
      </c>
      <c r="M160" s="169">
        <f ca="1">1/(1+EXP(-L160+$O$28))</f>
        <v>0.67992968027518685</v>
      </c>
      <c r="N160" s="172"/>
    </row>
    <row r="161" spans="1:15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ca="1" si="206">SUMPRODUCT($F$25:$H$27,B159:D161)</f>
        <v>3.65276868096631</v>
      </c>
      <c r="G161" s="74">
        <f t="shared" ref="G161" ca="1" si="207">1/(1+EXP(-F161+$I$25))</f>
        <v>0.95649506641287652</v>
      </c>
      <c r="H161" s="14">
        <v>3</v>
      </c>
      <c r="I161" s="43">
        <f ca="1">SUMPRODUCT($K$37:$K$45,G159:G167)</f>
        <v>4.0497826685629112</v>
      </c>
      <c r="J161" s="74">
        <f ca="1">1/(1+EXP(-I161+$L$37))</f>
        <v>0.97808087310566572</v>
      </c>
      <c r="K161" s="243"/>
      <c r="L161" s="244"/>
      <c r="M161" s="244"/>
      <c r="N161" s="236"/>
    </row>
    <row r="162" spans="1:15" x14ac:dyDescent="0.2">
      <c r="B162" s="13"/>
      <c r="C162" s="6"/>
      <c r="D162" s="114"/>
      <c r="E162" s="14">
        <v>4</v>
      </c>
      <c r="F162" s="107">
        <f t="shared" ref="F162" ca="1" si="208">SUMPRODUCT($F$28:$H$30,B159:D161)</f>
        <v>3.4267607225499632</v>
      </c>
      <c r="G162" s="74">
        <f t="shared" ref="G162" ca="1" si="209">1/(1+EXP(-F162+$I$28))</f>
        <v>0.95333400385966849</v>
      </c>
      <c r="H162" s="234"/>
      <c r="I162" s="235"/>
      <c r="J162" s="236"/>
      <c r="K162" s="237"/>
      <c r="L162" s="245"/>
      <c r="M162" s="245"/>
      <c r="N162" s="239"/>
    </row>
    <row r="163" spans="1:15" x14ac:dyDescent="0.2">
      <c r="B163" s="299" t="s">
        <v>23</v>
      </c>
      <c r="C163" s="389"/>
      <c r="D163" s="115"/>
      <c r="E163" s="14">
        <v>5</v>
      </c>
      <c r="F163" s="107">
        <f t="shared" ref="F163" ca="1" si="210">SUMPRODUCT($F$31:$H$33,B159:D161)</f>
        <v>3.0399879488532893</v>
      </c>
      <c r="G163" s="74">
        <f t="shared" ref="G163" ca="1" si="211">1/(1+EXP(-F163+$I$31))</f>
        <v>0.90927510420447011</v>
      </c>
      <c r="H163" s="237"/>
      <c r="I163" s="238"/>
      <c r="J163" s="239"/>
      <c r="K163" s="246"/>
      <c r="L163" s="245"/>
      <c r="M163" s="245"/>
      <c r="N163" s="239"/>
    </row>
    <row r="164" spans="1:15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ca="1" si="212">SUMPRODUCT($F$34:$H$36,B159:D161)</f>
        <v>2.1287118456716265</v>
      </c>
      <c r="G164" s="74">
        <f t="shared" ref="G164" ca="1" si="213">1/(1+EXP(-F164+$I$34))</f>
        <v>0.85034513299619874</v>
      </c>
      <c r="H164" s="237"/>
      <c r="I164" s="238"/>
      <c r="J164" s="239"/>
      <c r="K164" s="246"/>
      <c r="L164" s="245"/>
      <c r="M164" s="245"/>
      <c r="N164" s="239"/>
    </row>
    <row r="165" spans="1:15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ca="1" si="214">SUMPRODUCT($F$37:$H$39,B159:D161)</f>
        <v>3.2768256627441805</v>
      </c>
      <c r="G165" s="74">
        <f t="shared" ref="G165" ca="1" si="215">1/(1+EXP(-F165+$I$37))</f>
        <v>0.94065515410839595</v>
      </c>
      <c r="H165" s="237"/>
      <c r="I165" s="238"/>
      <c r="J165" s="239"/>
      <c r="K165" s="246"/>
      <c r="L165" s="245"/>
      <c r="M165" s="238"/>
      <c r="N165" s="239"/>
    </row>
    <row r="166" spans="1:15" x14ac:dyDescent="0.2">
      <c r="B166" s="55"/>
      <c r="C166" s="56"/>
      <c r="D166" s="115"/>
      <c r="E166" s="14">
        <v>8</v>
      </c>
      <c r="F166" s="107">
        <f t="shared" ref="F166" ca="1" si="216">SUMPRODUCT($F$40:$H$42,B159:D161)</f>
        <v>3.0826323641547884</v>
      </c>
      <c r="G166" s="74">
        <f t="shared" ref="G166" ca="1" si="217">1/(1+EXP(-F166+$I$40))</f>
        <v>0.94151870505509871</v>
      </c>
      <c r="H166" s="237"/>
      <c r="I166" s="238"/>
      <c r="J166" s="239"/>
      <c r="K166" s="246"/>
      <c r="L166" s="245"/>
      <c r="M166" s="238"/>
      <c r="N166" s="239"/>
    </row>
    <row r="167" spans="1:15" ht="13.8" thickBot="1" x14ac:dyDescent="0.25">
      <c r="B167" s="57"/>
      <c r="C167" s="58"/>
      <c r="D167" s="116"/>
      <c r="E167" s="15">
        <v>9</v>
      </c>
      <c r="F167" s="108">
        <f t="shared" ref="F167" ca="1" si="218">SUMPRODUCT($F$43:$H$45,B159:D161)</f>
        <v>2.998678737205938</v>
      </c>
      <c r="G167" s="75">
        <f t="shared" ref="G167" ca="1" si="219">1/(1+EXP(-F167+$I$43))</f>
        <v>0.92673487039784741</v>
      </c>
      <c r="H167" s="240"/>
      <c r="I167" s="241"/>
      <c r="J167" s="242"/>
      <c r="K167" s="247"/>
      <c r="L167" s="248"/>
      <c r="M167" s="241"/>
      <c r="N167" s="242"/>
    </row>
    <row r="168" spans="1:15" x14ac:dyDescent="0.2">
      <c r="A168">
        <v>14</v>
      </c>
      <c r="B168" s="36">
        <v>1</v>
      </c>
      <c r="C168" s="24">
        <v>1</v>
      </c>
      <c r="D168" s="94">
        <v>1</v>
      </c>
      <c r="E168" s="111">
        <v>1</v>
      </c>
      <c r="F168" s="106">
        <f t="shared" ref="F168" ca="1" si="220">SUMPRODUCT($F$19:$H$21,B168:D170)</f>
        <v>4.6571568461276991</v>
      </c>
      <c r="G168" s="73">
        <f t="shared" ref="G168" ca="1" si="221">1/(1+EXP(-F168+$I$19))</f>
        <v>0.97487929186635536</v>
      </c>
      <c r="H168" s="111">
        <v>1</v>
      </c>
      <c r="I168" s="42">
        <f ca="1">SUMPRODUCT($K$19:$K$27,G168:G176)</f>
        <v>4.4720600100895398</v>
      </c>
      <c r="J168" s="73">
        <f ca="1">1/(1+EXP(-I168+$L$19))</f>
        <v>0.98304627741579531</v>
      </c>
      <c r="K168" s="85" t="s">
        <v>0</v>
      </c>
      <c r="L168" s="86">
        <f ca="1">SUMPRODUCT($N$19:$N$21,J168:J170)</f>
        <v>1.3968380003614855</v>
      </c>
      <c r="M168" s="168">
        <f ca="1">1/(1+EXP(-L168+$O$19))</f>
        <v>0.74556941976711932</v>
      </c>
      <c r="N168" s="87">
        <f ca="1">(C173-M168)^2+(C174-M169)^2</f>
        <v>0.65827353670049571</v>
      </c>
    </row>
    <row r="169" spans="1:15" x14ac:dyDescent="0.2">
      <c r="B169" s="22"/>
      <c r="C169" s="18">
        <v>1</v>
      </c>
      <c r="D169" s="88"/>
      <c r="E169" s="14">
        <v>2</v>
      </c>
      <c r="F169" s="107">
        <f t="shared" ref="F169" ca="1" si="222">SUMPRODUCT($F$22:$H$24,B168:D170)</f>
        <v>3.1675974467033425</v>
      </c>
      <c r="G169" s="74">
        <f t="shared" ref="G169" ca="1" si="223">1/(1+EXP(-F169+$I$22))</f>
        <v>0.95789769575501826</v>
      </c>
      <c r="H169" s="14">
        <v>2</v>
      </c>
      <c r="I169" s="43">
        <f ca="1">SUMPRODUCT($K$28:$K$36,G168:G176)</f>
        <v>5.258241305020511</v>
      </c>
      <c r="J169" s="74">
        <f ca="1">1/(1+EXP(-I169+$L$28))</f>
        <v>0.99328897493755086</v>
      </c>
      <c r="K169" s="79" t="s">
        <v>1</v>
      </c>
      <c r="L169" s="78">
        <f ca="1">SUMPRODUCT($N$22:$N$24,J168:J170)</f>
        <v>0.75377340359111655</v>
      </c>
      <c r="M169" s="169">
        <f ca="1">1/(1+EXP(-L169+$O$28))</f>
        <v>0.68000034842422619</v>
      </c>
      <c r="N169" s="172"/>
    </row>
    <row r="170" spans="1:15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ca="1" si="224">SUMPRODUCT($F$25:$H$27,B168:D170)</f>
        <v>3.6643626832688039</v>
      </c>
      <c r="G170" s="74">
        <f t="shared" ref="G170" ca="1" si="225">1/(1+EXP(-F170+$I$25))</f>
        <v>0.95697497365035677</v>
      </c>
      <c r="H170" s="14">
        <v>3</v>
      </c>
      <c r="I170" s="43">
        <f ca="1">SUMPRODUCT($K$37:$K$45,G168:G176)</f>
        <v>4.0703049090096011</v>
      </c>
      <c r="J170" s="74">
        <f ca="1">1/(1+EXP(-I170+$L$37))</f>
        <v>0.97851655295375384</v>
      </c>
      <c r="K170" s="243"/>
      <c r="L170" s="244"/>
      <c r="M170" s="244"/>
      <c r="N170" s="236"/>
    </row>
    <row r="171" spans="1:15" x14ac:dyDescent="0.2">
      <c r="B171" s="13"/>
      <c r="C171" s="6"/>
      <c r="D171" s="114"/>
      <c r="E171" s="14">
        <v>4</v>
      </c>
      <c r="F171" s="107">
        <f t="shared" ref="F171" ca="1" si="226">SUMPRODUCT($F$28:$H$30,B168:D170)</f>
        <v>3.3568648661699427</v>
      </c>
      <c r="G171" s="74">
        <f t="shared" ref="G171" ca="1" si="227">1/(1+EXP(-F171+$I$28))</f>
        <v>0.95012405304843162</v>
      </c>
      <c r="H171" s="234"/>
      <c r="I171" s="235"/>
      <c r="J171" s="236"/>
      <c r="K171" s="237"/>
      <c r="L171" s="245"/>
      <c r="M171" s="245"/>
      <c r="N171" s="239"/>
    </row>
    <row r="172" spans="1:15" x14ac:dyDescent="0.2">
      <c r="B172" s="299" t="s">
        <v>23</v>
      </c>
      <c r="C172" s="389"/>
      <c r="D172" s="115"/>
      <c r="E172" s="14">
        <v>5</v>
      </c>
      <c r="F172" s="107">
        <f t="shared" ref="F172" ca="1" si="228">SUMPRODUCT($F$31:$H$33,B168:D170)</f>
        <v>3.3794937062448707</v>
      </c>
      <c r="G172" s="74">
        <f t="shared" ref="G172" ca="1" si="229">1/(1+EXP(-F172+$I$31))</f>
        <v>0.93366014452874369</v>
      </c>
      <c r="H172" s="237"/>
      <c r="I172" s="238"/>
      <c r="J172" s="239"/>
      <c r="K172" s="246"/>
      <c r="L172" s="245"/>
      <c r="M172" s="245"/>
      <c r="N172" s="239"/>
    </row>
    <row r="173" spans="1:15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ca="1" si="230">SUMPRODUCT($F$34:$H$36,B168:D170)</f>
        <v>2.6324296227990054</v>
      </c>
      <c r="G173" s="74">
        <f t="shared" ref="G173" ca="1" si="231">1/(1+EXP(-F173+$I$34))</f>
        <v>0.90387384251219749</v>
      </c>
      <c r="H173" s="237"/>
      <c r="I173" s="238"/>
      <c r="J173" s="239"/>
      <c r="K173" s="246"/>
      <c r="L173" s="245"/>
      <c r="M173" s="245"/>
      <c r="N173" s="239"/>
    </row>
    <row r="174" spans="1:15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ca="1" si="232">SUMPRODUCT($F$37:$H$39,B168:D170)</f>
        <v>2.9344554458940659</v>
      </c>
      <c r="G174" s="74">
        <f t="shared" ref="G174" ca="1" si="233">1/(1+EXP(-F174+$I$37))</f>
        <v>0.91840279900545907</v>
      </c>
      <c r="H174" s="237"/>
      <c r="I174" s="238"/>
      <c r="J174" s="239"/>
      <c r="K174" s="246"/>
      <c r="L174" s="245"/>
      <c r="M174" s="238"/>
      <c r="N174" s="239"/>
    </row>
    <row r="175" spans="1:15" x14ac:dyDescent="0.2">
      <c r="B175" s="55"/>
      <c r="C175" s="56"/>
      <c r="D175" s="115"/>
      <c r="E175" s="14">
        <v>8</v>
      </c>
      <c r="F175" s="107">
        <f t="shared" ref="F175" ca="1" si="234">SUMPRODUCT($F$40:$H$42,B168:D170)</f>
        <v>3.38188182630648</v>
      </c>
      <c r="G175" s="74">
        <f t="shared" ref="G175" ca="1" si="235">1/(1+EXP(-F175+$I$40))</f>
        <v>0.95597763502417021</v>
      </c>
      <c r="H175" s="237"/>
      <c r="I175" s="238"/>
      <c r="J175" s="239"/>
      <c r="K175" s="246"/>
      <c r="L175" s="245"/>
      <c r="M175" s="238"/>
      <c r="N175" s="239"/>
    </row>
    <row r="176" spans="1:15" ht="13.8" thickBot="1" x14ac:dyDescent="0.25">
      <c r="B176" s="57"/>
      <c r="C176" s="58"/>
      <c r="D176" s="116"/>
      <c r="E176" s="15">
        <v>9</v>
      </c>
      <c r="F176" s="108">
        <f t="shared" ref="F176" ca="1" si="236">SUMPRODUCT($F$43:$H$45,B168:D170)</f>
        <v>2.6480030542775044</v>
      </c>
      <c r="G176" s="75">
        <f t="shared" ref="G176" ca="1" si="237">1/(1+EXP(-F176+$I$43))</f>
        <v>0.89906758357595506</v>
      </c>
      <c r="H176" s="240"/>
      <c r="I176" s="241"/>
      <c r="J176" s="242"/>
      <c r="K176" s="247"/>
      <c r="L176" s="248"/>
      <c r="M176" s="241"/>
      <c r="N176" s="242"/>
      <c r="O176" s="6"/>
    </row>
    <row r="177" spans="1:15" x14ac:dyDescent="0.2">
      <c r="A177">
        <v>15</v>
      </c>
      <c r="B177" s="36">
        <v>1</v>
      </c>
      <c r="C177" s="91"/>
      <c r="D177" s="94">
        <v>1</v>
      </c>
      <c r="E177" s="111">
        <v>1</v>
      </c>
      <c r="F177" s="106">
        <f t="shared" ref="F177" ca="1" si="238">SUMPRODUCT($F$19:$H$21,B177:D179)</f>
        <v>4.4954957775792463</v>
      </c>
      <c r="G177" s="73">
        <f t="shared" ref="G177" ca="1" si="239">1/(1+EXP(-F177+$I$19))</f>
        <v>0.97060114989909219</v>
      </c>
      <c r="H177" s="111">
        <v>1</v>
      </c>
      <c r="I177" s="42">
        <f ca="1">SUMPRODUCT($K$19:$K$27,G177:G185)</f>
        <v>4.4979969158638848</v>
      </c>
      <c r="J177" s="73">
        <f ca="1">1/(1+EXP(-I177+$L$19))</f>
        <v>0.98347317706910342</v>
      </c>
      <c r="K177" s="85" t="s">
        <v>0</v>
      </c>
      <c r="L177" s="86">
        <f ca="1">SUMPRODUCT($N$19:$N$21,J177:J179)</f>
        <v>1.397623635225878</v>
      </c>
      <c r="M177" s="168">
        <f ca="1">1/(1+EXP(-L177+$O$19))</f>
        <v>0.74571842253684339</v>
      </c>
      <c r="N177" s="87">
        <f ca="1">(C182-M177)^2+(C183-M178)^2</f>
        <v>0.65841186026618792</v>
      </c>
      <c r="O177" s="6"/>
    </row>
    <row r="178" spans="1:15" x14ac:dyDescent="0.2">
      <c r="B178" s="22"/>
      <c r="C178" s="18">
        <v>1</v>
      </c>
      <c r="D178" s="95">
        <v>1</v>
      </c>
      <c r="E178" s="14">
        <v>2</v>
      </c>
      <c r="F178" s="107">
        <f t="shared" ref="F178" ca="1" si="240">SUMPRODUCT($F$22:$H$24,B177:D179)</f>
        <v>3.7262284000367965</v>
      </c>
      <c r="G178" s="74">
        <f t="shared" ref="G178" ca="1" si="241">1/(1+EXP(-F178+$I$22))</f>
        <v>0.97547590759313541</v>
      </c>
      <c r="H178" s="14">
        <v>2</v>
      </c>
      <c r="I178" s="43">
        <f ca="1">SUMPRODUCT($K$28:$K$36,G177:G185)</f>
        <v>5.2806318256656892</v>
      </c>
      <c r="J178" s="74">
        <f ca="1">1/(1+EXP(-I178+$L$28))</f>
        <v>0.9934365932507242</v>
      </c>
      <c r="K178" s="79" t="s">
        <v>1</v>
      </c>
      <c r="L178" s="78">
        <f ca="1">SUMPRODUCT($N$22:$N$24,J177:J179)</f>
        <v>0.75437592025142386</v>
      </c>
      <c r="M178" s="169">
        <f ca="1">1/(1+EXP(-L178+$O$28))</f>
        <v>0.68013144175247575</v>
      </c>
      <c r="N178" s="172"/>
      <c r="O178" s="6"/>
    </row>
    <row r="179" spans="1:15" ht="13.8" thickBot="1" x14ac:dyDescent="0.25">
      <c r="B179" s="37">
        <v>1</v>
      </c>
      <c r="C179" s="92"/>
      <c r="D179" s="96">
        <v>1</v>
      </c>
      <c r="E179" s="14">
        <v>3</v>
      </c>
      <c r="F179" s="107">
        <f t="shared" ref="F179" ca="1" si="242">SUMPRODUCT($F$25:$H$27,B177:D179)</f>
        <v>3.7475035405634527</v>
      </c>
      <c r="G179" s="74">
        <f t="shared" ref="G179" ca="1" si="243">1/(1+EXP(-F179+$I$25))</f>
        <v>0.96027107654406729</v>
      </c>
      <c r="H179" s="14">
        <v>3</v>
      </c>
      <c r="I179" s="43">
        <f ca="1">SUMPRODUCT($K$37:$K$45,G177:G185)</f>
        <v>4.1091795223383194</v>
      </c>
      <c r="J179" s="74">
        <f ca="1">1/(1+EXP(-I179+$L$37))</f>
        <v>0.97931874794872453</v>
      </c>
      <c r="K179" s="243"/>
      <c r="L179" s="244"/>
      <c r="M179" s="244"/>
      <c r="N179" s="236"/>
      <c r="O179" s="6"/>
    </row>
    <row r="180" spans="1:15" x14ac:dyDescent="0.2">
      <c r="B180" s="13"/>
      <c r="C180" s="6"/>
      <c r="D180" s="114"/>
      <c r="E180" s="14">
        <v>4</v>
      </c>
      <c r="F180" s="107">
        <f t="shared" ref="F180" ca="1" si="244">SUMPRODUCT($F$28:$H$30,B177:D179)</f>
        <v>3.2130844111936274</v>
      </c>
      <c r="G180" s="74">
        <f t="shared" ref="G180" ca="1" si="245">1/(1+EXP(-F180+$I$28))</f>
        <v>0.94285244783010347</v>
      </c>
      <c r="H180" s="234"/>
      <c r="I180" s="235"/>
      <c r="J180" s="236"/>
      <c r="K180" s="237"/>
      <c r="L180" s="245"/>
      <c r="M180" s="245"/>
      <c r="N180" s="239"/>
      <c r="O180" s="6"/>
    </row>
    <row r="181" spans="1:15" x14ac:dyDescent="0.2">
      <c r="B181" s="299" t="s">
        <v>23</v>
      </c>
      <c r="C181" s="389"/>
      <c r="D181" s="115"/>
      <c r="E181" s="14">
        <v>5</v>
      </c>
      <c r="F181" s="107">
        <f t="shared" ref="F181" ca="1" si="246">SUMPRODUCT($F$31:$H$33,B177:D179)</f>
        <v>3.1196235523092639</v>
      </c>
      <c r="G181" s="74">
        <f t="shared" ref="G181" ca="1" si="247">1/(1+EXP(-F181+$I$31))</f>
        <v>0.91563394187364944</v>
      </c>
      <c r="H181" s="237"/>
      <c r="I181" s="238"/>
      <c r="J181" s="239"/>
      <c r="K181" s="246"/>
      <c r="L181" s="245"/>
      <c r="M181" s="245"/>
      <c r="N181" s="239"/>
      <c r="O181" s="6"/>
    </row>
    <row r="182" spans="1:15" x14ac:dyDescent="0.2">
      <c r="B182" s="160" t="s">
        <v>0</v>
      </c>
      <c r="C182" s="159">
        <v>0</v>
      </c>
      <c r="D182" s="115"/>
      <c r="E182" s="14">
        <v>6</v>
      </c>
      <c r="F182" s="107">
        <f t="shared" ref="F182" ca="1" si="248">SUMPRODUCT($F$34:$H$36,B177:D179)</f>
        <v>2.6489725704882061</v>
      </c>
      <c r="G182" s="74">
        <f t="shared" ref="G182" ca="1" si="249">1/(1+EXP(-F182+$I$34))</f>
        <v>0.90530161981241597</v>
      </c>
      <c r="H182" s="237"/>
      <c r="I182" s="238"/>
      <c r="J182" s="239"/>
      <c r="K182" s="246"/>
      <c r="L182" s="245"/>
      <c r="M182" s="245"/>
      <c r="N182" s="239"/>
      <c r="O182" s="6"/>
    </row>
    <row r="183" spans="1:15" x14ac:dyDescent="0.2">
      <c r="B183" s="161" t="s">
        <v>1</v>
      </c>
      <c r="C183" s="159">
        <v>1</v>
      </c>
      <c r="D183" s="115"/>
      <c r="E183" s="14">
        <v>7</v>
      </c>
      <c r="F183" s="107">
        <f t="shared" ref="F183" ca="1" si="250">SUMPRODUCT($F$37:$H$39,B177:D179)</f>
        <v>3.2015385879287646</v>
      </c>
      <c r="G183" s="74">
        <f t="shared" ref="G183" ca="1" si="251">1/(1+EXP(-F183+$I$37))</f>
        <v>0.93631031018974209</v>
      </c>
      <c r="H183" s="237"/>
      <c r="I183" s="238"/>
      <c r="J183" s="239"/>
      <c r="K183" s="246"/>
      <c r="L183" s="245"/>
      <c r="M183" s="238"/>
      <c r="N183" s="239"/>
      <c r="O183" s="6"/>
    </row>
    <row r="184" spans="1:15" x14ac:dyDescent="0.2">
      <c r="B184" s="55"/>
      <c r="C184" s="56"/>
      <c r="D184" s="115"/>
      <c r="E184" s="14">
        <v>8</v>
      </c>
      <c r="F184" s="107">
        <f t="shared" ref="F184" ca="1" si="252">SUMPRODUCT($F$40:$H$42,B177:D179)</f>
        <v>3.1312490392355272</v>
      </c>
      <c r="G184" s="74">
        <f t="shared" ref="G184" ca="1" si="253">1/(1+EXP(-F184+$I$40))</f>
        <v>0.94413884140268245</v>
      </c>
      <c r="H184" s="237"/>
      <c r="I184" s="238"/>
      <c r="J184" s="239"/>
      <c r="K184" s="246"/>
      <c r="L184" s="245"/>
      <c r="M184" s="238"/>
      <c r="N184" s="239"/>
      <c r="O184" s="6"/>
    </row>
    <row r="185" spans="1:15" ht="13.8" thickBot="1" x14ac:dyDescent="0.25">
      <c r="B185" s="57"/>
      <c r="C185" s="58"/>
      <c r="D185" s="116"/>
      <c r="E185" s="15">
        <v>9</v>
      </c>
      <c r="F185" s="108">
        <f t="shared" ref="F185" ca="1" si="254">SUMPRODUCT($F$43:$H$45,B177:D179)</f>
        <v>3.1911539538392777</v>
      </c>
      <c r="G185" s="75">
        <f t="shared" ref="G185" ca="1" si="255">1/(1+EXP(-F185+$I$43))</f>
        <v>0.93877716843789849</v>
      </c>
      <c r="H185" s="240"/>
      <c r="I185" s="241"/>
      <c r="J185" s="242"/>
      <c r="K185" s="247"/>
      <c r="L185" s="248"/>
      <c r="M185" s="241"/>
      <c r="N185" s="242"/>
      <c r="O185" s="6"/>
    </row>
    <row r="186" spans="1:15" x14ac:dyDescent="0.2">
      <c r="A186">
        <v>16</v>
      </c>
      <c r="B186" s="36">
        <v>1</v>
      </c>
      <c r="C186" s="91"/>
      <c r="D186" s="94">
        <v>1</v>
      </c>
      <c r="E186" s="111">
        <v>1</v>
      </c>
      <c r="F186" s="106">
        <f t="shared" ref="F186" ca="1" si="256">SUMPRODUCT($F$19:$H$21,B186:D188)</f>
        <v>4.3329350537064411</v>
      </c>
      <c r="G186" s="73">
        <f t="shared" ref="G186" ca="1" si="257">1/(1+EXP(-F186+$I$19))</f>
        <v>0.9655902406480108</v>
      </c>
      <c r="H186" s="111">
        <v>1</v>
      </c>
      <c r="I186" s="42">
        <f ca="1">SUMPRODUCT($K$19:$K$27,G186:G194)</f>
        <v>4.3764707496745947</v>
      </c>
      <c r="J186" s="73">
        <f ca="1">1/(1+EXP(-I186+$L$19))</f>
        <v>0.98137736905904105</v>
      </c>
      <c r="K186" s="85" t="s">
        <v>0</v>
      </c>
      <c r="L186" s="86">
        <f ca="1">SUMPRODUCT($N$19:$N$21,J186:J188)</f>
        <v>1.3943718597319004</v>
      </c>
      <c r="M186" s="168">
        <f ca="1">1/(1+EXP(-L186+$O$19))</f>
        <v>0.74510132034470078</v>
      </c>
      <c r="N186" s="87">
        <f ca="1">(C191-M186)^2+(C192-M187)^2</f>
        <v>0.65783040843668938</v>
      </c>
    </row>
    <row r="187" spans="1:15" x14ac:dyDescent="0.2">
      <c r="B187" s="22"/>
      <c r="C187" s="18">
        <v>1</v>
      </c>
      <c r="D187" s="88"/>
      <c r="E187" s="14">
        <v>2</v>
      </c>
      <c r="F187" s="107">
        <f t="shared" ref="F187" ca="1" si="258">SUMPRODUCT($F$22:$H$24,B186:D188)</f>
        <v>3.4462178717007399</v>
      </c>
      <c r="G187" s="74">
        <f t="shared" ref="G187" ca="1" si="259">1/(1+EXP(-F187+$I$22))</f>
        <v>0.9678062299989677</v>
      </c>
      <c r="H187" s="14">
        <v>2</v>
      </c>
      <c r="I187" s="43">
        <f ca="1">SUMPRODUCT($K$28:$K$36,G186:G194)</f>
        <v>5.1797929752518055</v>
      </c>
      <c r="J187" s="74">
        <f ca="1">1/(1+EXP(-I187+$L$28))</f>
        <v>0.99274527837411874</v>
      </c>
      <c r="K187" s="79" t="s">
        <v>1</v>
      </c>
      <c r="L187" s="78">
        <f ca="1">SUMPRODUCT($N$22:$N$24,J186:J188)</f>
        <v>0.75194656728418552</v>
      </c>
      <c r="M187" s="169">
        <f ca="1">1/(1+EXP(-L187+$O$28))</f>
        <v>0.67960269842385845</v>
      </c>
      <c r="N187" s="172"/>
    </row>
    <row r="188" spans="1:15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ca="1" si="260">SUMPRODUCT($F$25:$H$27,B186:D188)</f>
        <v>3.3303574841646268</v>
      </c>
      <c r="G188" s="74">
        <f t="shared" ref="G188" ca="1" si="261">1/(1+EXP(-F188+$I$25))</f>
        <v>0.94092135772019292</v>
      </c>
      <c r="H188" s="14">
        <v>3</v>
      </c>
      <c r="I188" s="43">
        <f ca="1">SUMPRODUCT($K$37:$K$45,G186:G194)</f>
        <v>3.9609241440613006</v>
      </c>
      <c r="J188" s="74">
        <f ca="1">1/(1+EXP(-I188+$L$37))</f>
        <v>0.97609271154763488</v>
      </c>
      <c r="K188" s="243"/>
      <c r="L188" s="244"/>
      <c r="M188" s="244"/>
      <c r="N188" s="236"/>
    </row>
    <row r="189" spans="1:15" x14ac:dyDescent="0.2">
      <c r="B189" s="13"/>
      <c r="C189" s="6"/>
      <c r="D189" s="114"/>
      <c r="E189" s="14">
        <v>4</v>
      </c>
      <c r="F189" s="107">
        <f t="shared" ref="F189" ca="1" si="262">SUMPRODUCT($F$28:$H$30,B186:D188)</f>
        <v>3.0030180811287912</v>
      </c>
      <c r="G189" s="74">
        <f t="shared" ref="G189" ca="1" si="263">1/(1+EXP(-F189+$I$28))</f>
        <v>0.9304231063718803</v>
      </c>
      <c r="H189" s="234"/>
      <c r="I189" s="235"/>
      <c r="J189" s="236"/>
      <c r="K189" s="237"/>
      <c r="L189" s="245"/>
      <c r="M189" s="245"/>
      <c r="N189" s="239"/>
    </row>
    <row r="190" spans="1:15" x14ac:dyDescent="0.2">
      <c r="B190" s="299" t="s">
        <v>23</v>
      </c>
      <c r="C190" s="389"/>
      <c r="D190" s="115"/>
      <c r="E190" s="14">
        <v>5</v>
      </c>
      <c r="F190" s="107">
        <f t="shared" ref="F190" ca="1" si="264">SUMPRODUCT($F$31:$H$33,B186:D188)</f>
        <v>3.3577665574671833</v>
      </c>
      <c r="G190" s="74">
        <f t="shared" ref="G190" ca="1" si="265">1/(1+EXP(-F190+$I$31))</f>
        <v>0.9323016426560784</v>
      </c>
      <c r="H190" s="237"/>
      <c r="I190" s="238"/>
      <c r="J190" s="239"/>
      <c r="K190" s="246"/>
      <c r="L190" s="245"/>
      <c r="M190" s="245"/>
      <c r="N190" s="239"/>
    </row>
    <row r="191" spans="1:15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ca="1" si="266">SUMPRODUCT($F$34:$H$36,B186:D188)</f>
        <v>1.7524131975313391</v>
      </c>
      <c r="G191" s="74">
        <f t="shared" ref="G191" ca="1" si="267">1/(1+EXP(-F191+$I$34))</f>
        <v>0.79592410898808541</v>
      </c>
      <c r="H191" s="237"/>
      <c r="I191" s="238"/>
      <c r="J191" s="239"/>
      <c r="K191" s="246"/>
      <c r="L191" s="245"/>
      <c r="M191" s="245"/>
      <c r="N191" s="239"/>
    </row>
    <row r="192" spans="1:15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ca="1" si="268">SUMPRODUCT($F$37:$H$39,B186:D188)</f>
        <v>3.1054276787570361</v>
      </c>
      <c r="G192" s="74">
        <f t="shared" ref="G192" ca="1" si="269">1/(1+EXP(-F192+$I$37))</f>
        <v>0.9303328384636641</v>
      </c>
      <c r="H192" s="237"/>
      <c r="I192" s="238"/>
      <c r="J192" s="239"/>
      <c r="K192" s="246"/>
      <c r="L192" s="245"/>
      <c r="M192" s="238"/>
      <c r="N192" s="239"/>
    </row>
    <row r="193" spans="1:14" x14ac:dyDescent="0.2">
      <c r="B193" s="55"/>
      <c r="C193" s="56"/>
      <c r="D193" s="115"/>
      <c r="E193" s="14">
        <v>8</v>
      </c>
      <c r="F193" s="107">
        <f t="shared" ref="F193" ca="1" si="270">SUMPRODUCT($F$40:$H$42,B186:D188)</f>
        <v>2.6469392829084351</v>
      </c>
      <c r="G193" s="74">
        <f t="shared" ref="G193" ca="1" si="271">1/(1+EXP(-F193+$I$40))</f>
        <v>0.91238374826607027</v>
      </c>
      <c r="H193" s="237"/>
      <c r="I193" s="238"/>
      <c r="J193" s="239"/>
      <c r="K193" s="246"/>
      <c r="L193" s="245"/>
      <c r="M193" s="238"/>
      <c r="N193" s="239"/>
    </row>
    <row r="194" spans="1:14" ht="13.8" thickBot="1" x14ac:dyDescent="0.25">
      <c r="B194" s="57"/>
      <c r="C194" s="58"/>
      <c r="D194" s="116"/>
      <c r="E194" s="15">
        <v>9</v>
      </c>
      <c r="F194" s="108">
        <f t="shared" ref="F194" ca="1" si="272">SUMPRODUCT($F$43:$H$45,B186:D188)</f>
        <v>2.6260828518328454</v>
      </c>
      <c r="G194" s="75">
        <f t="shared" ref="G194" ca="1" si="273">1/(1+EXP(-F194+$I$43))</f>
        <v>0.89706096053460516</v>
      </c>
      <c r="H194" s="240"/>
      <c r="I194" s="241"/>
      <c r="J194" s="242"/>
      <c r="K194" s="247"/>
      <c r="L194" s="248"/>
      <c r="M194" s="241"/>
      <c r="N194" s="242"/>
    </row>
    <row r="195" spans="1:14" x14ac:dyDescent="0.2">
      <c r="A195">
        <v>17</v>
      </c>
      <c r="B195" s="38"/>
      <c r="C195" s="24">
        <v>1</v>
      </c>
      <c r="D195" s="99"/>
      <c r="E195" s="111">
        <v>1</v>
      </c>
      <c r="F195" s="106">
        <f t="shared" ref="F195" ca="1" si="274">SUMPRODUCT($F$19:$H$21,B195:D197)</f>
        <v>3.558302764273483</v>
      </c>
      <c r="G195" s="73">
        <f t="shared" ref="G195" ca="1" si="275">1/(1+EXP(-F195+$I$19))</f>
        <v>0.92822693956416069</v>
      </c>
      <c r="H195" s="111">
        <v>1</v>
      </c>
      <c r="I195" s="42">
        <f ca="1">SUMPRODUCT($K$19:$K$27,G195:G203)</f>
        <v>4.5122529830356441</v>
      </c>
      <c r="J195" s="73">
        <f ca="1">1/(1+EXP(-I195+$L$19))</f>
        <v>0.98370330071589041</v>
      </c>
      <c r="K195" s="85" t="s">
        <v>0</v>
      </c>
      <c r="L195" s="86">
        <f ca="1">SUMPRODUCT($N$19:$N$21,J195:J197)</f>
        <v>1.3979339020375705</v>
      </c>
      <c r="M195" s="168">
        <f ca="1">1/(1+EXP(-L195+$O$19))</f>
        <v>0.74577725160644959</v>
      </c>
      <c r="N195" s="87">
        <f ca="1">(C200-M195)^2+(C201-M196)^2</f>
        <v>0.65846741689215915</v>
      </c>
    </row>
    <row r="196" spans="1:14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ca="1" si="276">SUMPRODUCT($F$22:$H$24,B195:D197)</f>
        <v>3.2030705079096355</v>
      </c>
      <c r="G196" s="74">
        <f t="shared" ref="G196" ca="1" si="277">1/(1+EXP(-F196+$I$22))</f>
        <v>0.95930530227957678</v>
      </c>
      <c r="H196" s="14">
        <v>2</v>
      </c>
      <c r="I196" s="43">
        <f ca="1">SUMPRODUCT($K$28:$K$36,G195:G203)</f>
        <v>5.2898686898031793</v>
      </c>
      <c r="J196" s="74">
        <f ca="1">1/(1+EXP(-I196+$L$28))</f>
        <v>0.99349654695499867</v>
      </c>
      <c r="K196" s="79" t="s">
        <v>1</v>
      </c>
      <c r="L196" s="78">
        <f ca="1">SUMPRODUCT($N$22:$N$24,J195:J197)</f>
        <v>0.75460721322585622</v>
      </c>
      <c r="M196" s="169">
        <f ca="1">1/(1+EXP(-L196+$O$28))</f>
        <v>0.68018175805859737</v>
      </c>
      <c r="N196" s="172"/>
    </row>
    <row r="197" spans="1:14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ca="1" si="278">SUMPRODUCT($F$25:$H$27,B195:D197)</f>
        <v>3.2934439342858202</v>
      </c>
      <c r="G197" s="74">
        <f t="shared" ref="G197" ca="1" si="279">1/(1+EXP(-F197+$I$25))</f>
        <v>0.93883568462354294</v>
      </c>
      <c r="H197" s="14">
        <v>3</v>
      </c>
      <c r="I197" s="43">
        <f ca="1">SUMPRODUCT($K$37:$K$45,G195:G203)</f>
        <v>4.1244361548631563</v>
      </c>
      <c r="J197" s="74">
        <f ca="1">1/(1+EXP(-I197+$L$37))</f>
        <v>0.97962549957298672</v>
      </c>
      <c r="K197" s="243"/>
      <c r="L197" s="244"/>
      <c r="M197" s="244"/>
      <c r="N197" s="236"/>
    </row>
    <row r="198" spans="1:14" x14ac:dyDescent="0.2">
      <c r="B198" s="13"/>
      <c r="C198" s="6"/>
      <c r="D198" s="114"/>
      <c r="E198" s="14">
        <v>4</v>
      </c>
      <c r="F198" s="107">
        <f t="shared" ref="F198" ca="1" si="280">SUMPRODUCT($F$28:$H$30,B195:D197)</f>
        <v>3.8378269430314136</v>
      </c>
      <c r="G198" s="74">
        <f t="shared" ref="G198" ca="1" si="281">1/(1+EXP(-F198+$I$28))</f>
        <v>0.9685687173680666</v>
      </c>
      <c r="H198" s="234"/>
      <c r="I198" s="235"/>
      <c r="J198" s="236"/>
      <c r="K198" s="237"/>
      <c r="L198" s="245"/>
      <c r="M198" s="245"/>
      <c r="N198" s="239"/>
    </row>
    <row r="199" spans="1:14" x14ac:dyDescent="0.2">
      <c r="B199" s="299" t="s">
        <v>23</v>
      </c>
      <c r="C199" s="389"/>
      <c r="D199" s="115"/>
      <c r="E199" s="14">
        <v>5</v>
      </c>
      <c r="F199" s="107">
        <f t="shared" ref="F199" ca="1" si="282">SUMPRODUCT($F$31:$H$33,B195:D197)</f>
        <v>4.0361059634755954</v>
      </c>
      <c r="G199" s="74">
        <f t="shared" ref="G199" ca="1" si="283">1/(1+EXP(-F199+$I$31))</f>
        <v>0.96446083521200399</v>
      </c>
      <c r="H199" s="237"/>
      <c r="I199" s="238"/>
      <c r="J199" s="239"/>
      <c r="K199" s="246"/>
      <c r="L199" s="245"/>
      <c r="M199" s="245"/>
      <c r="N199" s="239"/>
    </row>
    <row r="200" spans="1:14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ca="1" si="284">SUMPRODUCT($F$34:$H$36,B195:D197)</f>
        <v>3.1038126379313242</v>
      </c>
      <c r="G200" s="74">
        <f t="shared" ref="G200" ca="1" si="285">1/(1+EXP(-F200+$I$34))</f>
        <v>0.93775504855134495</v>
      </c>
      <c r="H200" s="237"/>
      <c r="I200" s="238"/>
      <c r="J200" s="239"/>
      <c r="K200" s="246"/>
      <c r="L200" s="245"/>
      <c r="M200" s="245"/>
      <c r="N200" s="239"/>
    </row>
    <row r="201" spans="1:14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ca="1" si="286">SUMPRODUCT($F$37:$H$39,B195:D197)</f>
        <v>2.4575316815884127</v>
      </c>
      <c r="G201" s="74">
        <f t="shared" ref="G201" ca="1" si="287">1/(1+EXP(-F201+$I$37))</f>
        <v>0.8747818745728565</v>
      </c>
      <c r="H201" s="237"/>
      <c r="I201" s="238"/>
      <c r="J201" s="239"/>
      <c r="K201" s="246"/>
      <c r="L201" s="245"/>
      <c r="M201" s="238"/>
      <c r="N201" s="239"/>
    </row>
    <row r="202" spans="1:14" x14ac:dyDescent="0.2">
      <c r="B202" s="55"/>
      <c r="C202" s="56"/>
      <c r="D202" s="115"/>
      <c r="E202" s="14">
        <v>8</v>
      </c>
      <c r="F202" s="107">
        <f t="shared" ref="F202" ca="1" si="288">SUMPRODUCT($F$40:$H$42,B195:D197)</f>
        <v>2.956911834373666</v>
      </c>
      <c r="G202" s="74">
        <f t="shared" ref="G202" ca="1" si="289">1/(1+EXP(-F202+$I$40))</f>
        <v>0.93419975516907261</v>
      </c>
      <c r="H202" s="237"/>
      <c r="I202" s="238"/>
      <c r="J202" s="239"/>
      <c r="K202" s="246"/>
      <c r="L202" s="245"/>
      <c r="M202" s="238"/>
      <c r="N202" s="239"/>
    </row>
    <row r="203" spans="1:14" ht="13.8" thickBot="1" x14ac:dyDescent="0.25">
      <c r="B203" s="57"/>
      <c r="C203" s="58"/>
      <c r="D203" s="116"/>
      <c r="E203" s="15">
        <v>9</v>
      </c>
      <c r="F203" s="108">
        <f t="shared" ref="F203" ca="1" si="290">SUMPRODUCT($F$43:$H$45,B195:D197)</f>
        <v>3.2952010277615349</v>
      </c>
      <c r="G203" s="75">
        <f t="shared" ref="G203" ca="1" si="291">1/(1+EXP(-F203+$I$43))</f>
        <v>0.94449121205395514</v>
      </c>
      <c r="H203" s="240"/>
      <c r="I203" s="241"/>
      <c r="J203" s="242"/>
      <c r="K203" s="247"/>
      <c r="L203" s="248"/>
      <c r="M203" s="241"/>
      <c r="N203" s="242"/>
    </row>
    <row r="204" spans="1:14" x14ac:dyDescent="0.2">
      <c r="A204">
        <v>18</v>
      </c>
      <c r="B204" s="36">
        <v>1</v>
      </c>
      <c r="C204" s="24">
        <v>1</v>
      </c>
      <c r="D204" s="99"/>
      <c r="E204" s="111">
        <v>1</v>
      </c>
      <c r="F204" s="106">
        <f t="shared" ref="F204" ca="1" si="292">SUMPRODUCT($F$19:$H$21,B204:D206)</f>
        <v>3.1562520438924464</v>
      </c>
      <c r="G204" s="73">
        <f t="shared" ref="G204" ca="1" si="293">1/(1+EXP(-F204+$I$19))</f>
        <v>0.89638764009585259</v>
      </c>
      <c r="H204" s="111">
        <v>1</v>
      </c>
      <c r="I204" s="42">
        <f ca="1">SUMPRODUCT($K$19:$K$27,G204:G212)</f>
        <v>4.4260996399247778</v>
      </c>
      <c r="J204" s="73">
        <f ca="1">1/(1+EXP(-I204+$L$19))</f>
        <v>0.98226303755157307</v>
      </c>
      <c r="K204" s="85" t="s">
        <v>0</v>
      </c>
      <c r="L204" s="86">
        <f ca="1">SUMPRODUCT($N$19:$N$21,J204:J206)</f>
        <v>1.3971335942546834</v>
      </c>
      <c r="M204" s="168">
        <f ca="1">1/(1+EXP(-L204+$O$19))</f>
        <v>0.74562548857542676</v>
      </c>
      <c r="N204" s="87">
        <f ca="1">(C209-M204)^2+(C210-M205)^2</f>
        <v>0.65829384734030916</v>
      </c>
    </row>
    <row r="205" spans="1:14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ca="1" si="294">SUMPRODUCT($F$22:$H$24,B204:D206)</f>
        <v>3.0279469197926492</v>
      </c>
      <c r="G205" s="74">
        <f t="shared" ref="G205" ca="1" si="295">1/(1+EXP(-F205+$I$22))</f>
        <v>0.951891307805381</v>
      </c>
      <c r="H205" s="14">
        <v>2</v>
      </c>
      <c r="I205" s="43">
        <f ca="1">SUMPRODUCT($K$28:$K$36,G204:G212)</f>
        <v>5.2169581539286831</v>
      </c>
      <c r="J205" s="74">
        <f ca="1">1/(1+EXP(-I205+$L$28))</f>
        <v>0.99300810202747958</v>
      </c>
      <c r="K205" s="79" t="s">
        <v>1</v>
      </c>
      <c r="L205" s="78">
        <f ca="1">SUMPRODUCT($N$22:$N$24,J204:J206)</f>
        <v>0.75422803618910172</v>
      </c>
      <c r="M205" s="169">
        <f ca="1">1/(1+EXP(-L205+$O$28))</f>
        <v>0.68009926832380441</v>
      </c>
      <c r="N205" s="172"/>
    </row>
    <row r="206" spans="1:14" ht="13.8" thickBot="1" x14ac:dyDescent="0.25">
      <c r="B206" s="40"/>
      <c r="C206" s="25">
        <v>1</v>
      </c>
      <c r="D206" s="100"/>
      <c r="E206" s="14">
        <v>3</v>
      </c>
      <c r="F206" s="107">
        <f t="shared" ref="F206" ca="1" si="296">SUMPRODUCT($F$25:$H$27,B204:D206)</f>
        <v>3.6010021544473956</v>
      </c>
      <c r="G206" s="74">
        <f t="shared" ref="G206" ca="1" si="297">1/(1+EXP(-F206+$I$25))</f>
        <v>0.95428931256897698</v>
      </c>
      <c r="H206" s="14">
        <v>3</v>
      </c>
      <c r="I206" s="43">
        <f ca="1">SUMPRODUCT($K$37:$K$45,G204:G212)</f>
        <v>4.1008344041529146</v>
      </c>
      <c r="J206" s="74">
        <f ca="1">1/(1+EXP(-I206+$L$37))</f>
        <v>0.97914905198735869</v>
      </c>
      <c r="K206" s="243"/>
      <c r="L206" s="244"/>
      <c r="M206" s="244"/>
      <c r="N206" s="236"/>
    </row>
    <row r="207" spans="1:14" x14ac:dyDescent="0.2">
      <c r="B207" s="13"/>
      <c r="C207" s="6"/>
      <c r="D207" s="114"/>
      <c r="E207" s="14">
        <v>4</v>
      </c>
      <c r="F207" s="107">
        <f t="shared" ref="F207" ca="1" si="298">SUMPRODUCT($F$28:$H$30,B204:D206)</f>
        <v>2.9886566439755828</v>
      </c>
      <c r="G207" s="74">
        <f t="shared" ref="G207" ca="1" si="299">1/(1+EXP(-F207+$I$28))</f>
        <v>0.92948763859109107</v>
      </c>
      <c r="H207" s="234"/>
      <c r="I207" s="235"/>
      <c r="J207" s="236"/>
      <c r="K207" s="237"/>
      <c r="L207" s="245"/>
      <c r="M207" s="245"/>
      <c r="N207" s="239"/>
    </row>
    <row r="208" spans="1:14" x14ac:dyDescent="0.2">
      <c r="B208" s="299" t="s">
        <v>23</v>
      </c>
      <c r="C208" s="389"/>
      <c r="D208" s="115"/>
      <c r="E208" s="14">
        <v>5</v>
      </c>
      <c r="F208" s="107">
        <f t="shared" ref="F208" ca="1" si="300">SUMPRODUCT($F$31:$H$33,B204:D206)</f>
        <v>3.1844803370307488</v>
      </c>
      <c r="G208" s="74">
        <f t="shared" ref="G208" ca="1" si="301">1/(1+EXP(-F208+$I$31))</f>
        <v>0.92051085172800973</v>
      </c>
      <c r="H208" s="237"/>
      <c r="I208" s="238"/>
      <c r="J208" s="239"/>
      <c r="K208" s="246"/>
      <c r="L208" s="245"/>
      <c r="M208" s="245"/>
      <c r="N208" s="239"/>
    </row>
    <row r="209" spans="1:14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ca="1" si="302">SUMPRODUCT($F$34:$H$36,B204:D206)</f>
        <v>3.2508160614606902</v>
      </c>
      <c r="G209" s="74">
        <f t="shared" ref="G209" ca="1" si="303">1/(1+EXP(-F209+$I$34))</f>
        <v>0.94580330856046813</v>
      </c>
      <c r="H209" s="237"/>
      <c r="I209" s="238"/>
      <c r="J209" s="239"/>
      <c r="K209" s="246"/>
      <c r="L209" s="245"/>
      <c r="M209" s="245"/>
      <c r="N209" s="239"/>
    </row>
    <row r="210" spans="1:14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ca="1" si="304">SUMPRODUCT($F$37:$H$39,B204:D206)</f>
        <v>2.9368615288344992</v>
      </c>
      <c r="G210" s="74">
        <f t="shared" ref="G210" ca="1" si="305">1/(1+EXP(-F210+$I$37))</f>
        <v>0.91858292726605706</v>
      </c>
      <c r="H210" s="237"/>
      <c r="I210" s="238"/>
      <c r="J210" s="239"/>
      <c r="K210" s="246"/>
      <c r="L210" s="245"/>
      <c r="M210" s="238"/>
      <c r="N210" s="239"/>
    </row>
    <row r="211" spans="1:14" x14ac:dyDescent="0.2">
      <c r="B211" s="55"/>
      <c r="C211" s="56"/>
      <c r="D211" s="115"/>
      <c r="E211" s="14">
        <v>8</v>
      </c>
      <c r="F211" s="107">
        <f t="shared" ref="F211" ca="1" si="306">SUMPRODUCT($F$40:$H$42,B204:D206)</f>
        <v>2.9156778939216252</v>
      </c>
      <c r="G211" s="74">
        <f t="shared" ref="G211" ca="1" si="307">1/(1+EXP(-F211+$I$40))</f>
        <v>0.93161924601718238</v>
      </c>
      <c r="H211" s="237"/>
      <c r="I211" s="238"/>
      <c r="J211" s="239"/>
      <c r="K211" s="246"/>
      <c r="L211" s="245"/>
      <c r="M211" s="238"/>
      <c r="N211" s="239"/>
    </row>
    <row r="212" spans="1:14" ht="13.8" thickBot="1" x14ac:dyDescent="0.25">
      <c r="B212" s="57"/>
      <c r="C212" s="58"/>
      <c r="D212" s="116"/>
      <c r="E212" s="15">
        <v>9</v>
      </c>
      <c r="F212" s="108">
        <f t="shared" ref="F212" ca="1" si="308">SUMPRODUCT($F$43:$H$45,B204:D206)</f>
        <v>3.0009868258226828</v>
      </c>
      <c r="G212" s="75">
        <f t="shared" ref="G212" ca="1" si="309">1/(1+EXP(-F212+$I$43))</f>
        <v>0.92689142922852741</v>
      </c>
      <c r="H212" s="240"/>
      <c r="I212" s="241"/>
      <c r="J212" s="242"/>
      <c r="K212" s="247"/>
      <c r="L212" s="248"/>
      <c r="M212" s="241"/>
      <c r="N212" s="242"/>
    </row>
    <row r="213" spans="1:14" x14ac:dyDescent="0.2">
      <c r="A213">
        <v>19</v>
      </c>
      <c r="B213" s="38"/>
      <c r="C213" s="24">
        <v>1</v>
      </c>
      <c r="D213" s="94">
        <v>1</v>
      </c>
      <c r="E213" s="111">
        <v>1</v>
      </c>
      <c r="F213" s="106">
        <f t="shared" ref="F213" ca="1" si="310">SUMPRODUCT($F$19:$H$21,B213:D215)</f>
        <v>3.3151345579142895</v>
      </c>
      <c r="G213" s="73">
        <f t="shared" ref="G213" ca="1" si="311">1/(1+EXP(-F213+$I$19))</f>
        <v>0.91024244954789235</v>
      </c>
      <c r="H213" s="111">
        <v>1</v>
      </c>
      <c r="I213" s="42">
        <f ca="1">SUMPRODUCT($K$19:$K$27,G213:G221)</f>
        <v>4.368144645717531</v>
      </c>
      <c r="J213" s="73">
        <f ca="1">1/(1+EXP(-I213+$L$19))</f>
        <v>0.98122459115964644</v>
      </c>
      <c r="K213" s="85" t="s">
        <v>0</v>
      </c>
      <c r="L213" s="86">
        <f ca="1">SUMPRODUCT($N$19:$N$21,J213:J215)</f>
        <v>1.3960552364075312</v>
      </c>
      <c r="M213" s="168">
        <f ca="1">1/(1+EXP(-L213+$O$19))</f>
        <v>0.74542090430170216</v>
      </c>
      <c r="N213" s="87">
        <f ca="1">(C218-M213)^2+(C219-M214)^2</f>
        <v>0.6581023942076808</v>
      </c>
    </row>
    <row r="214" spans="1:14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ca="1" si="312">SUMPRODUCT($F$22:$H$24,B213:D215)</f>
        <v>2.5176983497447596</v>
      </c>
      <c r="G214" s="74">
        <f t="shared" ref="G214" ca="1" si="313">1/(1+EXP(-F214+$I$22))</f>
        <v>0.9223518766210077</v>
      </c>
      <c r="H214" s="14">
        <v>2</v>
      </c>
      <c r="I214" s="43">
        <f ca="1">SUMPRODUCT($K$28:$K$36,G213:G221)</f>
        <v>5.1995678978452293</v>
      </c>
      <c r="J214" s="74">
        <f ca="1">1/(1+EXP(-I214+$L$28))</f>
        <v>0.99288632025088197</v>
      </c>
      <c r="K214" s="79" t="s">
        <v>1</v>
      </c>
      <c r="L214" s="78">
        <f ca="1">SUMPRODUCT($N$22:$N$24,J213:J215)</f>
        <v>0.75341233919895445</v>
      </c>
      <c r="M214" s="169">
        <f ca="1">1/(1+EXP(-L214+$O$28))</f>
        <v>0.67992177575206181</v>
      </c>
      <c r="N214" s="172"/>
    </row>
    <row r="215" spans="1:14" ht="13.8" thickBot="1" x14ac:dyDescent="0.25">
      <c r="B215" s="40"/>
      <c r="C215" s="25">
        <v>1</v>
      </c>
      <c r="D215" s="100"/>
      <c r="E215" s="14">
        <v>3</v>
      </c>
      <c r="F215" s="107">
        <f t="shared" ref="F215" ca="1" si="314">SUMPRODUCT($F$25:$H$27,B213:D215)</f>
        <v>3.7424642963896586</v>
      </c>
      <c r="G215" s="74">
        <f t="shared" ref="G215" ca="1" si="315">1/(1+EXP(-F215+$I$25))</f>
        <v>0.96007838014152058</v>
      </c>
      <c r="H215" s="14">
        <v>3</v>
      </c>
      <c r="I215" s="43">
        <f ca="1">SUMPRODUCT($K$37:$K$45,G213:G221)</f>
        <v>4.0492357757627353</v>
      </c>
      <c r="J215" s="74">
        <f ca="1">1/(1+EXP(-I215+$L$37))</f>
        <v>0.97806914538057399</v>
      </c>
      <c r="K215" s="243"/>
      <c r="L215" s="244"/>
      <c r="M215" s="244"/>
      <c r="N215" s="236"/>
    </row>
    <row r="216" spans="1:14" x14ac:dyDescent="0.2">
      <c r="B216" s="13"/>
      <c r="C216" s="6"/>
      <c r="D216" s="114"/>
      <c r="E216" s="14">
        <v>4</v>
      </c>
      <c r="F216" s="107">
        <f t="shared" ref="F216" ca="1" si="316">SUMPRODUCT($F$28:$H$30,B213:D215)</f>
        <v>3.7838793544255207</v>
      </c>
      <c r="G216" s="74">
        <f t="shared" ref="G216" ca="1" si="317">1/(1+EXP(-F216+$I$28))</f>
        <v>0.9668841986668103</v>
      </c>
      <c r="H216" s="234"/>
      <c r="I216" s="235"/>
      <c r="J216" s="236"/>
      <c r="K216" s="237"/>
      <c r="L216" s="245"/>
      <c r="M216" s="245"/>
      <c r="N216" s="239"/>
    </row>
    <row r="217" spans="1:14" x14ac:dyDescent="0.2">
      <c r="B217" s="299" t="s">
        <v>23</v>
      </c>
      <c r="C217" s="389"/>
      <c r="D217" s="115"/>
      <c r="E217" s="14">
        <v>5</v>
      </c>
      <c r="F217" s="107">
        <f t="shared" ref="F217" ca="1" si="318">SUMPRODUCT($F$31:$H$33,B213:D215)</f>
        <v>3.2658894344812461</v>
      </c>
      <c r="G217" s="74">
        <f t="shared" ref="G217" ca="1" si="319">1/(1+EXP(-F217+$I$31))</f>
        <v>0.92626736228038642</v>
      </c>
      <c r="H217" s="237"/>
      <c r="I217" s="238"/>
      <c r="J217" s="239"/>
      <c r="K217" s="246"/>
      <c r="L217" s="245"/>
      <c r="M217" s="245"/>
      <c r="N217" s="239"/>
    </row>
    <row r="218" spans="1:14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ca="1" si="320">SUMPRODUCT($F$34:$H$36,B213:D215)</f>
        <v>3.2603518178672877</v>
      </c>
      <c r="G218" s="74">
        <f t="shared" ref="G218" ca="1" si="321">1/(1+EXP(-F218+$I$34))</f>
        <v>0.94629003301972703</v>
      </c>
      <c r="H218" s="237"/>
      <c r="I218" s="238"/>
      <c r="J218" s="239"/>
      <c r="K218" s="246"/>
      <c r="L218" s="245"/>
      <c r="M218" s="245"/>
      <c r="N218" s="239"/>
    </row>
    <row r="219" spans="1:14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ca="1" si="322">SUMPRODUCT($F$37:$H$39,B213:D215)</f>
        <v>2.9141846738666173</v>
      </c>
      <c r="G219" s="74">
        <f t="shared" ref="G219" ca="1" si="323">1/(1+EXP(-F219+$I$37))</f>
        <v>0.91687078454987136</v>
      </c>
      <c r="H219" s="237"/>
      <c r="I219" s="238"/>
      <c r="J219" s="239"/>
      <c r="K219" s="246"/>
      <c r="L219" s="245"/>
      <c r="M219" s="238"/>
      <c r="N219" s="239"/>
    </row>
    <row r="220" spans="1:14" x14ac:dyDescent="0.2">
      <c r="B220" s="55"/>
      <c r="C220" s="56"/>
      <c r="D220" s="115"/>
      <c r="E220" s="14">
        <v>8</v>
      </c>
      <c r="F220" s="107">
        <f t="shared" ref="F220" ca="1" si="324">SUMPRODUCT($F$40:$H$42,B213:D215)</f>
        <v>2.3393828281468201</v>
      </c>
      <c r="G220" s="74">
        <f t="shared" ref="G220" ca="1" si="325">1/(1+EXP(-F220+$I$40))</f>
        <v>0.88447810913889491</v>
      </c>
      <c r="H220" s="237"/>
      <c r="I220" s="238"/>
      <c r="J220" s="239"/>
      <c r="K220" s="246"/>
      <c r="L220" s="245"/>
      <c r="M220" s="238"/>
      <c r="N220" s="239"/>
    </row>
    <row r="221" spans="1:14" ht="13.8" thickBot="1" x14ac:dyDescent="0.25">
      <c r="B221" s="57"/>
      <c r="C221" s="58"/>
      <c r="D221" s="116"/>
      <c r="E221" s="15">
        <v>9</v>
      </c>
      <c r="F221" s="108">
        <f t="shared" ref="F221" ca="1" si="326">SUMPRODUCT($F$43:$H$45,B213:D215)</f>
        <v>2.4698822242050542</v>
      </c>
      <c r="G221" s="75">
        <f t="shared" ref="G221" ca="1" si="327">1/(1+EXP(-F221+$I$43))</f>
        <v>0.88171649363805304</v>
      </c>
      <c r="H221" s="240"/>
      <c r="I221" s="241"/>
      <c r="J221" s="242"/>
      <c r="K221" s="247"/>
      <c r="L221" s="248"/>
      <c r="M221" s="241"/>
      <c r="N221" s="242"/>
    </row>
    <row r="222" spans="1:14" x14ac:dyDescent="0.2">
      <c r="A222">
        <v>20</v>
      </c>
      <c r="B222" s="38"/>
      <c r="C222" s="24">
        <v>1</v>
      </c>
      <c r="D222" s="99"/>
      <c r="E222" s="111">
        <v>1</v>
      </c>
      <c r="F222" s="106">
        <f t="shared" ref="F222" ca="1" si="328">SUMPRODUCT($F$19:$H$21,B222:D224)</f>
        <v>3.5310558340056937</v>
      </c>
      <c r="G222" s="73">
        <f t="shared" ref="G222" ca="1" si="329">1/(1+EXP(-F222+$I$19))</f>
        <v>0.9263903880462222</v>
      </c>
      <c r="H222" s="111">
        <v>1</v>
      </c>
      <c r="I222" s="42">
        <f ca="1">SUMPRODUCT($K$19:$K$27,G222:G230)</f>
        <v>4.3931143361985505</v>
      </c>
      <c r="J222" s="73">
        <f ca="1">1/(1+EXP(-I222+$L$19))</f>
        <v>0.98167911984652478</v>
      </c>
      <c r="K222" s="85" t="s">
        <v>0</v>
      </c>
      <c r="L222" s="86">
        <f ca="1">SUMPRODUCT($N$19:$N$21,J222:J224)</f>
        <v>1.396364475302138</v>
      </c>
      <c r="M222" s="168">
        <f ca="1">1/(1+EXP(-L222+$O$19))</f>
        <v>0.74547958367366773</v>
      </c>
      <c r="N222" s="87">
        <f ca="1">(C227-M222)^2+(C228-M223)^2</f>
        <v>0.65816612218014126</v>
      </c>
    </row>
    <row r="223" spans="1:14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ca="1" si="330">SUMPRODUCT($F$22:$H$24,B222:D224)</f>
        <v>3.3118141796757801</v>
      </c>
      <c r="G223" s="74">
        <f t="shared" ref="G223" ca="1" si="331">1/(1+EXP(-F223+$I$22))</f>
        <v>0.96334476996575125</v>
      </c>
      <c r="H223" s="14">
        <v>2</v>
      </c>
      <c r="I223" s="43">
        <f ca="1">SUMPRODUCT($K$28:$K$36,G222:G230)</f>
        <v>5.2215905301396184</v>
      </c>
      <c r="J223" s="74">
        <f ca="1">1/(1+EXP(-I223+$L$28))</f>
        <v>0.99304019132513166</v>
      </c>
      <c r="K223" s="79" t="s">
        <v>1</v>
      </c>
      <c r="L223" s="78">
        <f ca="1">SUMPRODUCT($N$22:$N$24,J222:J224)</f>
        <v>0.75358288118247274</v>
      </c>
      <c r="M223" s="169">
        <f ca="1">1/(1+EXP(-L223+$O$28))</f>
        <v>0.67995888935032689</v>
      </c>
      <c r="N223" s="172"/>
    </row>
    <row r="224" spans="1:14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ca="1" si="332">SUMPRODUCT($F$25:$H$27,B222:D224)</f>
        <v>3.788539387614243</v>
      </c>
      <c r="G224" s="74">
        <f t="shared" ref="G224" ca="1" si="333">1/(1+EXP(-F224+$I$25))</f>
        <v>0.96180738335752036</v>
      </c>
      <c r="H224" s="14">
        <v>3</v>
      </c>
      <c r="I224" s="43">
        <f ca="1">SUMPRODUCT($K$37:$K$45,G222:G230)</f>
        <v>4.059495161509691</v>
      </c>
      <c r="J224" s="74">
        <f ca="1">1/(1+EXP(-I224+$L$37))</f>
        <v>0.97828813211514831</v>
      </c>
      <c r="K224" s="243"/>
      <c r="L224" s="244"/>
      <c r="M224" s="244"/>
      <c r="N224" s="236"/>
    </row>
    <row r="225" spans="1:14" x14ac:dyDescent="0.2">
      <c r="B225" s="13"/>
      <c r="C225" s="6"/>
      <c r="D225" s="114"/>
      <c r="E225" s="14">
        <v>4</v>
      </c>
      <c r="F225" s="107">
        <f t="shared" ref="F225" ca="1" si="334">SUMPRODUCT($F$28:$H$30,B222:D224)</f>
        <v>3.3623658650745711</v>
      </c>
      <c r="G225" s="74">
        <f t="shared" ref="G225" ca="1" si="335">1/(1+EXP(-F225+$I$28))</f>
        <v>0.95038409169189242</v>
      </c>
      <c r="H225" s="234"/>
      <c r="I225" s="235"/>
      <c r="J225" s="236"/>
      <c r="K225" s="237"/>
      <c r="L225" s="245"/>
      <c r="M225" s="245"/>
      <c r="N225" s="239"/>
    </row>
    <row r="226" spans="1:14" x14ac:dyDescent="0.2">
      <c r="B226" s="299" t="s">
        <v>23</v>
      </c>
      <c r="C226" s="389"/>
      <c r="D226" s="115"/>
      <c r="E226" s="14">
        <v>5</v>
      </c>
      <c r="F226" s="107">
        <f t="shared" ref="F226" ca="1" si="336">SUMPRODUCT($F$31:$H$33,B222:D224)</f>
        <v>3.852891482552292</v>
      </c>
      <c r="G226" s="74">
        <f t="shared" ref="G226" ca="1" si="337">1/(1+EXP(-F226+$I$31))</f>
        <v>0.95761776521857556</v>
      </c>
      <c r="H226" s="237"/>
      <c r="I226" s="238"/>
      <c r="J226" s="239"/>
      <c r="K226" s="246"/>
      <c r="L226" s="245"/>
      <c r="M226" s="245"/>
      <c r="N226" s="239"/>
    </row>
    <row r="227" spans="1:14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ca="1" si="338">SUMPRODUCT($F$34:$H$36,B222:D224)</f>
        <v>3.023543246624929</v>
      </c>
      <c r="G227" s="74">
        <f t="shared" ref="G227" ca="1" si="339">1/(1+EXP(-F227+$I$34))</f>
        <v>0.93290175149115884</v>
      </c>
      <c r="H227" s="237"/>
      <c r="I227" s="238"/>
      <c r="J227" s="239"/>
      <c r="K227" s="246"/>
      <c r="L227" s="245"/>
      <c r="M227" s="245"/>
      <c r="N227" s="239"/>
    </row>
    <row r="228" spans="1:14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ca="1" si="340">SUMPRODUCT($F$37:$H$39,B222:D224)</f>
        <v>2.4409906690958003</v>
      </c>
      <c r="G228" s="74">
        <f t="shared" ref="G228" ca="1" si="341">1/(1+EXP(-F228+$I$37))</f>
        <v>0.87295873554091985</v>
      </c>
      <c r="H228" s="237"/>
      <c r="I228" s="238"/>
      <c r="J228" s="239"/>
      <c r="K228" s="246"/>
      <c r="L228" s="245"/>
      <c r="M228" s="238"/>
      <c r="N228" s="239"/>
    </row>
    <row r="229" spans="1:14" x14ac:dyDescent="0.2">
      <c r="B229" s="55"/>
      <c r="C229" s="56"/>
      <c r="D229" s="115"/>
      <c r="E229" s="14">
        <v>8</v>
      </c>
      <c r="F229" s="107">
        <f t="shared" ref="F229" ca="1" si="342">SUMPRODUCT($F$40:$H$42,B222:D224)</f>
        <v>2.2293501660415878</v>
      </c>
      <c r="G229" s="74">
        <f t="shared" ref="G229" ca="1" si="343">1/(1+EXP(-F229+$I$40))</f>
        <v>0.87275106258786139</v>
      </c>
      <c r="H229" s="237"/>
      <c r="I229" s="238"/>
      <c r="J229" s="239"/>
      <c r="K229" s="246"/>
      <c r="L229" s="245"/>
      <c r="M229" s="238"/>
      <c r="N229" s="239"/>
    </row>
    <row r="230" spans="1:14" ht="13.8" thickBot="1" x14ac:dyDescent="0.25">
      <c r="B230" s="57"/>
      <c r="C230" s="58"/>
      <c r="D230" s="116"/>
      <c r="E230" s="15">
        <v>9</v>
      </c>
      <c r="F230" s="108">
        <f t="shared" ref="F230" ca="1" si="344">SUMPRODUCT($F$43:$H$45,B222:D224)</f>
        <v>2.4492703625386367</v>
      </c>
      <c r="G230" s="75">
        <f t="shared" ref="G230" ca="1" si="345">1/(1+EXP(-F230+$I$43))</f>
        <v>0.87954986055581041</v>
      </c>
      <c r="H230" s="240"/>
      <c r="I230" s="241"/>
      <c r="J230" s="242"/>
      <c r="K230" s="247"/>
      <c r="L230" s="248"/>
      <c r="M230" s="241"/>
      <c r="N230" s="242"/>
    </row>
    <row r="231" spans="1:14" x14ac:dyDescent="0.2">
      <c r="A231">
        <v>21</v>
      </c>
      <c r="B231" s="36">
        <v>1</v>
      </c>
      <c r="C231" s="24">
        <v>1</v>
      </c>
      <c r="D231" s="99"/>
      <c r="E231" s="111">
        <v>1</v>
      </c>
      <c r="F231" s="106">
        <f t="shared" ref="F231" ca="1" si="346">SUMPRODUCT($F$19:$H$21,B231:D233)</f>
        <v>2.5505620222478393</v>
      </c>
      <c r="G231" s="73">
        <f t="shared" ref="G231" ca="1" si="347">1/(1+EXP(-F231+$I$19))</f>
        <v>0.8252062005754226</v>
      </c>
      <c r="H231" s="111">
        <v>1</v>
      </c>
      <c r="I231" s="42">
        <f ca="1">SUMPRODUCT($K$19:$K$27,G231:G239)</f>
        <v>3.9989855336546842</v>
      </c>
      <c r="J231" s="73">
        <f ca="1">1/(1+EXP(-I231+$L$19))</f>
        <v>0.97306683359877588</v>
      </c>
      <c r="K231" s="85" t="s">
        <v>0</v>
      </c>
      <c r="L231" s="86">
        <f ca="1">SUMPRODUCT($N$19:$N$21,J231:J233)</f>
        <v>1.3855283852405189</v>
      </c>
      <c r="M231" s="168">
        <f ca="1">1/(1+EXP(-L231+$O$19))</f>
        <v>0.74341808289401168</v>
      </c>
      <c r="N231" s="87">
        <f ca="1">(C236-M231)^2+(C237-M232)^2</f>
        <v>0.52614651396464196</v>
      </c>
    </row>
    <row r="232" spans="1:14" x14ac:dyDescent="0.2">
      <c r="B232" s="39">
        <v>1</v>
      </c>
      <c r="C232" s="18">
        <v>1</v>
      </c>
      <c r="D232" s="88"/>
      <c r="E232" s="14">
        <v>2</v>
      </c>
      <c r="F232" s="107">
        <f t="shared" ref="F232" ca="1" si="348">SUMPRODUCT($F$22:$H$24,B231:D233)</f>
        <v>1.9044502172642788</v>
      </c>
      <c r="G232" s="74">
        <f t="shared" ref="G232" ca="1" si="349">1/(1+EXP(-F232+$I$22))</f>
        <v>0.8654706743832189</v>
      </c>
      <c r="H232" s="14">
        <v>2</v>
      </c>
      <c r="I232" s="43">
        <f ca="1">SUMPRODUCT($K$28:$K$36,G231:G239)</f>
        <v>4.6790723417260542</v>
      </c>
      <c r="J232" s="74">
        <f ca="1">1/(1+EXP(-I232+$L$28))</f>
        <v>0.98808653450364825</v>
      </c>
      <c r="K232" s="79" t="s">
        <v>1</v>
      </c>
      <c r="L232" s="78">
        <f ca="1">SUMPRODUCT($N$22:$N$24,J231:J233)</f>
        <v>0.74671796976240734</v>
      </c>
      <c r="M232" s="169">
        <f ca="1">1/(1+EXP(-L232+$O$28))</f>
        <v>0.67846314106136796</v>
      </c>
      <c r="N232" s="172"/>
    </row>
    <row r="233" spans="1:14" ht="13.8" thickBot="1" x14ac:dyDescent="0.25">
      <c r="B233" s="40"/>
      <c r="C233" s="92"/>
      <c r="D233" s="100"/>
      <c r="E233" s="14">
        <v>3</v>
      </c>
      <c r="F233" s="107">
        <f t="shared" ref="F233" ca="1" si="350">SUMPRODUCT($F$25:$H$27,B231:D233)</f>
        <v>2.4360799543960674</v>
      </c>
      <c r="G233" s="74">
        <f t="shared" ref="G233" ca="1" si="351">1/(1+EXP(-F233+$I$25))</f>
        <v>0.86688726709461372</v>
      </c>
      <c r="H233" s="14">
        <v>3</v>
      </c>
      <c r="I233" s="43">
        <f ca="1">SUMPRODUCT($K$37:$K$45,G231:G239)</f>
        <v>3.7032661223696106</v>
      </c>
      <c r="J233" s="74">
        <f ca="1">1/(1+EXP(-I233+$L$37))</f>
        <v>0.96928227969075553</v>
      </c>
      <c r="K233" s="243"/>
      <c r="L233" s="244"/>
      <c r="M233" s="244"/>
      <c r="N233" s="236"/>
    </row>
    <row r="234" spans="1:14" x14ac:dyDescent="0.2">
      <c r="B234" s="13"/>
      <c r="C234" s="6"/>
      <c r="D234" s="114"/>
      <c r="E234" s="14">
        <v>4</v>
      </c>
      <c r="F234" s="107">
        <f t="shared" ref="F234" ca="1" si="352">SUMPRODUCT($F$28:$H$30,B231:D233)</f>
        <v>1.8655951442244694</v>
      </c>
      <c r="G234" s="74">
        <f t="shared" ref="G234" ca="1" si="353">1/(1+EXP(-F234+$I$28))</f>
        <v>0.81088699762263261</v>
      </c>
      <c r="H234" s="234"/>
      <c r="I234" s="235"/>
      <c r="J234" s="236"/>
      <c r="K234" s="237"/>
      <c r="L234" s="245"/>
      <c r="M234" s="245"/>
      <c r="N234" s="239"/>
    </row>
    <row r="235" spans="1:14" x14ac:dyDescent="0.2">
      <c r="B235" s="299" t="s">
        <v>23</v>
      </c>
      <c r="C235" s="389"/>
      <c r="D235" s="115"/>
      <c r="E235" s="14">
        <v>5</v>
      </c>
      <c r="F235" s="107">
        <f t="shared" ref="F235" ca="1" si="354">SUMPRODUCT($F$31:$H$33,B231:D233)</f>
        <v>2.0500742828605407</v>
      </c>
      <c r="G235" s="74">
        <f t="shared" ref="G235" ca="1" si="355">1/(1+EXP(-F235+$I$31))</f>
        <v>0.78833231892085964</v>
      </c>
      <c r="H235" s="237"/>
      <c r="I235" s="238"/>
      <c r="J235" s="239"/>
      <c r="K235" s="246"/>
      <c r="L235" s="245"/>
      <c r="M235" s="245"/>
      <c r="N235" s="239"/>
    </row>
    <row r="236" spans="1:14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ca="1" si="356">SUMPRODUCT($F$34:$H$36,B231:D233)</f>
        <v>2.3352186147437788</v>
      </c>
      <c r="G236" s="74">
        <f t="shared" ref="G236" ca="1" si="357">1/(1+EXP(-F236+$I$34))</f>
        <v>0.87477091696736109</v>
      </c>
      <c r="H236" s="237"/>
      <c r="I236" s="238"/>
      <c r="J236" s="239"/>
      <c r="K236" s="246"/>
      <c r="L236" s="245"/>
      <c r="M236" s="245"/>
      <c r="N236" s="239"/>
    </row>
    <row r="237" spans="1:14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ca="1" si="358">SUMPRODUCT($F$37:$H$39,B231:D233)</f>
        <v>2.1841878813896187</v>
      </c>
      <c r="G237" s="74">
        <f t="shared" ref="G237" ca="1" si="359">1/(1+EXP(-F237+$I$37))</f>
        <v>0.84165227513286966</v>
      </c>
      <c r="H237" s="237"/>
      <c r="I237" s="238"/>
      <c r="J237" s="239"/>
      <c r="K237" s="246"/>
      <c r="L237" s="245"/>
      <c r="M237" s="238"/>
      <c r="N237" s="239"/>
    </row>
    <row r="238" spans="1:14" x14ac:dyDescent="0.2">
      <c r="B238" s="55"/>
      <c r="C238" s="56"/>
      <c r="D238" s="115"/>
      <c r="E238" s="14">
        <v>8</v>
      </c>
      <c r="F238" s="107">
        <f t="shared" ref="F238" ca="1" si="360">SUMPRODUCT($F$40:$H$42,B231:D233)</f>
        <v>2.3582833464766164</v>
      </c>
      <c r="G238" s="74">
        <f t="shared" ref="G238" ca="1" si="361">1/(1+EXP(-F238+$I$40))</f>
        <v>0.88639531047010012</v>
      </c>
      <c r="H238" s="237"/>
      <c r="I238" s="238"/>
      <c r="J238" s="239"/>
      <c r="K238" s="246"/>
      <c r="L238" s="245"/>
      <c r="M238" s="238"/>
      <c r="N238" s="239"/>
    </row>
    <row r="239" spans="1:14" ht="13.8" thickBot="1" x14ac:dyDescent="0.25">
      <c r="B239" s="57"/>
      <c r="C239" s="58"/>
      <c r="D239" s="116"/>
      <c r="E239" s="15">
        <v>9</v>
      </c>
      <c r="F239" s="108">
        <f t="shared" ref="F239" ca="1" si="362">SUMPRODUCT($F$43:$H$45,B231:D233)</f>
        <v>2.0121247891441261</v>
      </c>
      <c r="G239" s="75">
        <f t="shared" ref="G239" ca="1" si="363">1/(1+EXP(-F239+$I$43))</f>
        <v>0.82506227203686899</v>
      </c>
      <c r="H239" s="240"/>
      <c r="I239" s="241"/>
      <c r="J239" s="242"/>
      <c r="K239" s="247"/>
      <c r="L239" s="248"/>
      <c r="M239" s="241"/>
      <c r="N239" s="242"/>
    </row>
    <row r="240" spans="1:14" x14ac:dyDescent="0.2">
      <c r="A240">
        <v>22</v>
      </c>
      <c r="B240" s="52"/>
      <c r="C240" s="24">
        <v>1</v>
      </c>
      <c r="D240" s="94">
        <v>1</v>
      </c>
      <c r="E240" s="111">
        <v>1</v>
      </c>
      <c r="F240" s="106">
        <f t="shared" ref="F240" ca="1" si="364">SUMPRODUCT($F$19:$H$21,B240:D242)</f>
        <v>2.5960544905476999</v>
      </c>
      <c r="G240" s="73">
        <f t="shared" ref="G240" ca="1" si="365">1/(1+EXP(-F240+$I$19))</f>
        <v>0.83167131373832504</v>
      </c>
      <c r="H240" s="111">
        <v>1</v>
      </c>
      <c r="I240" s="42">
        <f ca="1">SUMPRODUCT($K$19:$K$27,G240:G248)</f>
        <v>3.9470526704554452</v>
      </c>
      <c r="J240" s="73">
        <f ca="1">1/(1+EXP(-I240+$L$19))</f>
        <v>0.97167183049180927</v>
      </c>
      <c r="K240" s="85" t="s">
        <v>0</v>
      </c>
      <c r="L240" s="86">
        <f ca="1">SUMPRODUCT($N$19:$N$21,J240:J242)</f>
        <v>1.3849342773659092</v>
      </c>
      <c r="M240" s="168">
        <f ca="1">1/(1+EXP(-L240+$O$19))</f>
        <v>0.74330474183318906</v>
      </c>
      <c r="N240" s="87">
        <f ca="1">(C245-M240)^2+(C246-M241)^2</f>
        <v>0.52606279854654225</v>
      </c>
    </row>
    <row r="241" spans="1:14" x14ac:dyDescent="0.2">
      <c r="B241" s="60"/>
      <c r="C241" s="18">
        <v>1</v>
      </c>
      <c r="D241" s="95">
        <v>1</v>
      </c>
      <c r="E241" s="14">
        <v>2</v>
      </c>
      <c r="F241" s="107">
        <f t="shared" ref="F241" ca="1" si="366">SUMPRODUCT($F$22:$H$24,B240:D242)</f>
        <v>1.4086600791908379</v>
      </c>
      <c r="G241" s="74">
        <f t="shared" ref="G241" ca="1" si="367">1/(1+EXP(-F241+$I$22))</f>
        <v>0.79668472066239249</v>
      </c>
      <c r="H241" s="14">
        <v>2</v>
      </c>
      <c r="I241" s="43">
        <f ca="1">SUMPRODUCT($K$28:$K$36,G240:G248)</f>
        <v>4.6966160158591839</v>
      </c>
      <c r="J241" s="74">
        <f ca="1">1/(1+EXP(-I241+$L$28))</f>
        <v>0.98829129192001852</v>
      </c>
      <c r="K241" s="79" t="s">
        <v>1</v>
      </c>
      <c r="L241" s="78">
        <f ca="1">SUMPRODUCT($N$22:$N$24,J240:J242)</f>
        <v>0.74623863681731406</v>
      </c>
      <c r="M241" s="169">
        <f ca="1">1/(1+EXP(-L241+$O$28))</f>
        <v>0.67835856520074733</v>
      </c>
      <c r="N241" s="172"/>
    </row>
    <row r="242" spans="1:14" ht="13.8" thickBot="1" x14ac:dyDescent="0.25">
      <c r="B242" s="40"/>
      <c r="C242" s="92"/>
      <c r="D242" s="100"/>
      <c r="E242" s="14">
        <v>3</v>
      </c>
      <c r="F242" s="107">
        <f t="shared" ref="F242" ca="1" si="368">SUMPRODUCT($F$25:$H$27,B240:D242)</f>
        <v>2.6722769559354731</v>
      </c>
      <c r="G242" s="74">
        <f t="shared" ref="G242" ca="1" si="369">1/(1+EXP(-F242+$I$25))</f>
        <v>0.89186261102689168</v>
      </c>
      <c r="H242" s="14">
        <v>3</v>
      </c>
      <c r="I242" s="43">
        <f ca="1">SUMPRODUCT($K$37:$K$45,G240:G248)</f>
        <v>3.6824043848618699</v>
      </c>
      <c r="J242" s="74">
        <f ca="1">1/(1+EXP(-I242+$L$37))</f>
        <v>0.96865502121765135</v>
      </c>
      <c r="K242" s="243"/>
      <c r="L242" s="244"/>
      <c r="M242" s="244"/>
      <c r="N242" s="236"/>
    </row>
    <row r="243" spans="1:14" x14ac:dyDescent="0.2">
      <c r="B243" s="13"/>
      <c r="C243" s="6"/>
      <c r="D243" s="114"/>
      <c r="E243" s="14">
        <v>4</v>
      </c>
      <c r="F243" s="107">
        <f t="shared" ref="F243" ca="1" si="370">SUMPRODUCT($F$28:$H$30,B240:D242)</f>
        <v>2.4471415433180717</v>
      </c>
      <c r="G243" s="74">
        <f t="shared" ref="G243" ca="1" si="371">1/(1+EXP(-F243+$I$28))</f>
        <v>0.8846611501150824</v>
      </c>
      <c r="H243" s="234"/>
      <c r="I243" s="235"/>
      <c r="J243" s="236"/>
      <c r="K243" s="237"/>
      <c r="L243" s="245"/>
      <c r="M243" s="245"/>
      <c r="N243" s="239"/>
    </row>
    <row r="244" spans="1:14" x14ac:dyDescent="0.2">
      <c r="B244" s="299" t="s">
        <v>23</v>
      </c>
      <c r="C244" s="389"/>
      <c r="D244" s="115"/>
      <c r="E244" s="14">
        <v>5</v>
      </c>
      <c r="F244" s="107">
        <f t="shared" ref="F244" ca="1" si="372">SUMPRODUCT($F$31:$H$33,B240:D242)</f>
        <v>2.2111189837670122</v>
      </c>
      <c r="G244" s="74">
        <f t="shared" ref="G244" ca="1" si="373">1/(1+EXP(-F244+$I$31))</f>
        <v>0.81395960678056078</v>
      </c>
      <c r="H244" s="237"/>
      <c r="I244" s="238"/>
      <c r="J244" s="239"/>
      <c r="K244" s="246"/>
      <c r="L244" s="245"/>
      <c r="M244" s="245"/>
      <c r="N244" s="239"/>
    </row>
    <row r="245" spans="1:14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ca="1" si="374">SUMPRODUCT($F$34:$H$36,B240:D242)</f>
        <v>2.8650150959669558</v>
      </c>
      <c r="G245" s="74">
        <f t="shared" ref="G245" ca="1" si="375">1/(1+EXP(-F245+$I$34))</f>
        <v>0.9222712230427591</v>
      </c>
      <c r="H245" s="237"/>
      <c r="I245" s="238"/>
      <c r="J245" s="239"/>
      <c r="K245" s="246"/>
      <c r="L245" s="245"/>
      <c r="M245" s="245"/>
      <c r="N245" s="239"/>
    </row>
    <row r="246" spans="1:14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ca="1" si="376">SUMPRODUCT($F$37:$H$39,B240:D242)</f>
        <v>2.0862239516063203</v>
      </c>
      <c r="G246" s="74">
        <f t="shared" ref="G246" ca="1" si="377">1/(1+EXP(-F246+$I$37))</f>
        <v>0.82815531194192082</v>
      </c>
      <c r="H246" s="237"/>
      <c r="I246" s="238"/>
      <c r="J246" s="239"/>
      <c r="K246" s="246"/>
      <c r="L246" s="245"/>
      <c r="M246" s="238"/>
      <c r="N246" s="239"/>
    </row>
    <row r="247" spans="1:14" x14ac:dyDescent="0.2">
      <c r="B247" s="55"/>
      <c r="C247" s="56"/>
      <c r="D247" s="115"/>
      <c r="E247" s="14">
        <v>8</v>
      </c>
      <c r="F247" s="107">
        <f t="shared" ref="F247" ca="1" si="378">SUMPRODUCT($F$40:$H$42,B240:D242)</f>
        <v>1.8306049557825501</v>
      </c>
      <c r="G247" s="74">
        <f t="shared" ref="G247" ca="1" si="379">1/(1+EXP(-F247+$I$40))</f>
        <v>0.82153174662031125</v>
      </c>
      <c r="H247" s="237"/>
      <c r="I247" s="238"/>
      <c r="J247" s="239"/>
      <c r="K247" s="246"/>
      <c r="L247" s="245"/>
      <c r="M247" s="238"/>
      <c r="N247" s="239"/>
    </row>
    <row r="248" spans="1:14" ht="13.8" thickBot="1" x14ac:dyDescent="0.25">
      <c r="B248" s="57"/>
      <c r="C248" s="58"/>
      <c r="D248" s="116"/>
      <c r="E248" s="15">
        <v>9</v>
      </c>
      <c r="F248" s="108">
        <f t="shared" ref="F248" ca="1" si="380">SUMPRODUCT($F$43:$H$45,B240:D242)</f>
        <v>1.6734954041598373</v>
      </c>
      <c r="G248" s="75">
        <f t="shared" ref="G248" ca="1" si="381">1/(1+EXP(-F248+$I$43))</f>
        <v>0.77072322152053407</v>
      </c>
      <c r="H248" s="240"/>
      <c r="I248" s="241"/>
      <c r="J248" s="242"/>
      <c r="K248" s="247"/>
      <c r="L248" s="248"/>
      <c r="M248" s="241"/>
      <c r="N248" s="242"/>
    </row>
    <row r="249" spans="1:14" x14ac:dyDescent="0.2">
      <c r="A249">
        <v>23</v>
      </c>
      <c r="B249" s="52"/>
      <c r="C249" s="29"/>
      <c r="D249" s="99"/>
      <c r="E249" s="111">
        <v>1</v>
      </c>
      <c r="F249" s="106">
        <f t="shared" ref="F249" ca="1" si="382">SUMPRODUCT($F$19:$H$21,B249:D251)</f>
        <v>2.4877539742178461</v>
      </c>
      <c r="G249" s="73">
        <f t="shared" ref="G249" ca="1" si="383">1/(1+EXP(-F249+$I$19))</f>
        <v>0.81596090823797218</v>
      </c>
      <c r="H249" s="111">
        <v>1</v>
      </c>
      <c r="I249" s="42">
        <f ca="1">SUMPRODUCT($K$19:$K$27,G249:G257)</f>
        <v>3.8064180869993378</v>
      </c>
      <c r="J249" s="73">
        <f ca="1">1/(1+EXP(-I249+$L$19))</f>
        <v>0.96753304707233678</v>
      </c>
      <c r="K249" s="85" t="s">
        <v>0</v>
      </c>
      <c r="L249" s="86">
        <f ca="1">SUMPRODUCT($N$19:$N$21,J249:J251)</f>
        <v>1.3813220116736034</v>
      </c>
      <c r="M249" s="168">
        <f ca="1">1/(1+EXP(-L249+$O$19))</f>
        <v>0.74261490588149648</v>
      </c>
      <c r="N249" s="87">
        <f ca="1">(C254-M249)^2+(C255-M250)^2</f>
        <v>0.52571849991524544</v>
      </c>
    </row>
    <row r="250" spans="1:14" x14ac:dyDescent="0.2">
      <c r="B250" s="60"/>
      <c r="C250" s="18">
        <v>1</v>
      </c>
      <c r="D250" s="95">
        <v>1</v>
      </c>
      <c r="E250" s="14">
        <v>2</v>
      </c>
      <c r="F250" s="107">
        <f t="shared" ref="F250" ca="1" si="384">SUMPRODUCT($F$22:$H$24,B249:D251)</f>
        <v>2.4813963341192564</v>
      </c>
      <c r="G250" s="74">
        <f t="shared" ref="G250" ca="1" si="385">1/(1+EXP(-F250+$I$22))</f>
        <v>0.919711777814186</v>
      </c>
      <c r="H250" s="14">
        <v>2</v>
      </c>
      <c r="I250" s="43">
        <f ca="1">SUMPRODUCT($K$28:$K$36,G249:G257)</f>
        <v>4.6004110191289191</v>
      </c>
      <c r="J250" s="74">
        <f ca="1">1/(1+EXP(-I250+$L$28))</f>
        <v>0.98712411554545154</v>
      </c>
      <c r="K250" s="79" t="s">
        <v>1</v>
      </c>
      <c r="L250" s="78">
        <f ca="1">SUMPRODUCT($N$22:$N$24,J249:J251)</f>
        <v>0.7438776411524054</v>
      </c>
      <c r="M250" s="169">
        <f ca="1">1/(1+EXP(-L250+$O$28))</f>
        <v>0.67784320697404243</v>
      </c>
      <c r="N250" s="172"/>
    </row>
    <row r="251" spans="1:14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ca="1" si="386">SUMPRODUCT($F$25:$H$27,B249:D251)</f>
        <v>2.3843468480558796</v>
      </c>
      <c r="G251" s="74">
        <f t="shared" ref="G251" ca="1" si="387">1/(1+EXP(-F251+$I$25))</f>
        <v>0.86080347592325168</v>
      </c>
      <c r="H251" s="14">
        <v>3</v>
      </c>
      <c r="I251" s="43">
        <f ca="1">SUMPRODUCT($K$37:$K$45,G249:G257)</f>
        <v>3.5852220298979454</v>
      </c>
      <c r="J251" s="74">
        <f ca="1">1/(1+EXP(-I251+$L$37))</f>
        <v>0.96556606918708254</v>
      </c>
      <c r="K251" s="243"/>
      <c r="L251" s="244"/>
      <c r="M251" s="244"/>
      <c r="N251" s="236"/>
    </row>
    <row r="252" spans="1:14" x14ac:dyDescent="0.2">
      <c r="B252" s="13"/>
      <c r="C252" s="6"/>
      <c r="D252" s="114"/>
      <c r="E252" s="14">
        <v>4</v>
      </c>
      <c r="F252" s="107">
        <f t="shared" ref="F252" ca="1" si="388">SUMPRODUCT($F$28:$H$30,B249:D251)</f>
        <v>1.6717812689259715</v>
      </c>
      <c r="G252" s="74">
        <f t="shared" ref="G252" ca="1" si="389">1/(1+EXP(-F252+$I$28))</f>
        <v>0.77936506299331876</v>
      </c>
      <c r="H252" s="234"/>
      <c r="I252" s="235"/>
      <c r="J252" s="236"/>
      <c r="K252" s="237"/>
      <c r="L252" s="245"/>
      <c r="M252" s="245"/>
      <c r="N252" s="239"/>
    </row>
    <row r="253" spans="1:14" x14ac:dyDescent="0.2">
      <c r="B253" s="299" t="s">
        <v>23</v>
      </c>
      <c r="C253" s="389"/>
      <c r="D253" s="115"/>
      <c r="E253" s="14">
        <v>5</v>
      </c>
      <c r="F253" s="107">
        <f t="shared" ref="F253" ca="1" si="390">SUMPRODUCT($F$31:$H$33,B249:D251)</f>
        <v>2.7763938830603703</v>
      </c>
      <c r="G253" s="74">
        <f t="shared" ref="G253" ca="1" si="391">1/(1+EXP(-F253+$I$31))</f>
        <v>0.88505762326050652</v>
      </c>
      <c r="H253" s="237"/>
      <c r="I253" s="238"/>
      <c r="J253" s="239"/>
      <c r="K253" s="246"/>
      <c r="L253" s="245"/>
      <c r="M253" s="245"/>
      <c r="N253" s="239"/>
    </row>
    <row r="254" spans="1:14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ca="1" si="392">SUMPRODUCT($F$34:$H$36,B249:D251)</f>
        <v>1.7481900994569308</v>
      </c>
      <c r="G254" s="74">
        <f t="shared" ref="G254" ca="1" si="393">1/(1+EXP(-F254+$I$34))</f>
        <v>0.79523729842377122</v>
      </c>
      <c r="H254" s="237"/>
      <c r="I254" s="238"/>
      <c r="J254" s="239"/>
      <c r="K254" s="246"/>
      <c r="L254" s="245"/>
      <c r="M254" s="245"/>
      <c r="N254" s="239"/>
    </row>
    <row r="255" spans="1:14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ca="1" si="394">SUMPRODUCT($F$37:$H$39,B249:D251)</f>
        <v>1.7840021796984744</v>
      </c>
      <c r="G255" s="74">
        <f t="shared" ref="G255" ca="1" si="395">1/(1+EXP(-F255+$I$37))</f>
        <v>0.7808091337308477</v>
      </c>
      <c r="H255" s="237"/>
      <c r="I255" s="238"/>
      <c r="J255" s="239"/>
      <c r="K255" s="246"/>
      <c r="L255" s="245"/>
      <c r="M255" s="238"/>
      <c r="N255" s="239"/>
    </row>
    <row r="256" spans="1:14" x14ac:dyDescent="0.2">
      <c r="B256" s="55"/>
      <c r="C256" s="56"/>
      <c r="D256" s="115"/>
      <c r="E256" s="14">
        <v>8</v>
      </c>
      <c r="F256" s="107">
        <f t="shared" ref="F256" ca="1" si="396">SUMPRODUCT($F$40:$H$42,B249:D251)</f>
        <v>0.98562975027927191</v>
      </c>
      <c r="G256" s="74">
        <f t="shared" ref="G256" ca="1" si="397">1/(1+EXP(-F256+$I$40))</f>
        <v>0.66413689470801629</v>
      </c>
      <c r="H256" s="237"/>
      <c r="I256" s="238"/>
      <c r="J256" s="239"/>
      <c r="K256" s="246"/>
      <c r="L256" s="245"/>
      <c r="M256" s="238"/>
      <c r="N256" s="239"/>
    </row>
    <row r="257" spans="1:14" ht="13.8" thickBot="1" x14ac:dyDescent="0.25">
      <c r="B257" s="57"/>
      <c r="C257" s="58"/>
      <c r="D257" s="116"/>
      <c r="E257" s="15">
        <v>9</v>
      </c>
      <c r="F257" s="108">
        <f t="shared" ref="F257" ca="1" si="398">SUMPRODUCT($F$43:$H$45,B249:D251)</f>
        <v>1.6309633400487604</v>
      </c>
      <c r="G257" s="75">
        <f t="shared" ref="G257" ca="1" si="399">1/(1+EXP(-F257+$I$43))</f>
        <v>0.76312103692218547</v>
      </c>
      <c r="H257" s="240"/>
      <c r="I257" s="241"/>
      <c r="J257" s="242"/>
      <c r="K257" s="247"/>
      <c r="L257" s="248"/>
      <c r="M257" s="241"/>
      <c r="N257" s="242"/>
    </row>
    <row r="258" spans="1:14" x14ac:dyDescent="0.2">
      <c r="A258">
        <v>24</v>
      </c>
      <c r="B258" s="52"/>
      <c r="C258" s="29"/>
      <c r="D258" s="99"/>
      <c r="E258" s="111">
        <v>1</v>
      </c>
      <c r="F258" s="106">
        <f t="shared" ref="F258" ca="1" si="400">SUMPRODUCT($F$19:$H$21,B258:D260)</f>
        <v>2.6283909502076179</v>
      </c>
      <c r="G258" s="73">
        <f t="shared" ref="G258" ca="1" si="401">1/(1+EXP(-F258+$I$19))</f>
        <v>0.83614980617889878</v>
      </c>
      <c r="H258" s="111">
        <v>1</v>
      </c>
      <c r="I258" s="42">
        <f ca="1">SUMPRODUCT($K$19:$K$27,G258:G266)</f>
        <v>4.0233470246814402</v>
      </c>
      <c r="J258" s="73">
        <f ca="1">1/(1+EXP(-I258+$L$19))</f>
        <v>0.97369798893961601</v>
      </c>
      <c r="K258" s="85" t="s">
        <v>0</v>
      </c>
      <c r="L258" s="86">
        <f ca="1">SUMPRODUCT($N$19:$N$21,J258:J260)</f>
        <v>1.3832302781661501</v>
      </c>
      <c r="M258" s="168">
        <f ca="1">1/(1+EXP(-L258+$O$19))</f>
        <v>0.74297947923797492</v>
      </c>
      <c r="N258" s="87">
        <f ca="1">(C263-M258)^2+(C264-M259)^2</f>
        <v>0.52568805130184981</v>
      </c>
    </row>
    <row r="259" spans="1:14" x14ac:dyDescent="0.2">
      <c r="B259" s="39">
        <v>1</v>
      </c>
      <c r="C259" s="18">
        <v>1</v>
      </c>
      <c r="D259" s="88"/>
      <c r="E259" s="14">
        <v>2</v>
      </c>
      <c r="F259" s="107">
        <f t="shared" ref="F259" ca="1" si="402">SUMPRODUCT($F$22:$H$24,B258:D260)</f>
        <v>2.3581942303786629</v>
      </c>
      <c r="G259" s="74">
        <f t="shared" ref="G259" ca="1" si="403">1/(1+EXP(-F259+$I$22))</f>
        <v>0.91013098396244418</v>
      </c>
      <c r="H259" s="14">
        <v>2</v>
      </c>
      <c r="I259" s="43">
        <f ca="1">SUMPRODUCT($K$28:$K$36,G258:G266)</f>
        <v>4.719684441037554</v>
      </c>
      <c r="J259" s="74">
        <f ca="1">1/(1+EXP(-I259+$L$28))</f>
        <v>0.98855524592474464</v>
      </c>
      <c r="K259" s="79" t="s">
        <v>1</v>
      </c>
      <c r="L259" s="78">
        <f ca="1">SUMPRODUCT($N$22:$N$24,J258:J260)</f>
        <v>0.74440827694820566</v>
      </c>
      <c r="M259" s="169">
        <f ca="1">1/(1+EXP(-L259+$O$28))</f>
        <v>0.67795907192769922</v>
      </c>
      <c r="N259" s="172"/>
    </row>
    <row r="260" spans="1:14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ca="1" si="404">SUMPRODUCT($F$25:$H$27,B258:D260)</f>
        <v>1.7945165351303147</v>
      </c>
      <c r="G260" s="74">
        <f t="shared" ref="G260" ca="1" si="405">1/(1+EXP(-F260+$I$25))</f>
        <v>0.77419450224816255</v>
      </c>
      <c r="H260" s="14">
        <v>3</v>
      </c>
      <c r="I260" s="43">
        <f ca="1">SUMPRODUCT($K$37:$K$45,G258:G266)</f>
        <v>3.6028193485092865</v>
      </c>
      <c r="J260" s="74">
        <f ca="1">1/(1+EXP(-I260+$L$37))</f>
        <v>0.9661463796822547</v>
      </c>
      <c r="K260" s="243"/>
      <c r="L260" s="244"/>
      <c r="M260" s="244"/>
      <c r="N260" s="236"/>
    </row>
    <row r="261" spans="1:14" x14ac:dyDescent="0.2">
      <c r="B261" s="13"/>
      <c r="C261" s="6"/>
      <c r="D261" s="114"/>
      <c r="E261" s="14">
        <v>4</v>
      </c>
      <c r="F261" s="107">
        <f t="shared" ref="F261" ca="1" si="406">SUMPRODUCT($F$28:$H$30,B258:D260)</f>
        <v>2.3609186582391497</v>
      </c>
      <c r="G261" s="74">
        <f t="shared" ref="G261" ca="1" si="407">1/(1+EXP(-F261+$I$28))</f>
        <v>0.87556735198352575</v>
      </c>
      <c r="H261" s="234"/>
      <c r="I261" s="235"/>
      <c r="J261" s="236"/>
      <c r="K261" s="237"/>
      <c r="L261" s="245"/>
      <c r="M261" s="245"/>
      <c r="N261" s="239"/>
    </row>
    <row r="262" spans="1:14" x14ac:dyDescent="0.2">
      <c r="B262" s="299" t="s">
        <v>23</v>
      </c>
      <c r="C262" s="389"/>
      <c r="D262" s="115"/>
      <c r="E262" s="14">
        <v>5</v>
      </c>
      <c r="F262" s="107">
        <f t="shared" ref="F262" ca="1" si="408">SUMPRODUCT($F$31:$H$33,B258:D260)</f>
        <v>2.879972760527699</v>
      </c>
      <c r="G262" s="74">
        <f t="shared" ref="G262" ca="1" si="409">1/(1+EXP(-F262+$I$31))</f>
        <v>0.89518192153242238</v>
      </c>
      <c r="H262" s="237"/>
      <c r="I262" s="238"/>
      <c r="J262" s="239"/>
      <c r="K262" s="246"/>
      <c r="L262" s="245"/>
      <c r="M262" s="245"/>
      <c r="N262" s="239"/>
    </row>
    <row r="263" spans="1:14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ca="1" si="410">SUMPRODUCT($F$34:$H$36,B258:D260)</f>
        <v>1.3081987659467464</v>
      </c>
      <c r="G263" s="74">
        <f t="shared" ref="G263" ca="1" si="411">1/(1+EXP(-F263+$I$34))</f>
        <v>0.71438911896228119</v>
      </c>
      <c r="H263" s="237"/>
      <c r="I263" s="238"/>
      <c r="J263" s="239"/>
      <c r="K263" s="246"/>
      <c r="L263" s="245"/>
      <c r="M263" s="245"/>
      <c r="N263" s="239"/>
    </row>
    <row r="264" spans="1:14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ca="1" si="412">SUMPRODUCT($F$37:$H$39,B258:D260)</f>
        <v>1.8758302670065021</v>
      </c>
      <c r="G264" s="74">
        <f t="shared" ref="G264" ca="1" si="413">1/(1+EXP(-F264+$I$37))</f>
        <v>0.79611960910912116</v>
      </c>
      <c r="H264" s="237"/>
      <c r="I264" s="238"/>
      <c r="J264" s="239"/>
      <c r="K264" s="246"/>
      <c r="L264" s="245"/>
      <c r="M264" s="238"/>
      <c r="N264" s="239"/>
    </row>
    <row r="265" spans="1:14" x14ac:dyDescent="0.2">
      <c r="B265" s="55"/>
      <c r="C265" s="56"/>
      <c r="D265" s="115"/>
      <c r="E265" s="14">
        <v>8</v>
      </c>
      <c r="F265" s="107">
        <f t="shared" ref="F265" ca="1" si="414">SUMPRODUCT($F$40:$H$42,B258:D260)</f>
        <v>1.664574743530612</v>
      </c>
      <c r="G265" s="74">
        <f t="shared" ref="G265" ca="1" si="415">1/(1+EXP(-F265+$I$40))</f>
        <v>0.79587825709166982</v>
      </c>
      <c r="H265" s="237"/>
      <c r="I265" s="238"/>
      <c r="J265" s="239"/>
      <c r="K265" s="246"/>
      <c r="L265" s="245"/>
      <c r="M265" s="238"/>
      <c r="N265" s="239"/>
    </row>
    <row r="266" spans="1:14" ht="13.8" thickBot="1" x14ac:dyDescent="0.25">
      <c r="B266" s="55"/>
      <c r="C266" s="56"/>
      <c r="D266" s="115"/>
      <c r="E266" s="15">
        <v>9</v>
      </c>
      <c r="F266" s="108">
        <f t="shared" ref="F266" ca="1" si="416">SUMPRODUCT($F$43:$H$45,B258:D260)</f>
        <v>2.2844187886383192</v>
      </c>
      <c r="G266" s="75">
        <f t="shared" ref="G266" ca="1" si="417">1/(1+EXP(-F266+$I$43))</f>
        <v>0.86096435846184927</v>
      </c>
      <c r="H266" s="240"/>
      <c r="I266" s="241"/>
      <c r="J266" s="242"/>
      <c r="K266" s="247"/>
      <c r="L266" s="248"/>
      <c r="M266" s="241"/>
      <c r="N266" s="242"/>
    </row>
    <row r="267" spans="1:14" x14ac:dyDescent="0.2">
      <c r="A267">
        <v>25</v>
      </c>
      <c r="B267" s="36">
        <v>1</v>
      </c>
      <c r="C267" s="24">
        <v>1</v>
      </c>
      <c r="D267" s="99"/>
      <c r="E267" s="111">
        <v>1</v>
      </c>
      <c r="F267" s="106">
        <f t="shared" ref="F267" ca="1" si="418">SUMPRODUCT($F$19:$H$21,B267:D269)</f>
        <v>1.5994262657359881</v>
      </c>
      <c r="G267" s="73">
        <f t="shared" ref="G267" ca="1" si="419">1/(1+EXP(-F267+$I$19))</f>
        <v>0.64586002324762171</v>
      </c>
      <c r="H267" s="111">
        <v>1</v>
      </c>
      <c r="I267" s="42">
        <f ca="1">SUMPRODUCT($K$19:$K$27,G267:G275)</f>
        <v>3.5803324865857413</v>
      </c>
      <c r="J267" s="73">
        <f ca="1">1/(1+EXP(-I267+$L$19))</f>
        <v>0.95962924004222405</v>
      </c>
      <c r="K267" s="85" t="s">
        <v>0</v>
      </c>
      <c r="L267" s="86">
        <f ca="1">SUMPRODUCT($N$19:$N$21,J267:J269)</f>
        <v>1.3684151228232952</v>
      </c>
      <c r="M267" s="168">
        <f ca="1">1/(1+EXP(-L267+$O$19))</f>
        <v>0.74014019389690588</v>
      </c>
      <c r="N267" s="87">
        <f ca="1">(C272-M267)^2+(C273-M268)^2</f>
        <v>0.65274940434762463</v>
      </c>
    </row>
    <row r="268" spans="1:14" x14ac:dyDescent="0.2">
      <c r="B268" s="39">
        <v>1</v>
      </c>
      <c r="C268" s="204"/>
      <c r="D268" s="88"/>
      <c r="E268" s="14">
        <v>2</v>
      </c>
      <c r="F268" s="107">
        <f t="shared" ref="F268" ca="1" si="420">SUMPRODUCT($F$22:$H$24,B267:D269)</f>
        <v>1.4976512238713904</v>
      </c>
      <c r="G268" s="74">
        <f t="shared" ref="G268" ca="1" si="421">1/(1+EXP(-F268+$I$22))</f>
        <v>0.81071953145953735</v>
      </c>
      <c r="H268" s="14">
        <v>2</v>
      </c>
      <c r="I268" s="43">
        <f ca="1">SUMPRODUCT($K$28:$K$36,G267:G275)</f>
        <v>4.1883300798405303</v>
      </c>
      <c r="J268" s="74">
        <f ca="1">1/(1+EXP(-I268+$L$28))</f>
        <v>0.98068479906076689</v>
      </c>
      <c r="K268" s="79" t="s">
        <v>1</v>
      </c>
      <c r="L268" s="78">
        <f ca="1">SUMPRODUCT($N$22:$N$24,J267:J269)</f>
        <v>0.73568986938236103</v>
      </c>
      <c r="M268" s="169">
        <f ca="1">1/(1+EXP(-L268+$O$28))</f>
        <v>0.67605263124100679</v>
      </c>
      <c r="N268" s="172"/>
    </row>
    <row r="269" spans="1:14" ht="13.8" thickBot="1" x14ac:dyDescent="0.25">
      <c r="B269" s="40"/>
      <c r="C269" s="92"/>
      <c r="D269" s="100"/>
      <c r="E269" s="14">
        <v>3</v>
      </c>
      <c r="F269" s="107">
        <f t="shared" ref="F269" ca="1" si="422">SUMPRODUCT($F$25:$H$27,B267:D269)</f>
        <v>2.0385728204094082</v>
      </c>
      <c r="G269" s="74">
        <f t="shared" ref="G269" ca="1" si="423">1/(1+EXP(-F269+$I$25))</f>
        <v>0.81399874797695904</v>
      </c>
      <c r="H269" s="14">
        <v>3</v>
      </c>
      <c r="I269" s="43">
        <f ca="1">SUMPRODUCT($K$37:$K$45,G267:G275)</f>
        <v>3.3018652275990492</v>
      </c>
      <c r="J269" s="74">
        <f ca="1">1/(1+EXP(-I269+$L$37))</f>
        <v>0.95479613645490924</v>
      </c>
      <c r="K269" s="243"/>
      <c r="L269" s="244"/>
      <c r="M269" s="244"/>
      <c r="N269" s="236"/>
    </row>
    <row r="270" spans="1:14" x14ac:dyDescent="0.2">
      <c r="B270" s="13"/>
      <c r="C270" s="6"/>
      <c r="D270" s="114"/>
      <c r="E270" s="14">
        <v>4</v>
      </c>
      <c r="F270" s="107">
        <f t="shared" ref="F270" ca="1" si="424">SUMPRODUCT($F$28:$H$30,B267:D269)</f>
        <v>1.8083871686836086</v>
      </c>
      <c r="G270" s="74">
        <f t="shared" ref="G270" ca="1" si="425">1/(1+EXP(-F270+$I$28))</f>
        <v>0.80195782389979842</v>
      </c>
      <c r="H270" s="234"/>
      <c r="I270" s="235"/>
      <c r="J270" s="236"/>
      <c r="K270" s="237"/>
      <c r="L270" s="245"/>
      <c r="M270" s="245"/>
      <c r="N270" s="239"/>
    </row>
    <row r="271" spans="1:14" x14ac:dyDescent="0.2">
      <c r="B271" s="299" t="s">
        <v>23</v>
      </c>
      <c r="C271" s="389"/>
      <c r="D271" s="115"/>
      <c r="E271" s="14">
        <v>5</v>
      </c>
      <c r="F271" s="107">
        <f t="shared" ref="F271" ca="1" si="426">SUMPRODUCT($F$31:$H$33,B267:D269)</f>
        <v>1.1086540911644596</v>
      </c>
      <c r="G271" s="74">
        <f t="shared" ref="G271" ca="1" si="427">1/(1+EXP(-F271+$I$31))</f>
        <v>0.59230009118532934</v>
      </c>
      <c r="H271" s="237"/>
      <c r="I271" s="238"/>
      <c r="J271" s="239"/>
      <c r="K271" s="246"/>
      <c r="L271" s="245"/>
      <c r="M271" s="245"/>
      <c r="N271" s="239"/>
    </row>
    <row r="272" spans="1:14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ca="1" si="428">SUMPRODUCT($F$34:$H$36,B267:D269)</f>
        <v>1.6246095388460207</v>
      </c>
      <c r="G272" s="74">
        <f t="shared" ref="G272" ca="1" si="429">1/(1+EXP(-F272+$I$34))</f>
        <v>0.77437959845306159</v>
      </c>
      <c r="H272" s="237"/>
      <c r="I272" s="238"/>
      <c r="J272" s="239"/>
      <c r="K272" s="246"/>
      <c r="L272" s="245"/>
      <c r="M272" s="245"/>
      <c r="N272" s="239"/>
    </row>
    <row r="273" spans="1:14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ca="1" si="430">SUMPRODUCT($F$37:$H$39,B267:D269)</f>
        <v>1.4062633159242717</v>
      </c>
      <c r="G273" s="74">
        <f t="shared" ref="G273" ca="1" si="431">1/(1+EXP(-F273+$I$37))</f>
        <v>0.70943652711564553</v>
      </c>
      <c r="H273" s="237"/>
      <c r="I273" s="238"/>
      <c r="J273" s="239"/>
      <c r="K273" s="246"/>
      <c r="L273" s="245"/>
      <c r="M273" s="238"/>
      <c r="N273" s="239"/>
    </row>
    <row r="274" spans="1:14" x14ac:dyDescent="0.2">
      <c r="B274" s="55"/>
      <c r="C274" s="56"/>
      <c r="D274" s="115"/>
      <c r="E274" s="14">
        <v>8</v>
      </c>
      <c r="F274" s="107">
        <f t="shared" ref="F274" ca="1" si="432">SUMPRODUCT($F$40:$H$42,B267:D269)</f>
        <v>2.1494613523749746</v>
      </c>
      <c r="G274" s="74">
        <f t="shared" ref="G274" ca="1" si="433">1/(1+EXP(-F274+$I$40))</f>
        <v>0.86361157784956433</v>
      </c>
      <c r="H274" s="237"/>
      <c r="I274" s="238"/>
      <c r="J274" s="239"/>
      <c r="K274" s="246"/>
      <c r="L274" s="245"/>
      <c r="M274" s="238"/>
      <c r="N274" s="239"/>
    </row>
    <row r="275" spans="1:14" ht="13.8" thickBot="1" x14ac:dyDescent="0.25">
      <c r="B275" s="57"/>
      <c r="C275" s="58"/>
      <c r="D275" s="116"/>
      <c r="E275" s="15">
        <v>9</v>
      </c>
      <c r="F275" s="108">
        <f t="shared" ref="F275" ca="1" si="434">SUMPRODUCT($F$43:$H$45,B267:D269)</f>
        <v>1.4879658494249943</v>
      </c>
      <c r="G275" s="75">
        <f t="shared" ref="G275" ca="1" si="435">1/(1+EXP(-F275+$I$43))</f>
        <v>0.73630860200347137</v>
      </c>
      <c r="H275" s="240"/>
      <c r="I275" s="241"/>
      <c r="J275" s="242"/>
      <c r="K275" s="247"/>
      <c r="L275" s="248"/>
      <c r="M275" s="241"/>
      <c r="N275" s="242"/>
    </row>
    <row r="276" spans="1:14" x14ac:dyDescent="0.2">
      <c r="A276">
        <v>26</v>
      </c>
      <c r="B276" s="52"/>
      <c r="C276" s="24">
        <v>1</v>
      </c>
      <c r="D276" s="94">
        <v>1</v>
      </c>
      <c r="E276" s="111">
        <v>1</v>
      </c>
      <c r="F276" s="106">
        <f t="shared" ref="F276" ca="1" si="436">SUMPRODUCT($F$19:$H$21,B276:D278)</f>
        <v>1.6449187340358487</v>
      </c>
      <c r="G276" s="73">
        <f t="shared" ref="G276" ca="1" si="437">1/(1+EXP(-F276+$I$19))</f>
        <v>0.65619492151352599</v>
      </c>
      <c r="H276" s="111">
        <v>1</v>
      </c>
      <c r="I276" s="42">
        <f ca="1">SUMPRODUCT($K$19:$K$27,G276:G284)</f>
        <v>3.5192419718495356</v>
      </c>
      <c r="J276" s="73">
        <f ca="1">1/(1+EXP(-I276+$L$19))</f>
        <v>0.95719493907673425</v>
      </c>
      <c r="K276" s="85" t="s">
        <v>0</v>
      </c>
      <c r="L276" s="86">
        <f ca="1">SUMPRODUCT($N$19:$N$21,J276:J278)</f>
        <v>1.3678820726292535</v>
      </c>
      <c r="M276" s="168">
        <f ca="1">1/(1+EXP(-L276+$O$19))</f>
        <v>0.74003765779774555</v>
      </c>
      <c r="N276" s="87">
        <f ca="1">(C281-M276)^2+(C282-M277)^2</f>
        <v>0.65265203254494042</v>
      </c>
    </row>
    <row r="277" spans="1:14" x14ac:dyDescent="0.2">
      <c r="B277" s="60"/>
      <c r="C277" s="204"/>
      <c r="D277" s="95">
        <v>1</v>
      </c>
      <c r="E277" s="14">
        <v>2</v>
      </c>
      <c r="F277" s="107">
        <f t="shared" ref="F277" ca="1" si="438">SUMPRODUCT($F$22:$H$24,B276:D278)</f>
        <v>1.0018610857979495</v>
      </c>
      <c r="G277" s="74">
        <f t="shared" ref="G277" ca="1" si="439">1/(1+EXP(-F277+$I$22))</f>
        <v>0.72290194345274916</v>
      </c>
      <c r="H277" s="14">
        <v>2</v>
      </c>
      <c r="I277" s="43">
        <f ca="1">SUMPRODUCT($K$28:$K$36,G276:G284)</f>
        <v>4.2071090321582965</v>
      </c>
      <c r="J277" s="74">
        <f ca="1">1/(1+EXP(-I277+$L$28))</f>
        <v>0.98103731982439868</v>
      </c>
      <c r="K277" s="79" t="s">
        <v>1</v>
      </c>
      <c r="L277" s="78">
        <f ca="1">SUMPRODUCT($N$22:$N$24,J276:J278)</f>
        <v>0.73530655704923575</v>
      </c>
      <c r="M277" s="169">
        <f ca="1">1/(1+EXP(-L277+$O$28))</f>
        <v>0.67596867807854244</v>
      </c>
      <c r="N277" s="172"/>
    </row>
    <row r="278" spans="1:14" ht="13.8" thickBot="1" x14ac:dyDescent="0.25">
      <c r="B278" s="40"/>
      <c r="C278" s="92"/>
      <c r="D278" s="100"/>
      <c r="E278" s="14">
        <v>3</v>
      </c>
      <c r="F278" s="107">
        <f t="shared" ref="F278" ca="1" si="440">SUMPRODUCT($F$25:$H$27,B276:D278)</f>
        <v>2.2747698219488139</v>
      </c>
      <c r="G278" s="74">
        <f t="shared" ref="G278" ca="1" si="441">1/(1+EXP(-F278+$I$25))</f>
        <v>0.84714763013740269</v>
      </c>
      <c r="H278" s="14">
        <v>3</v>
      </c>
      <c r="I278" s="43">
        <f ca="1">SUMPRODUCT($K$37:$K$45,G276:G284)</f>
        <v>3.2907233315708955</v>
      </c>
      <c r="J278" s="74">
        <f ca="1">1/(1+EXP(-I278+$L$37))</f>
        <v>0.95431280274558239</v>
      </c>
      <c r="K278" s="243"/>
      <c r="L278" s="244"/>
      <c r="M278" s="244"/>
      <c r="N278" s="236"/>
    </row>
    <row r="279" spans="1:14" x14ac:dyDescent="0.2">
      <c r="B279" s="13"/>
      <c r="C279" s="6"/>
      <c r="D279" s="114"/>
      <c r="E279" s="14">
        <v>4</v>
      </c>
      <c r="F279" s="107">
        <f t="shared" ref="F279" ca="1" si="442">SUMPRODUCT($F$28:$H$30,B276:D278)</f>
        <v>2.3899335677772111</v>
      </c>
      <c r="G279" s="74">
        <f t="shared" ref="G279" ca="1" si="443">1/(1+EXP(-F279+$I$28))</f>
        <v>0.87869420923357022</v>
      </c>
      <c r="H279" s="234"/>
      <c r="I279" s="235"/>
      <c r="J279" s="236"/>
      <c r="K279" s="237"/>
      <c r="L279" s="245"/>
      <c r="M279" s="245"/>
      <c r="N279" s="239"/>
    </row>
    <row r="280" spans="1:14" x14ac:dyDescent="0.2">
      <c r="B280" s="299" t="s">
        <v>23</v>
      </c>
      <c r="C280" s="389"/>
      <c r="D280" s="115"/>
      <c r="E280" s="14">
        <v>5</v>
      </c>
      <c r="F280" s="107">
        <f t="shared" ref="F280" ca="1" si="444">SUMPRODUCT($F$31:$H$33,B276:D278)</f>
        <v>1.2696987920709311</v>
      </c>
      <c r="G280" s="74">
        <f t="shared" ref="G280" ca="1" si="445">1/(1+EXP(-F280+$I$31))</f>
        <v>0.63053828005937074</v>
      </c>
      <c r="H280" s="237"/>
      <c r="I280" s="238"/>
      <c r="J280" s="239"/>
      <c r="K280" s="246"/>
      <c r="L280" s="245"/>
      <c r="M280" s="245"/>
      <c r="N280" s="239"/>
    </row>
    <row r="281" spans="1:14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ca="1" si="446">SUMPRODUCT($F$34:$H$36,B276:D278)</f>
        <v>2.1544060200691977</v>
      </c>
      <c r="G281" s="74">
        <f t="shared" ref="G281" ca="1" si="447">1/(1+EXP(-F281+$I$34))</f>
        <v>0.85358558139969798</v>
      </c>
      <c r="H281" s="237"/>
      <c r="I281" s="238"/>
      <c r="J281" s="239"/>
      <c r="K281" s="246"/>
      <c r="L281" s="245"/>
      <c r="M281" s="245"/>
      <c r="N281" s="239"/>
    </row>
    <row r="282" spans="1:14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ca="1" si="448">SUMPRODUCT($F$37:$H$39,B276:D278)</f>
        <v>1.3082993861409733</v>
      </c>
      <c r="G282" s="74">
        <f t="shared" ref="G282" ca="1" si="449">1/(1+EXP(-F282+$I$37))</f>
        <v>0.68883641613928859</v>
      </c>
      <c r="H282" s="237"/>
      <c r="I282" s="238"/>
      <c r="J282" s="239"/>
      <c r="K282" s="246"/>
      <c r="L282" s="245"/>
      <c r="M282" s="238"/>
      <c r="N282" s="239"/>
    </row>
    <row r="283" spans="1:14" x14ac:dyDescent="0.2">
      <c r="B283" s="55"/>
      <c r="C283" s="56"/>
      <c r="D283" s="115"/>
      <c r="E283" s="14">
        <v>8</v>
      </c>
      <c r="F283" s="107">
        <f t="shared" ref="F283" ca="1" si="450">SUMPRODUCT($F$40:$H$42,B276:D278)</f>
        <v>1.6217829616809083</v>
      </c>
      <c r="G283" s="74">
        <f t="shared" ref="G283" ca="1" si="451">1/(1+EXP(-F283+$I$40))</f>
        <v>0.78883841459421666</v>
      </c>
      <c r="H283" s="237"/>
      <c r="I283" s="238"/>
      <c r="J283" s="239"/>
      <c r="K283" s="246"/>
      <c r="L283" s="245"/>
      <c r="M283" s="238"/>
      <c r="N283" s="239"/>
    </row>
    <row r="284" spans="1:14" ht="13.8" thickBot="1" x14ac:dyDescent="0.25">
      <c r="B284" s="57"/>
      <c r="C284" s="58"/>
      <c r="D284" s="116"/>
      <c r="E284" s="15">
        <v>9</v>
      </c>
      <c r="F284" s="108">
        <f t="shared" ref="F284" ca="1" si="452">SUMPRODUCT($F$43:$H$45,B276:D278)</f>
        <v>1.1493364644407058</v>
      </c>
      <c r="G284" s="75">
        <f t="shared" ref="G284" ca="1" si="453">1/(1+EXP(-F284+$I$43))</f>
        <v>0.66557539622975859</v>
      </c>
      <c r="H284" s="240"/>
      <c r="I284" s="241"/>
      <c r="J284" s="242"/>
      <c r="K284" s="247"/>
      <c r="L284" s="248"/>
      <c r="M284" s="241"/>
      <c r="N284" s="242"/>
    </row>
    <row r="285" spans="1:14" x14ac:dyDescent="0.2">
      <c r="A285">
        <v>27</v>
      </c>
      <c r="B285" s="52"/>
      <c r="C285" s="29"/>
      <c r="D285" s="99"/>
      <c r="E285" s="111">
        <v>1</v>
      </c>
      <c r="F285" s="106">
        <f t="shared" ref="F285" ca="1" si="454">SUMPRODUCT($F$19:$H$21,B285:D287)</f>
        <v>1.5366182177059948</v>
      </c>
      <c r="G285" s="73">
        <f t="shared" ref="G285" ca="1" si="455">1/(1+EXP(-F285+$I$19))</f>
        <v>0.63136624583970924</v>
      </c>
      <c r="H285" s="111">
        <v>1</v>
      </c>
      <c r="I285" s="42">
        <f ca="1">SUMPRODUCT($K$19:$K$27,G285:G293)</f>
        <v>3.3752323395113057</v>
      </c>
      <c r="J285" s="73">
        <f ca="1">1/(1+EXP(-I285+$L$19))</f>
        <v>0.95089025155852203</v>
      </c>
      <c r="K285" s="85" t="s">
        <v>0</v>
      </c>
      <c r="L285" s="86">
        <f ca="1">SUMPRODUCT($N$19:$N$21,J285:J287)</f>
        <v>1.3615558044733627</v>
      </c>
      <c r="M285" s="168">
        <f ca="1">1/(1+EXP(-L285+$O$19))</f>
        <v>0.73881875126926277</v>
      </c>
      <c r="N285" s="87">
        <f ca="1">(C290-M285)^2+(C291-M286)^2</f>
        <v>0.65148058758495331</v>
      </c>
    </row>
    <row r="286" spans="1:14" x14ac:dyDescent="0.2">
      <c r="B286" s="60"/>
      <c r="C286" s="204"/>
      <c r="D286" s="95">
        <v>1</v>
      </c>
      <c r="E286" s="14">
        <v>2</v>
      </c>
      <c r="F286" s="107">
        <f t="shared" ref="F286" ca="1" si="456">SUMPRODUCT($F$22:$H$24,B285:D287)</f>
        <v>2.0745973407263678</v>
      </c>
      <c r="G286" s="74">
        <f t="shared" ref="G286" ca="1" si="457">1/(1+EXP(-F286+$I$22))</f>
        <v>0.88407909269562113</v>
      </c>
      <c r="H286" s="14">
        <v>2</v>
      </c>
      <c r="I286" s="43">
        <f ca="1">SUMPRODUCT($K$28:$K$36,G285:G293)</f>
        <v>4.1281337877197268</v>
      </c>
      <c r="J286" s="74">
        <f ca="1">1/(1+EXP(-I286+$L$28))</f>
        <v>0.97951094179828258</v>
      </c>
      <c r="K286" s="79" t="s">
        <v>1</v>
      </c>
      <c r="L286" s="78">
        <f ca="1">SUMPRODUCT($N$22:$N$24,J285:J287)</f>
        <v>0.73087039463368642</v>
      </c>
      <c r="M286" s="169">
        <f ca="1">1/(1+EXP(-L286+$O$28))</f>
        <v>0.67499624562494587</v>
      </c>
      <c r="N286" s="172"/>
    </row>
    <row r="287" spans="1:14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ca="1" si="458">SUMPRODUCT($F$25:$H$27,B285:D287)</f>
        <v>1.9868397140692207</v>
      </c>
      <c r="G287" s="74">
        <f t="shared" ref="G287" ca="1" si="459">1/(1+EXP(-F287+$I$25))</f>
        <v>0.80603857726303363</v>
      </c>
      <c r="H287" s="14">
        <v>3</v>
      </c>
      <c r="I287" s="43">
        <f ca="1">SUMPRODUCT($K$37:$K$45,G285:G293)</f>
        <v>3.1642262136600547</v>
      </c>
      <c r="J287" s="74">
        <f ca="1">1/(1+EXP(-I287+$L$37))</f>
        <v>0.94846952476906743</v>
      </c>
      <c r="K287" s="243"/>
      <c r="L287" s="244"/>
      <c r="M287" s="244"/>
      <c r="N287" s="236"/>
    </row>
    <row r="288" spans="1:14" x14ac:dyDescent="0.2">
      <c r="B288" s="13"/>
      <c r="C288" s="6"/>
      <c r="D288" s="114"/>
      <c r="E288" s="14">
        <v>4</v>
      </c>
      <c r="F288" s="107">
        <f t="shared" ref="F288" ca="1" si="460">SUMPRODUCT($F$28:$H$30,B285:D287)</f>
        <v>1.6145732933851105</v>
      </c>
      <c r="G288" s="74">
        <f t="shared" ref="G288" ca="1" si="461">1/(1+EXP(-F288+$I$28))</f>
        <v>0.76937085535703298</v>
      </c>
      <c r="H288" s="234"/>
      <c r="I288" s="235"/>
      <c r="J288" s="236"/>
      <c r="K288" s="237"/>
      <c r="L288" s="245"/>
      <c r="M288" s="245"/>
      <c r="N288" s="239"/>
    </row>
    <row r="289" spans="1:14" x14ac:dyDescent="0.2">
      <c r="B289" s="299" t="s">
        <v>23</v>
      </c>
      <c r="C289" s="389"/>
      <c r="D289" s="115"/>
      <c r="E289" s="14">
        <v>5</v>
      </c>
      <c r="F289" s="107">
        <f t="shared" ref="F289" ca="1" si="462">SUMPRODUCT($F$31:$H$33,B285:D287)</f>
        <v>1.8349736913642889</v>
      </c>
      <c r="G289" s="74">
        <f t="shared" ref="G289" ca="1" si="463">1/(1+EXP(-F289+$I$31))</f>
        <v>0.75022293542431084</v>
      </c>
      <c r="H289" s="237"/>
      <c r="I289" s="238"/>
      <c r="J289" s="239"/>
      <c r="K289" s="246"/>
      <c r="L289" s="245"/>
      <c r="M289" s="245"/>
      <c r="N289" s="239"/>
    </row>
    <row r="290" spans="1:14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ca="1" si="464">SUMPRODUCT($F$34:$H$36,B285:D287)</f>
        <v>1.0375810235591727</v>
      </c>
      <c r="G290" s="74">
        <f t="shared" ref="G290" ca="1" si="465">1/(1+EXP(-F290+$I$34))</f>
        <v>0.65614905733814299</v>
      </c>
      <c r="H290" s="237"/>
      <c r="I290" s="238"/>
      <c r="J290" s="239"/>
      <c r="K290" s="246"/>
      <c r="L290" s="245"/>
      <c r="M290" s="245"/>
      <c r="N290" s="239"/>
    </row>
    <row r="291" spans="1:14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ca="1" si="466">SUMPRODUCT($F$37:$H$39,B285:D287)</f>
        <v>1.0060776142331274</v>
      </c>
      <c r="G291" s="74">
        <f t="shared" ref="G291" ca="1" si="467">1/(1+EXP(-F291+$I$37))</f>
        <v>0.62068654665109702</v>
      </c>
      <c r="H291" s="237"/>
      <c r="I291" s="238"/>
      <c r="J291" s="239"/>
      <c r="K291" s="246"/>
      <c r="L291" s="245"/>
      <c r="M291" s="238"/>
      <c r="N291" s="239"/>
    </row>
    <row r="292" spans="1:14" x14ac:dyDescent="0.2">
      <c r="B292" s="55"/>
      <c r="C292" s="56"/>
      <c r="D292" s="115"/>
      <c r="E292" s="14">
        <v>8</v>
      </c>
      <c r="F292" s="107">
        <f t="shared" ref="F292" ca="1" si="468">SUMPRODUCT($F$40:$H$42,B285:D287)</f>
        <v>0.77680775617762998</v>
      </c>
      <c r="G292" s="74">
        <f t="shared" ref="G292" ca="1" si="469">1/(1+EXP(-F292+$I$40))</f>
        <v>0.61608473545437081</v>
      </c>
      <c r="H292" s="237"/>
      <c r="I292" s="238"/>
      <c r="J292" s="239"/>
      <c r="K292" s="246"/>
      <c r="L292" s="245"/>
      <c r="M292" s="238"/>
      <c r="N292" s="239"/>
    </row>
    <row r="293" spans="1:14" ht="13.8" thickBot="1" x14ac:dyDescent="0.25">
      <c r="B293" s="57"/>
      <c r="C293" s="58"/>
      <c r="D293" s="116"/>
      <c r="E293" s="15">
        <v>9</v>
      </c>
      <c r="F293" s="108">
        <f t="shared" ref="F293" ca="1" si="470">SUMPRODUCT($F$43:$H$45,B285:D287)</f>
        <v>1.1068044003296289</v>
      </c>
      <c r="G293" s="75">
        <f t="shared" ref="G293" ca="1" si="471">1/(1+EXP(-F293+$I$43))</f>
        <v>0.65604271106015799</v>
      </c>
      <c r="H293" s="240"/>
      <c r="I293" s="241"/>
      <c r="J293" s="242"/>
      <c r="K293" s="247"/>
      <c r="L293" s="248"/>
      <c r="M293" s="241"/>
      <c r="N293" s="242"/>
    </row>
    <row r="294" spans="1:14" x14ac:dyDescent="0.2">
      <c r="A294">
        <v>28</v>
      </c>
      <c r="B294" s="52"/>
      <c r="C294" s="29"/>
      <c r="D294" s="99"/>
      <c r="E294" s="111">
        <v>1</v>
      </c>
      <c r="F294" s="106">
        <f t="shared" ref="F294" ca="1" si="472">SUMPRODUCT($F$19:$H$21,B294:D296)</f>
        <v>1.6772551936957667</v>
      </c>
      <c r="G294" s="73">
        <f t="shared" ref="G294" ca="1" si="473">1/(1+EXP(-F294+$I$19))</f>
        <v>0.66345283791838339</v>
      </c>
      <c r="H294" s="111">
        <v>1</v>
      </c>
      <c r="I294" s="42">
        <f ca="1">SUMPRODUCT($K$19:$K$27,G294:G302)</f>
        <v>3.6302618428555631</v>
      </c>
      <c r="J294" s="73">
        <f ca="1">1/(1+EXP(-I294+$L$19))</f>
        <v>0.96151977276804024</v>
      </c>
      <c r="K294" s="85" t="s">
        <v>0</v>
      </c>
      <c r="L294" s="86">
        <f ca="1">SUMPRODUCT($N$19:$N$21,J294:J296)</f>
        <v>1.3648028520472737</v>
      </c>
      <c r="M294" s="168">
        <f ca="1">1/(1+EXP(-L294+$O$19))</f>
        <v>0.73944483371633996</v>
      </c>
      <c r="N294" s="87">
        <f ca="1">(C299-M294)^2+(C300-M295)^2</f>
        <v>0.65228350064901197</v>
      </c>
    </row>
    <row r="295" spans="1:14" x14ac:dyDescent="0.2">
      <c r="B295" s="39">
        <v>1</v>
      </c>
      <c r="C295" s="204"/>
      <c r="D295" s="88"/>
      <c r="E295" s="14">
        <v>2</v>
      </c>
      <c r="F295" s="107">
        <f t="shared" ref="F295" ca="1" si="474">SUMPRODUCT($F$22:$H$24,B294:D296)</f>
        <v>1.9513952369857746</v>
      </c>
      <c r="G295" s="74">
        <f t="shared" ref="G295" ca="1" si="475">1/(1+EXP(-F295+$I$22))</f>
        <v>0.8708433725063649</v>
      </c>
      <c r="H295" s="14">
        <v>2</v>
      </c>
      <c r="I295" s="43">
        <f ca="1">SUMPRODUCT($K$28:$K$36,G294:G302)</f>
        <v>4.2612235574159039</v>
      </c>
      <c r="J295" s="74">
        <f ca="1">1/(1+EXP(-I295+$L$28))</f>
        <v>0.9820182436852769</v>
      </c>
      <c r="K295" s="79" t="s">
        <v>1</v>
      </c>
      <c r="L295" s="78">
        <f ca="1">SUMPRODUCT($N$22:$N$24,J294:J296)</f>
        <v>0.73173055667667708</v>
      </c>
      <c r="M295" s="169">
        <f ca="1">1/(1+EXP(-L295+$O$28))</f>
        <v>0.67518491639207046</v>
      </c>
      <c r="N295" s="172"/>
    </row>
    <row r="296" spans="1:14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ca="1" si="476">SUMPRODUCT($F$25:$H$27,B294:D296)</f>
        <v>1.3970094011436556</v>
      </c>
      <c r="G296" s="74">
        <f t="shared" ref="G296" ca="1" si="477">1/(1+EXP(-F296+$I$25))</f>
        <v>0.69733556149349973</v>
      </c>
      <c r="H296" s="14">
        <v>3</v>
      </c>
      <c r="I296" s="43">
        <f ca="1">SUMPRODUCT($K$37:$K$45,G294:G302)</f>
        <v>3.1833324897410922</v>
      </c>
      <c r="J296" s="74">
        <f ca="1">1/(1+EXP(-I296+$L$37))</f>
        <v>0.94939538417533098</v>
      </c>
      <c r="K296" s="243"/>
      <c r="L296" s="244"/>
      <c r="M296" s="244"/>
      <c r="N296" s="236"/>
    </row>
    <row r="297" spans="1:14" x14ac:dyDescent="0.2">
      <c r="B297" s="13"/>
      <c r="C297" s="6"/>
      <c r="D297" s="114"/>
      <c r="E297" s="14">
        <v>4</v>
      </c>
      <c r="F297" s="107">
        <f t="shared" ref="F297" ca="1" si="478">SUMPRODUCT($F$28:$H$30,B294:D296)</f>
        <v>2.3037106826982887</v>
      </c>
      <c r="G297" s="74">
        <f t="shared" ref="G297" ca="1" si="479">1/(1+EXP(-F297+$I$28))</f>
        <v>0.86919951156607778</v>
      </c>
      <c r="H297" s="234"/>
      <c r="I297" s="235"/>
      <c r="J297" s="236"/>
      <c r="K297" s="237"/>
      <c r="L297" s="245"/>
      <c r="M297" s="245"/>
      <c r="N297" s="239"/>
    </row>
    <row r="298" spans="1:14" x14ac:dyDescent="0.2">
      <c r="B298" s="299" t="s">
        <v>23</v>
      </c>
      <c r="C298" s="389"/>
      <c r="D298" s="115"/>
      <c r="E298" s="14">
        <v>5</v>
      </c>
      <c r="F298" s="107">
        <f t="shared" ref="F298" ca="1" si="480">SUMPRODUCT($F$31:$H$33,B294:D296)</f>
        <v>1.9385525688316181</v>
      </c>
      <c r="G298" s="74">
        <f t="shared" ref="G298" ca="1" si="481">1/(1+EXP(-F298+$I$31))</f>
        <v>0.76912561123557899</v>
      </c>
      <c r="H298" s="237"/>
      <c r="I298" s="238"/>
      <c r="J298" s="239"/>
      <c r="K298" s="246"/>
      <c r="L298" s="245"/>
      <c r="M298" s="245"/>
      <c r="N298" s="239"/>
    </row>
    <row r="299" spans="1:14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ca="1" si="482">SUMPRODUCT($F$34:$H$36,B294:D296)</f>
        <v>0.5975896900489881</v>
      </c>
      <c r="G299" s="74">
        <f t="shared" ref="G299" ca="1" si="483">1/(1+EXP(-F299+$I$34))</f>
        <v>0.55136525025296268</v>
      </c>
      <c r="H299" s="237"/>
      <c r="I299" s="238"/>
      <c r="J299" s="239"/>
      <c r="K299" s="246"/>
      <c r="L299" s="245"/>
      <c r="M299" s="245"/>
      <c r="N299" s="239"/>
    </row>
    <row r="300" spans="1:14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ca="1" si="484">SUMPRODUCT($F$37:$H$39,B294:D296)</f>
        <v>1.0979057015411553</v>
      </c>
      <c r="G300" s="74">
        <f t="shared" ref="G300" ca="1" si="485">1/(1+EXP(-F300+$I$37))</f>
        <v>0.6420542513763019</v>
      </c>
      <c r="H300" s="237"/>
      <c r="I300" s="238"/>
      <c r="J300" s="239"/>
      <c r="K300" s="246"/>
      <c r="L300" s="245"/>
      <c r="M300" s="238"/>
      <c r="N300" s="239"/>
    </row>
    <row r="301" spans="1:14" x14ac:dyDescent="0.2">
      <c r="B301" s="55"/>
      <c r="C301" s="56"/>
      <c r="D301" s="115"/>
      <c r="E301" s="14">
        <v>8</v>
      </c>
      <c r="F301" s="107">
        <f t="shared" ref="F301" ca="1" si="486">SUMPRODUCT($F$40:$H$42,B294:D296)</f>
        <v>1.4557527494289701</v>
      </c>
      <c r="G301" s="74">
        <f t="shared" ref="G301" ca="1" si="487">1/(1+EXP(-F301+$I$40))</f>
        <v>0.75985918301476929</v>
      </c>
      <c r="H301" s="237"/>
      <c r="I301" s="238"/>
      <c r="J301" s="239"/>
      <c r="K301" s="246"/>
      <c r="L301" s="245"/>
      <c r="M301" s="238"/>
      <c r="N301" s="239"/>
    </row>
    <row r="302" spans="1:14" ht="13.8" thickBot="1" x14ac:dyDescent="0.25">
      <c r="B302" s="55"/>
      <c r="C302" s="56"/>
      <c r="D302" s="115"/>
      <c r="E302" s="15">
        <v>9</v>
      </c>
      <c r="F302" s="108">
        <f t="shared" ref="F302" ca="1" si="488">SUMPRODUCT($F$43:$H$45,B294:D296)</f>
        <v>1.7602598489191874</v>
      </c>
      <c r="G302" s="75">
        <f t="shared" ref="G302" ca="1" si="489">1/(1+EXP(-F302+$I$43))</f>
        <v>0.78569422742971728</v>
      </c>
      <c r="H302" s="240"/>
      <c r="I302" s="241"/>
      <c r="J302" s="242"/>
      <c r="K302" s="247"/>
      <c r="L302" s="248"/>
      <c r="M302" s="241"/>
      <c r="N302" s="242"/>
    </row>
    <row r="303" spans="1:14" x14ac:dyDescent="0.2">
      <c r="A303">
        <v>29</v>
      </c>
      <c r="B303" s="36">
        <v>1</v>
      </c>
      <c r="C303" s="24">
        <v>1</v>
      </c>
      <c r="D303" s="94">
        <v>1</v>
      </c>
      <c r="E303" s="111">
        <v>1</v>
      </c>
      <c r="F303" s="106">
        <f t="shared" ref="F303" ca="1" si="490">SUMPRODUCT($F$19:$H$21,B303:D305)</f>
        <v>2.7680535237371338</v>
      </c>
      <c r="G303" s="73">
        <f t="shared" ref="G303" ca="1" si="491">1/(1+EXP(-F303+$I$19))</f>
        <v>0.85439769534475729</v>
      </c>
      <c r="H303" s="111">
        <v>1</v>
      </c>
      <c r="I303" s="42">
        <f ca="1">SUMPRODUCT($K$19:$K$27,G303:G311)</f>
        <v>3.866297063770554</v>
      </c>
      <c r="J303" s="73">
        <f ca="1">1/(1+EXP(-I303+$L$19))</f>
        <v>0.96936226030478212</v>
      </c>
      <c r="K303" s="85" t="s">
        <v>0</v>
      </c>
      <c r="L303" s="86">
        <f ca="1">SUMPRODUCT($N$19:$N$21,J303:J305)</f>
        <v>1.3812073315053981</v>
      </c>
      <c r="M303" s="168">
        <f ca="1">1/(1+EXP(-L303+$O$19))</f>
        <v>0.74259298553278397</v>
      </c>
      <c r="N303" s="87">
        <f ca="1">(C308-M303)^2+(C309-M304)^2</f>
        <v>0.65523867011232362</v>
      </c>
    </row>
    <row r="304" spans="1:14" x14ac:dyDescent="0.2">
      <c r="B304" s="60"/>
      <c r="C304" s="18">
        <v>1</v>
      </c>
      <c r="D304" s="201"/>
      <c r="E304" s="14">
        <v>2</v>
      </c>
      <c r="F304" s="107">
        <f t="shared" ref="F304" ca="1" si="492">SUMPRODUCT($F$22:$H$24,B303:D305)</f>
        <v>1.3741398420734914</v>
      </c>
      <c r="G304" s="74">
        <f t="shared" ref="G304" ca="1" si="493">1/(1+EXP(-F304+$I$22))</f>
        <v>0.79103590346108354</v>
      </c>
      <c r="H304" s="14">
        <v>2</v>
      </c>
      <c r="I304" s="43">
        <f ca="1">SUMPRODUCT($K$28:$K$36,G303:G311)</f>
        <v>4.5595451998688725</v>
      </c>
      <c r="J304" s="74">
        <f ca="1">1/(1+EXP(-I304+$L$28))</f>
        <v>0.98659423256260992</v>
      </c>
      <c r="K304" s="79" t="s">
        <v>1</v>
      </c>
      <c r="L304" s="78">
        <f ca="1">SUMPRODUCT($N$22:$N$24,J303:J305)</f>
        <v>0.74381134162723805</v>
      </c>
      <c r="M304" s="169">
        <f ca="1">1/(1+EXP(-L304+$O$28))</f>
        <v>0.67782872885710299</v>
      </c>
      <c r="N304" s="172"/>
    </row>
    <row r="305" spans="1:14" ht="13.8" thickBot="1" x14ac:dyDescent="0.25">
      <c r="B305" s="40"/>
      <c r="C305" s="203"/>
      <c r="D305" s="202"/>
      <c r="E305" s="14">
        <v>3</v>
      </c>
      <c r="F305" s="107">
        <f t="shared" ref="F305" ca="1" si="494">SUMPRODUCT($F$25:$H$27,B303:D305)</f>
        <v>2.5156231085614404</v>
      </c>
      <c r="G305" s="74">
        <f t="shared" ref="G305" ca="1" si="495">1/(1+EXP(-F305+$I$25))</f>
        <v>0.87580121023765767</v>
      </c>
      <c r="H305" s="14">
        <v>3</v>
      </c>
      <c r="I305" s="43">
        <f ca="1">SUMPRODUCT($K$37:$K$45,G303:G311)</f>
        <v>3.5819493500145301</v>
      </c>
      <c r="J305" s="74">
        <f ca="1">1/(1+EXP(-I305+$L$37))</f>
        <v>0.96545709241145572</v>
      </c>
      <c r="K305" s="243"/>
      <c r="L305" s="244"/>
      <c r="M305" s="244"/>
      <c r="N305" s="236"/>
    </row>
    <row r="306" spans="1:14" x14ac:dyDescent="0.2">
      <c r="B306" s="13"/>
      <c r="C306" s="6"/>
      <c r="D306" s="114"/>
      <c r="E306" s="14">
        <v>4</v>
      </c>
      <c r="F306" s="107">
        <f t="shared" ref="F306" ca="1" si="496">SUMPRODUCT($F$28:$H$30,B303:D305)</f>
        <v>1.8983802009451056</v>
      </c>
      <c r="G306" s="74">
        <f t="shared" ref="G306" ca="1" si="497">1/(1+EXP(-F306+$I$28))</f>
        <v>0.81586339488625881</v>
      </c>
      <c r="H306" s="234"/>
      <c r="I306" s="235"/>
      <c r="J306" s="236"/>
      <c r="K306" s="237"/>
      <c r="L306" s="245"/>
      <c r="M306" s="245"/>
      <c r="N306" s="239"/>
    </row>
    <row r="307" spans="1:14" x14ac:dyDescent="0.2">
      <c r="B307" s="299" t="s">
        <v>23</v>
      </c>
      <c r="C307" s="389"/>
      <c r="D307" s="115"/>
      <c r="E307" s="14">
        <v>5</v>
      </c>
      <c r="F307" s="107">
        <f t="shared" ref="F307" ca="1" si="498">SUMPRODUCT($F$31:$H$33,B303:D305)</f>
        <v>1.7951439509334057</v>
      </c>
      <c r="G307" s="74">
        <f t="shared" ref="G307" ca="1" si="499">1/(1+EXP(-F307+$I$31))</f>
        <v>0.74268517356824937</v>
      </c>
      <c r="H307" s="237"/>
      <c r="I307" s="238"/>
      <c r="J307" s="239"/>
      <c r="K307" s="246"/>
      <c r="L307" s="245"/>
      <c r="M307" s="245"/>
      <c r="N307" s="239"/>
    </row>
    <row r="308" spans="1:14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ca="1" si="500">SUMPRODUCT($F$34:$H$36,B303:D305)</f>
        <v>2.3081930778080886</v>
      </c>
      <c r="G308" s="74">
        <f t="shared" ref="G308" ca="1" si="501">1/(1+EXP(-F308+$I$34))</f>
        <v>0.87178024834507772</v>
      </c>
      <c r="H308" s="237"/>
      <c r="I308" s="238"/>
      <c r="J308" s="239"/>
      <c r="K308" s="246"/>
      <c r="L308" s="245"/>
      <c r="M308" s="245"/>
      <c r="N308" s="239"/>
    </row>
    <row r="309" spans="1:14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ca="1" si="502">SUMPRODUCT($F$37:$H$39,B303:D305)</f>
        <v>2.4111064998249612</v>
      </c>
      <c r="G309" s="74">
        <f t="shared" ref="G309" ca="1" si="503">1/(1+EXP(-F309+$I$37))</f>
        <v>0.86960742509674582</v>
      </c>
      <c r="H309" s="237"/>
      <c r="I309" s="238"/>
      <c r="J309" s="239"/>
      <c r="K309" s="246"/>
      <c r="L309" s="245"/>
      <c r="M309" s="238"/>
      <c r="N309" s="239"/>
    </row>
    <row r="310" spans="1:14" x14ac:dyDescent="0.2">
      <c r="B310" s="55"/>
      <c r="C310" s="56"/>
      <c r="D310" s="115"/>
      <c r="E310" s="14">
        <v>8</v>
      </c>
      <c r="F310" s="107">
        <f t="shared" ref="F310" ca="1" si="504">SUMPRODUCT($F$40:$H$42,B303:D305)</f>
        <v>2.2154937405091588</v>
      </c>
      <c r="G310" s="74">
        <f t="shared" ref="G310" ca="1" si="505">1/(1+EXP(-F310+$I$40))</f>
        <v>0.87120424991749401</v>
      </c>
      <c r="H310" s="237"/>
      <c r="I310" s="238"/>
      <c r="J310" s="239"/>
      <c r="K310" s="246"/>
      <c r="L310" s="245"/>
      <c r="M310" s="238"/>
      <c r="N310" s="239"/>
    </row>
    <row r="311" spans="1:14" ht="13.8" thickBot="1" x14ac:dyDescent="0.25">
      <c r="B311" s="57"/>
      <c r="C311" s="58"/>
      <c r="D311" s="116"/>
      <c r="E311" s="15">
        <v>9</v>
      </c>
      <c r="F311" s="108">
        <f t="shared" ref="F311" ca="1" si="506">SUMPRODUCT($F$43:$H$45,B303:D305)</f>
        <v>1.5661876617524615</v>
      </c>
      <c r="G311" s="75">
        <f t="shared" ref="G311" ca="1" si="507">1/(1+EXP(-F311+$I$43))</f>
        <v>0.75121291445427696</v>
      </c>
      <c r="H311" s="240"/>
      <c r="I311" s="241"/>
      <c r="J311" s="242"/>
      <c r="K311" s="247"/>
      <c r="L311" s="248"/>
      <c r="M311" s="241"/>
      <c r="N311" s="242"/>
    </row>
    <row r="312" spans="1:14" x14ac:dyDescent="0.2">
      <c r="A312">
        <v>30</v>
      </c>
      <c r="B312" s="38"/>
      <c r="C312" s="29"/>
      <c r="D312" s="95">
        <v>1</v>
      </c>
      <c r="E312" s="111">
        <v>1</v>
      </c>
      <c r="F312" s="106">
        <f t="shared" ref="F312" ca="1" si="508">SUMPRODUCT($F$19:$H$21,B312:D314)</f>
        <v>2.9811962453019287</v>
      </c>
      <c r="G312" s="73">
        <f t="shared" ref="G312" ca="1" si="509">1/(1+EXP(-F312+$I$19))</f>
        <v>0.87896449031756718</v>
      </c>
      <c r="H312" s="111">
        <v>1</v>
      </c>
      <c r="I312" s="42">
        <f ca="1">SUMPRODUCT($K$19:$K$27,G312:G320)</f>
        <v>3.899434373259687</v>
      </c>
      <c r="J312" s="73">
        <f ca="1">1/(1+EXP(-I312+$L$19))</f>
        <v>0.97033124781256563</v>
      </c>
      <c r="K312" s="85" t="s">
        <v>0</v>
      </c>
      <c r="L312" s="86">
        <f ca="1">SUMPRODUCT($N$19:$N$21,J312:J314)</f>
        <v>1.3838263717654671</v>
      </c>
      <c r="M312" s="168">
        <f ca="1">1/(1+EXP(-L312+$O$19))</f>
        <v>0.74309329336346375</v>
      </c>
      <c r="N312" s="87">
        <f ca="1">(C317-M312)^2+(C318-M313)^2</f>
        <v>0.65576317152992281</v>
      </c>
    </row>
    <row r="313" spans="1:14" x14ac:dyDescent="0.2">
      <c r="B313" s="60"/>
      <c r="C313" s="18">
        <v>1</v>
      </c>
      <c r="D313" s="95">
        <v>1</v>
      </c>
      <c r="E313" s="14">
        <v>2</v>
      </c>
      <c r="F313" s="107">
        <f t="shared" ref="F313" ca="1" si="510">SUMPRODUCT($F$22:$H$24,B312:D314)</f>
        <v>2.2166380552900762</v>
      </c>
      <c r="G313" s="74">
        <f t="shared" ref="G313" ca="1" si="511">1/(1+EXP(-F313+$I$22))</f>
        <v>0.89786086082505889</v>
      </c>
      <c r="H313" s="14">
        <v>2</v>
      </c>
      <c r="I313" s="43">
        <f ca="1">SUMPRODUCT($K$28:$K$36,G312:G320)</f>
        <v>4.698546528931872</v>
      </c>
      <c r="J313" s="74">
        <f ca="1">1/(1+EXP(-I313+$L$28))</f>
        <v>0.98831361002741558</v>
      </c>
      <c r="K313" s="79" t="s">
        <v>1</v>
      </c>
      <c r="L313" s="78">
        <f ca="1">SUMPRODUCT($N$22:$N$24,J312:J314)</f>
        <v>0.74536756229693979</v>
      </c>
      <c r="M313" s="169">
        <f ca="1">1/(1+EXP(-L313+$O$28))</f>
        <v>0.67816847747903253</v>
      </c>
      <c r="N313" s="172"/>
    </row>
    <row r="314" spans="1:14" ht="13.8" thickBot="1" x14ac:dyDescent="0.25">
      <c r="B314" s="40"/>
      <c r="C314" s="203"/>
      <c r="D314" s="96">
        <v>1</v>
      </c>
      <c r="E314" s="14">
        <v>3</v>
      </c>
      <c r="F314" s="107">
        <f t="shared" ref="F314" ca="1" si="512">SUMPRODUCT($F$25:$H$27,B312:D314)</f>
        <v>2.7863011990229376</v>
      </c>
      <c r="G314" s="74">
        <f t="shared" ref="G314" ca="1" si="513">1/(1+EXP(-F314+$I$25))</f>
        <v>0.9023782799863207</v>
      </c>
      <c r="H314" s="14">
        <v>3</v>
      </c>
      <c r="I314" s="43">
        <f ca="1">SUMPRODUCT($K$37:$K$45,G312:G320)</f>
        <v>3.645102751670465</v>
      </c>
      <c r="J314" s="74">
        <f ca="1">1/(1+EXP(-I314+$L$37))</f>
        <v>0.96750243606876551</v>
      </c>
      <c r="K314" s="243"/>
      <c r="L314" s="244"/>
      <c r="M314" s="244"/>
      <c r="N314" s="236"/>
    </row>
    <row r="315" spans="1:14" x14ac:dyDescent="0.2">
      <c r="B315" s="13"/>
      <c r="C315" s="6"/>
      <c r="D315" s="114"/>
      <c r="E315" s="14">
        <v>4</v>
      </c>
      <c r="F315" s="107">
        <f t="shared" ref="F315" ca="1" si="514">SUMPRODUCT($F$28:$H$30,B312:D314)</f>
        <v>2.1283089670677793</v>
      </c>
      <c r="G315" s="74">
        <f t="shared" ref="G315" ca="1" si="515">1/(1+EXP(-F315+$I$28))</f>
        <v>0.8479352419841667</v>
      </c>
      <c r="H315" s="234"/>
      <c r="I315" s="235"/>
      <c r="J315" s="236"/>
      <c r="K315" s="237"/>
      <c r="L315" s="245"/>
      <c r="M315" s="245"/>
      <c r="N315" s="239"/>
    </row>
    <row r="316" spans="1:14" x14ac:dyDescent="0.2">
      <c r="B316" s="299" t="s">
        <v>23</v>
      </c>
      <c r="C316" s="389"/>
      <c r="D316" s="115"/>
      <c r="E316" s="14">
        <v>5</v>
      </c>
      <c r="F316" s="107">
        <f t="shared" ref="F316" ca="1" si="516">SUMPRODUCT($F$31:$H$33,B312:D314)</f>
        <v>2.2036849425193408</v>
      </c>
      <c r="G316" s="74">
        <f t="shared" ref="G316" ca="1" si="517">1/(1+EXP(-F316+$I$31))</f>
        <v>0.81283124624860503</v>
      </c>
      <c r="H316" s="237"/>
      <c r="I316" s="238"/>
      <c r="J316" s="239"/>
      <c r="K316" s="246"/>
      <c r="L316" s="245"/>
      <c r="M316" s="245"/>
      <c r="N316" s="239"/>
    </row>
    <row r="317" spans="1:14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ca="1" si="518">SUMPRODUCT($F$34:$H$36,B312:D314)</f>
        <v>2.0974632106615281</v>
      </c>
      <c r="G317" s="74">
        <f t="shared" ref="G317" ca="1" si="519">1/(1+EXP(-F317+$I$34))</f>
        <v>0.84632479850406783</v>
      </c>
      <c r="H317" s="237"/>
      <c r="I317" s="238"/>
      <c r="J317" s="239"/>
      <c r="K317" s="246"/>
      <c r="L317" s="245"/>
      <c r="M317" s="245"/>
      <c r="N317" s="239"/>
    </row>
    <row r="318" spans="1:14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ca="1" si="520">SUMPRODUCT($F$37:$H$39,B312:D314)</f>
        <v>2.1823187821209609</v>
      </c>
      <c r="G318" s="74">
        <f t="shared" ref="G318" ca="1" si="521">1/(1+EXP(-F318+$I$37))</f>
        <v>0.84140301421389851</v>
      </c>
      <c r="H318" s="237"/>
      <c r="I318" s="238"/>
      <c r="J318" s="239"/>
      <c r="K318" s="246"/>
      <c r="L318" s="245"/>
      <c r="M318" s="238"/>
      <c r="N318" s="239"/>
    </row>
    <row r="319" spans="1:14" x14ac:dyDescent="0.2">
      <c r="B319" s="55"/>
      <c r="C319" s="56"/>
      <c r="D319" s="115"/>
      <c r="E319" s="14">
        <v>8</v>
      </c>
      <c r="F319" s="107">
        <f t="shared" ref="F319" ca="1" si="522">SUMPRODUCT($F$40:$H$42,B312:D314)</f>
        <v>1.2785332255581683</v>
      </c>
      <c r="G319" s="74">
        <f t="shared" ref="G319" ca="1" si="523">1/(1+EXP(-F319+$I$40))</f>
        <v>0.72605295228861877</v>
      </c>
      <c r="H319" s="237"/>
      <c r="I319" s="238"/>
      <c r="J319" s="239"/>
      <c r="K319" s="246"/>
      <c r="L319" s="245"/>
      <c r="M319" s="238"/>
      <c r="N319" s="239"/>
    </row>
    <row r="320" spans="1:14" ht="13.8" thickBot="1" x14ac:dyDescent="0.25">
      <c r="B320" s="57"/>
      <c r="C320" s="58"/>
      <c r="D320" s="116"/>
      <c r="E320" s="15">
        <v>9</v>
      </c>
      <c r="F320" s="108">
        <f t="shared" ref="F320" ca="1" si="524">SUMPRODUCT($F$43:$H$45,B312:D314)</f>
        <v>1.5576220980301885</v>
      </c>
      <c r="G320" s="75">
        <f t="shared" ref="G320" ca="1" si="525">1/(1+EXP(-F320+$I$43))</f>
        <v>0.74960863626026897</v>
      </c>
      <c r="H320" s="240"/>
      <c r="I320" s="241"/>
      <c r="J320" s="242"/>
      <c r="K320" s="247"/>
      <c r="L320" s="248"/>
      <c r="M320" s="241"/>
      <c r="N320" s="242"/>
    </row>
    <row r="321" spans="1:14" x14ac:dyDescent="0.2">
      <c r="A321">
        <v>31</v>
      </c>
      <c r="B321" s="38"/>
      <c r="C321" s="29"/>
      <c r="D321" s="99"/>
      <c r="E321" s="111">
        <v>1</v>
      </c>
      <c r="F321" s="106">
        <f t="shared" ref="F321" ca="1" si="526">SUMPRODUCT($F$19:$H$21,B321:D323)</f>
        <v>3.061803727788317</v>
      </c>
      <c r="G321" s="73">
        <f t="shared" ref="G321" ca="1" si="527">1/(1+EXP(-F321+$I$19))</f>
        <v>0.88728142767861951</v>
      </c>
      <c r="H321" s="111">
        <v>1</v>
      </c>
      <c r="I321" s="42">
        <f ca="1">SUMPRODUCT($K$19:$K$27,G321:G329)</f>
        <v>3.9310242632728509</v>
      </c>
      <c r="J321" s="73">
        <f ca="1">1/(1+EXP(-I321+$L$19))</f>
        <v>0.9712272863129604</v>
      </c>
      <c r="K321" s="85" t="s">
        <v>0</v>
      </c>
      <c r="L321" s="86">
        <f ca="1">SUMPRODUCT($N$19:$N$21,J321:J323)</f>
        <v>1.3798458083336405</v>
      </c>
      <c r="M321" s="168">
        <f ca="1">1/(1+EXP(-L321+$O$19))</f>
        <v>0.74233264627679485</v>
      </c>
      <c r="N321" s="87">
        <f ca="1">(C326-M321)^2+(C327-M322)^2</f>
        <v>0.65511414602501572</v>
      </c>
    </row>
    <row r="322" spans="1:14" x14ac:dyDescent="0.2">
      <c r="B322" s="60"/>
      <c r="C322" s="18">
        <v>1</v>
      </c>
      <c r="D322" s="201"/>
      <c r="E322" s="14">
        <v>2</v>
      </c>
      <c r="F322" s="107">
        <f t="shared" ref="F322" ca="1" si="528">SUMPRODUCT($F$22:$H$24,B321:D323)</f>
        <v>2.6219996851188965</v>
      </c>
      <c r="G322" s="74">
        <f t="shared" ref="G322" ca="1" si="529">1/(1+EXP(-F322+$I$22))</f>
        <v>0.92950043590858322</v>
      </c>
      <c r="H322" s="14">
        <v>2</v>
      </c>
      <c r="I322" s="43">
        <f ca="1">SUMPRODUCT($K$28:$K$36,G321:G329)</f>
        <v>4.6492246332723539</v>
      </c>
      <c r="J322" s="74">
        <f ca="1">1/(1+EXP(-I322+$L$28))</f>
        <v>0.98773001374291025</v>
      </c>
      <c r="K322" s="79" t="s">
        <v>1</v>
      </c>
      <c r="L322" s="78">
        <f ca="1">SUMPRODUCT($N$22:$N$24,J321:J323)</f>
        <v>0.74195071059606033</v>
      </c>
      <c r="M322" s="169">
        <f ca="1">1/(1+EXP(-L322+$O$28))</f>
        <v>0.67742227557268198</v>
      </c>
      <c r="N322" s="172"/>
    </row>
    <row r="323" spans="1:14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ca="1" si="530">SUMPRODUCT($F$25:$H$27,B321:D323)</f>
        <v>1.9201347805202731</v>
      </c>
      <c r="G323" s="74">
        <f t="shared" ref="G323" ca="1" si="531">1/(1+EXP(-F323+$I$25))</f>
        <v>0.79539659934705076</v>
      </c>
      <c r="H323" s="14">
        <v>3</v>
      </c>
      <c r="I323" s="43">
        <f ca="1">SUMPRODUCT($K$37:$K$45,G321:G329)</f>
        <v>3.5076456092594421</v>
      </c>
      <c r="J323" s="74">
        <f ca="1">1/(1+EXP(-I323+$L$37))</f>
        <v>0.96289153526702853</v>
      </c>
      <c r="K323" s="243"/>
      <c r="L323" s="244"/>
      <c r="M323" s="244"/>
      <c r="N323" s="236"/>
    </row>
    <row r="324" spans="1:14" x14ac:dyDescent="0.2">
      <c r="B324" s="13"/>
      <c r="C324" s="6"/>
      <c r="D324" s="114"/>
      <c r="E324" s="14">
        <v>4</v>
      </c>
      <c r="F324" s="107">
        <f t="shared" ref="F324" ca="1" si="532">SUMPRODUCT($F$28:$H$30,B321:D323)</f>
        <v>1.9721902256088368</v>
      </c>
      <c r="G324" s="74">
        <f t="shared" ref="G324" ca="1" si="533">1/(1+EXP(-F324+$I$28))</f>
        <v>0.82669446704038485</v>
      </c>
      <c r="H324" s="234"/>
      <c r="I324" s="235"/>
      <c r="J324" s="236"/>
      <c r="K324" s="237"/>
      <c r="L324" s="245"/>
      <c r="M324" s="245"/>
      <c r="N324" s="239"/>
    </row>
    <row r="325" spans="1:14" x14ac:dyDescent="0.2">
      <c r="B325" s="299" t="s">
        <v>23</v>
      </c>
      <c r="C325" s="389"/>
      <c r="D325" s="115"/>
      <c r="E325" s="14">
        <v>5</v>
      </c>
      <c r="F325" s="107">
        <f t="shared" ref="F325" ca="1" si="534">SUMPRODUCT($F$31:$H$33,B321:D323)</f>
        <v>3.2120444766716103</v>
      </c>
      <c r="G325" s="74">
        <f t="shared" ref="G325" ca="1" si="535">1/(1+EXP(-F325+$I$31))</f>
        <v>0.92250450234342896</v>
      </c>
      <c r="H325" s="237"/>
      <c r="I325" s="238"/>
      <c r="J325" s="239"/>
      <c r="K325" s="246"/>
      <c r="L325" s="245"/>
      <c r="M325" s="245"/>
      <c r="N325" s="239"/>
    </row>
    <row r="326" spans="1:14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ca="1" si="536">SUMPRODUCT($F$34:$H$36,B321:D323)</f>
        <v>1.0443646577686976</v>
      </c>
      <c r="G326" s="74">
        <f t="shared" ref="G326" ca="1" si="537">1/(1+EXP(-F326+$I$34))</f>
        <v>0.65767793839615352</v>
      </c>
      <c r="H326" s="237"/>
      <c r="I326" s="238"/>
      <c r="J326" s="239"/>
      <c r="K326" s="246"/>
      <c r="L326" s="245"/>
      <c r="M326" s="245"/>
      <c r="N326" s="239"/>
    </row>
    <row r="327" spans="1:14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ca="1" si="538">SUMPRODUCT($F$37:$H$39,B321:D323)</f>
        <v>1.6295548806710283</v>
      </c>
      <c r="G327" s="74">
        <f t="shared" ref="G327" ca="1" si="539">1/(1+EXP(-F327+$I$37))</f>
        <v>0.75323495368543891</v>
      </c>
      <c r="H327" s="237"/>
      <c r="I327" s="238"/>
      <c r="J327" s="239"/>
      <c r="K327" s="246"/>
      <c r="L327" s="245"/>
      <c r="M327" s="238"/>
      <c r="N327" s="239"/>
    </row>
    <row r="328" spans="1:14" x14ac:dyDescent="0.2">
      <c r="B328" s="55"/>
      <c r="C328" s="56"/>
      <c r="D328" s="115"/>
      <c r="E328" s="14">
        <v>8</v>
      </c>
      <c r="F328" s="107">
        <f t="shared" ref="F328" ca="1" si="540">SUMPRODUCT($F$40:$H$42,B321:D323)</f>
        <v>1.4117524754579214</v>
      </c>
      <c r="G328" s="74">
        <f t="shared" ref="G328" ca="1" si="541">1/(1+EXP(-F328+$I$40))</f>
        <v>0.75173877432904779</v>
      </c>
      <c r="H328" s="237"/>
      <c r="I328" s="238"/>
      <c r="J328" s="239"/>
      <c r="K328" s="246"/>
      <c r="L328" s="245"/>
      <c r="M328" s="238"/>
      <c r="N328" s="239"/>
    </row>
    <row r="329" spans="1:14" ht="13.8" thickBot="1" x14ac:dyDescent="0.25">
      <c r="B329" s="57"/>
      <c r="C329" s="58"/>
      <c r="D329" s="116"/>
      <c r="E329" s="15">
        <v>9</v>
      </c>
      <c r="F329" s="108">
        <f t="shared" ref="F329" ca="1" si="542">SUMPRODUCT($F$43:$H$45,B321:D323)</f>
        <v>1.8178697995802369</v>
      </c>
      <c r="G329" s="75">
        <f t="shared" ref="G329" ca="1" si="543">1/(1+EXP(-F329+$I$43))</f>
        <v>0.79523485612711409</v>
      </c>
      <c r="H329" s="240"/>
      <c r="I329" s="241"/>
      <c r="J329" s="242"/>
      <c r="K329" s="247"/>
      <c r="L329" s="248"/>
      <c r="M329" s="241"/>
      <c r="N329" s="242"/>
    </row>
    <row r="330" spans="1:14" x14ac:dyDescent="0.2">
      <c r="A330">
        <v>32</v>
      </c>
      <c r="B330" s="24">
        <v>1</v>
      </c>
      <c r="C330" s="29"/>
      <c r="D330" s="99"/>
      <c r="E330" s="111">
        <v>1</v>
      </c>
      <c r="F330" s="106">
        <f ca="1">SUMPRODUCT($F$19:$H$21,B330:D332)</f>
        <v>2.962950707269858</v>
      </c>
      <c r="G330" s="73">
        <f t="shared" ref="G330" ca="1" si="544">1/(1+EXP(-F330+$I$19))</f>
        <v>0.87700996186638536</v>
      </c>
      <c r="H330" s="111">
        <v>1</v>
      </c>
      <c r="I330" s="42">
        <f ca="1">SUMPRODUCT($K$19:$K$27,G330:G338)</f>
        <v>4.1455972828857632</v>
      </c>
      <c r="J330" s="73">
        <f ca="1">1/(1+EXP(-I330+$L$19))</f>
        <v>0.9766539830731793</v>
      </c>
      <c r="K330" s="85" t="s">
        <v>0</v>
      </c>
      <c r="L330" s="86">
        <f ca="1">SUMPRODUCT($N$19:$N$21,J330:J332)</f>
        <v>1.3871784150804067</v>
      </c>
      <c r="M330" s="168">
        <f ca="1">1/(1+EXP(-L330+$O$19))</f>
        <v>0.74373269575209544</v>
      </c>
      <c r="N330" s="87">
        <f ca="1">(C335-M330)^2+(C336-M331)^2</f>
        <v>0.65643338351929259</v>
      </c>
    </row>
    <row r="331" spans="1:14" x14ac:dyDescent="0.2">
      <c r="B331" s="39">
        <v>1</v>
      </c>
      <c r="C331" s="18">
        <v>1</v>
      </c>
      <c r="D331" s="201"/>
      <c r="E331" s="14">
        <v>2</v>
      </c>
      <c r="F331" s="107">
        <f ca="1">SUMPRODUCT($F$22:$H$24,B330:D332)</f>
        <v>2.6036845215973723</v>
      </c>
      <c r="G331" s="74">
        <f t="shared" ref="G331" ca="1" si="545">1/(1+EXP(-F331+$I$22))</f>
        <v>0.92829077283612416</v>
      </c>
      <c r="H331" s="14">
        <v>2</v>
      </c>
      <c r="I331" s="43">
        <f ca="1">SUMPRODUCT($K$28:$K$36,G330:G338)</f>
        <v>4.7854041847428865</v>
      </c>
      <c r="J331" s="74">
        <f ca="1">1/(1+EXP(-I331+$L$28))</f>
        <v>0.9892754023328324</v>
      </c>
      <c r="K331" s="79" t="s">
        <v>1</v>
      </c>
      <c r="L331" s="78">
        <f ca="1">SUMPRODUCT($N$22:$N$24,J330:J332)</f>
        <v>0.74736607897066165</v>
      </c>
      <c r="M331" s="169">
        <f ca="1">1/(1+EXP(-L331+$O$28))</f>
        <v>0.67860451031694047</v>
      </c>
      <c r="N331" s="172"/>
    </row>
    <row r="332" spans="1:14" ht="13.8" thickBot="1" x14ac:dyDescent="0.25">
      <c r="B332" s="25">
        <v>1</v>
      </c>
      <c r="C332" s="203"/>
      <c r="D332" s="202"/>
      <c r="E332" s="14">
        <v>3</v>
      </c>
      <c r="F332" s="107">
        <f ca="1">SUMPRODUCT($F$25:$H$27,B330:D332)</f>
        <v>2.055008744155109</v>
      </c>
      <c r="G332" s="74">
        <f t="shared" ref="G332" ca="1" si="546">1/(1+EXP(-F332+$I$25))</f>
        <v>0.81647439331055782</v>
      </c>
      <c r="H332" s="14">
        <v>3</v>
      </c>
      <c r="I332" s="43">
        <f ca="1">SUMPRODUCT($K$37:$K$45,G330:G338)</f>
        <v>3.7300547059234637</v>
      </c>
      <c r="J332" s="74">
        <f ca="1">1/(1+EXP(-I332+$L$37))</f>
        <v>0.97006993770743311</v>
      </c>
      <c r="K332" s="243"/>
      <c r="L332" s="244"/>
      <c r="M332" s="244"/>
      <c r="N332" s="236"/>
    </row>
    <row r="333" spans="1:14" x14ac:dyDescent="0.2">
      <c r="B333" s="13"/>
      <c r="C333" s="6"/>
      <c r="D333" s="114"/>
      <c r="E333" s="14">
        <v>4</v>
      </c>
      <c r="F333" s="107">
        <f ca="1">SUMPRODUCT($F$28:$H$30,B330:D332)</f>
        <v>2.0222236459310192</v>
      </c>
      <c r="G333" s="74">
        <f t="shared" ref="G333" ca="1" si="547">1/(1+EXP(-F333+$I$28))</f>
        <v>0.8337460576964052</v>
      </c>
      <c r="H333" s="234"/>
      <c r="I333" s="235"/>
      <c r="J333" s="236"/>
      <c r="K333" s="237"/>
      <c r="L333" s="245"/>
      <c r="M333" s="245"/>
      <c r="N333" s="239"/>
    </row>
    <row r="334" spans="1:14" x14ac:dyDescent="0.2">
      <c r="B334" s="299" t="s">
        <v>23</v>
      </c>
      <c r="C334" s="389"/>
      <c r="D334" s="115"/>
      <c r="E334" s="14">
        <v>5</v>
      </c>
      <c r="F334" s="107">
        <f ca="1">SUMPRODUCT($F$31:$H$33,B330:D332)</f>
        <v>2.2258547225361731</v>
      </c>
      <c r="G334" s="74">
        <f t="shared" ref="G334" ca="1" si="548">1/(1+EXP(-F334+$I$31))</f>
        <v>0.81618071436703388</v>
      </c>
      <c r="H334" s="237"/>
      <c r="I334" s="238"/>
      <c r="J334" s="239"/>
      <c r="K334" s="246"/>
      <c r="L334" s="245"/>
      <c r="M334" s="245"/>
      <c r="N334" s="239"/>
    </row>
    <row r="335" spans="1:14" x14ac:dyDescent="0.2">
      <c r="B335" s="160" t="s">
        <v>0</v>
      </c>
      <c r="C335" s="159">
        <v>0</v>
      </c>
      <c r="D335" s="115"/>
      <c r="E335" s="14">
        <v>6</v>
      </c>
      <c r="F335" s="107">
        <f ca="1">SUMPRODUCT($F$34:$H$36,B330:D332)</f>
        <v>1.6479361207447463</v>
      </c>
      <c r="G335" s="74">
        <f t="shared" ref="G335" ca="1" si="549">1/(1+EXP(-F335+$I$34))</f>
        <v>0.77842902042358919</v>
      </c>
      <c r="H335" s="237"/>
      <c r="I335" s="238"/>
      <c r="J335" s="239"/>
      <c r="K335" s="246"/>
      <c r="L335" s="245"/>
      <c r="M335" s="245"/>
      <c r="N335" s="239"/>
    </row>
    <row r="336" spans="1:14" x14ac:dyDescent="0.2">
      <c r="B336" s="161" t="s">
        <v>1</v>
      </c>
      <c r="C336" s="159">
        <v>1</v>
      </c>
      <c r="D336" s="115"/>
      <c r="E336" s="14">
        <v>7</v>
      </c>
      <c r="F336" s="107">
        <f ca="1">SUMPRODUCT($F$37:$H$39,B330:D332)</f>
        <v>2.2968237243968712</v>
      </c>
      <c r="G336" s="74">
        <f t="shared" ref="G336" ca="1" si="550">1/(1+EXP(-F336+$I$37))</f>
        <v>0.85609270856545461</v>
      </c>
      <c r="H336" s="237"/>
      <c r="I336" s="238"/>
      <c r="J336" s="239"/>
      <c r="K336" s="246"/>
      <c r="L336" s="245"/>
      <c r="M336" s="238"/>
      <c r="N336" s="239"/>
    </row>
    <row r="337" spans="1:14" x14ac:dyDescent="0.2">
      <c r="B337" s="55"/>
      <c r="C337" s="56"/>
      <c r="D337" s="115"/>
      <c r="E337" s="14">
        <v>8</v>
      </c>
      <c r="F337" s="107">
        <f ca="1">SUMPRODUCT($F$40:$H$42,B330:D332)</f>
        <v>2.5337732845843131</v>
      </c>
      <c r="G337" s="74">
        <f t="shared" ref="G337" ca="1" si="551">1/(1+EXP(-F337+$I$40))</f>
        <v>0.90290506265595971</v>
      </c>
      <c r="H337" s="237"/>
      <c r="I337" s="238"/>
      <c r="J337" s="239"/>
      <c r="K337" s="246"/>
      <c r="L337" s="245"/>
      <c r="M337" s="238"/>
      <c r="N337" s="239"/>
    </row>
    <row r="338" spans="1:14" ht="13.8" thickBot="1" x14ac:dyDescent="0.25">
      <c r="B338" s="57"/>
      <c r="C338" s="58"/>
      <c r="D338" s="116"/>
      <c r="E338" s="15">
        <v>9</v>
      </c>
      <c r="F338" s="108">
        <f ca="1">SUMPRODUCT($F$43:$H$45,B330:D332)</f>
        <v>2.7421821482373758</v>
      </c>
      <c r="G338" s="75">
        <f t="shared" ref="G338" ca="1" si="552">1/(1+EXP(-F338+$I$43))</f>
        <v>0.90729844147792482</v>
      </c>
      <c r="H338" s="240"/>
      <c r="I338" s="241"/>
      <c r="J338" s="242"/>
      <c r="K338" s="247"/>
      <c r="L338" s="248"/>
      <c r="M338" s="241"/>
      <c r="N338" s="242"/>
    </row>
    <row r="339" spans="1:14" x14ac:dyDescent="0.2">
      <c r="A339">
        <v>33</v>
      </c>
      <c r="B339" s="36">
        <v>1</v>
      </c>
      <c r="C339" s="24">
        <v>1</v>
      </c>
      <c r="D339" s="68">
        <v>1</v>
      </c>
      <c r="E339" s="111">
        <v>1</v>
      </c>
      <c r="F339" s="106">
        <f ca="1">SUMPRODUCT($F$19:$H$21,B339:D341)</f>
        <v>3.2726083120351488</v>
      </c>
      <c r="G339" s="73">
        <f t="shared" ref="G339" ca="1" si="553">1/(1+EXP(-F339+$I$19))</f>
        <v>0.90670685772959925</v>
      </c>
      <c r="H339" s="111">
        <v>1</v>
      </c>
      <c r="I339" s="42">
        <f ca="1">SUMPRODUCT($K$19:$K$27,G339:G347)</f>
        <v>4.3102674027044321</v>
      </c>
      <c r="J339" s="73">
        <f ca="1">1/(1+EXP(-I339+$L$19))</f>
        <v>0.98012809131939582</v>
      </c>
      <c r="K339" s="85" t="s">
        <v>0</v>
      </c>
      <c r="L339" s="86">
        <f ca="1">SUMPRODUCT($N$19:$N$21,J339:J341)</f>
        <v>1.3923132767267685</v>
      </c>
      <c r="M339" s="168">
        <f ca="1">1/(1+EXP(-L339+$O$19))</f>
        <v>0.74471014602851671</v>
      </c>
      <c r="N339" s="87">
        <f ca="1">(C344-M339)^2+(C345-M340)^2</f>
        <v>0.65742454381232585</v>
      </c>
    </row>
    <row r="340" spans="1:14" x14ac:dyDescent="0.2">
      <c r="B340" s="39">
        <v>1</v>
      </c>
      <c r="C340" s="201"/>
      <c r="D340" s="206"/>
      <c r="E340" s="14">
        <v>2</v>
      </c>
      <c r="F340" s="107">
        <f ca="1">SUMPRODUCT($F$22:$H$24,B339:D341)</f>
        <v>2.4969929985702204</v>
      </c>
      <c r="G340" s="74">
        <f t="shared" ref="G340" ca="1" si="554">1/(1+EXP(-F340+$I$22))</f>
        <v>0.92085595398825737</v>
      </c>
      <c r="H340" s="14">
        <v>2</v>
      </c>
      <c r="I340" s="43">
        <f ca="1">SUMPRODUCT($K$28:$K$36,G339:G347)</f>
        <v>5.034411586620382</v>
      </c>
      <c r="J340" s="74">
        <f ca="1">1/(1+EXP(-I340+$L$28))</f>
        <v>0.99161956916656158</v>
      </c>
      <c r="K340" s="79" t="s">
        <v>1</v>
      </c>
      <c r="L340" s="78">
        <f ca="1">SUMPRODUCT($N$22:$N$24,J339:J341)</f>
        <v>0.75067947820905534</v>
      </c>
      <c r="M340" s="169">
        <f ca="1">1/(1+EXP(-L340+$O$28))</f>
        <v>0.67932673604662464</v>
      </c>
      <c r="N340" s="172"/>
    </row>
    <row r="341" spans="1:14" ht="13.8" thickBot="1" x14ac:dyDescent="0.25">
      <c r="B341" s="37">
        <v>1</v>
      </c>
      <c r="C341" s="203"/>
      <c r="D341" s="207"/>
      <c r="E341" s="14">
        <v>3</v>
      </c>
      <c r="F341" s="107">
        <f ca="1">SUMPRODUCT($F$25:$H$27,B339:D341)</f>
        <v>3.1412373038921868</v>
      </c>
      <c r="G341" s="74">
        <f t="shared" ref="G341" ca="1" si="555">1/(1+EXP(-F341+$I$25))</f>
        <v>0.92948923984811949</v>
      </c>
      <c r="H341" s="14">
        <v>3</v>
      </c>
      <c r="I341" s="43">
        <f ca="1">SUMPRODUCT($K$37:$K$45,G339:G347)</f>
        <v>3.8919529316430843</v>
      </c>
      <c r="J341" s="74">
        <f ca="1">1/(1+EXP(-I341+$L$37))</f>
        <v>0.97442925491739907</v>
      </c>
      <c r="K341" s="243"/>
      <c r="L341" s="244"/>
      <c r="M341" s="244"/>
      <c r="N341" s="236"/>
    </row>
    <row r="342" spans="1:14" x14ac:dyDescent="0.2">
      <c r="B342" s="13"/>
      <c r="C342" s="6"/>
      <c r="D342" s="114"/>
      <c r="E342" s="14">
        <v>4</v>
      </c>
      <c r="F342" s="107">
        <f ca="1">SUMPRODUCT($F$28:$H$30,B339:D341)</f>
        <v>3.6883853232593951</v>
      </c>
      <c r="G342" s="74">
        <f t="shared" ref="G342" ca="1" si="556">1/(1+EXP(-F342+$I$28))</f>
        <v>0.96368641924923226</v>
      </c>
      <c r="H342" s="234"/>
      <c r="I342" s="235"/>
      <c r="J342" s="236"/>
      <c r="K342" s="237"/>
      <c r="L342" s="245"/>
      <c r="M342" s="245"/>
      <c r="N342" s="239"/>
    </row>
    <row r="343" spans="1:14" x14ac:dyDescent="0.2">
      <c r="B343" s="299" t="s">
        <v>23</v>
      </c>
      <c r="C343" s="389"/>
      <c r="D343" s="115"/>
      <c r="E343" s="14">
        <v>5</v>
      </c>
      <c r="F343" s="107">
        <f ca="1">SUMPRODUCT($F$31:$H$33,B339:D341)</f>
        <v>2.1060017984048791</v>
      </c>
      <c r="G343" s="74">
        <f t="shared" ref="G343" ca="1" si="557">1/(1+EXP(-F343+$I$31))</f>
        <v>0.79751417719750506</v>
      </c>
      <c r="H343" s="237"/>
      <c r="I343" s="238"/>
      <c r="J343" s="239"/>
      <c r="K343" s="246"/>
      <c r="L343" s="245"/>
      <c r="M343" s="245"/>
      <c r="N343" s="239"/>
    </row>
    <row r="344" spans="1:14" x14ac:dyDescent="0.2">
      <c r="B344" s="160" t="s">
        <v>0</v>
      </c>
      <c r="C344" s="159">
        <v>0</v>
      </c>
      <c r="D344" s="115"/>
      <c r="E344" s="14">
        <v>6</v>
      </c>
      <c r="F344" s="107">
        <f ca="1">SUMPRODUCT($F$34:$H$36,B339:D341)</f>
        <v>2.1856546550792961</v>
      </c>
      <c r="G344" s="74">
        <f t="shared" ref="G344" ca="1" si="558">1/(1+EXP(-F344+$I$34))</f>
        <v>0.85744795948960417</v>
      </c>
      <c r="H344" s="237"/>
      <c r="I344" s="238"/>
      <c r="J344" s="239"/>
      <c r="K344" s="246"/>
      <c r="L344" s="245"/>
      <c r="M344" s="245"/>
      <c r="N344" s="239"/>
    </row>
    <row r="345" spans="1:14" x14ac:dyDescent="0.2">
      <c r="B345" s="161" t="s">
        <v>1</v>
      </c>
      <c r="C345" s="159">
        <v>1</v>
      </c>
      <c r="D345" s="115"/>
      <c r="E345" s="14">
        <v>7</v>
      </c>
      <c r="F345" s="107">
        <f ca="1">SUMPRODUCT($F$37:$H$39,B339:D341)</f>
        <v>2.402806266764193</v>
      </c>
      <c r="G345" s="74">
        <f t="shared" ref="G345" ca="1" si="559">1/(1+EXP(-F345+$I$37))</f>
        <v>0.8686633679693041</v>
      </c>
      <c r="H345" s="237"/>
      <c r="I345" s="238"/>
      <c r="J345" s="239"/>
      <c r="K345" s="246"/>
      <c r="L345" s="245"/>
      <c r="M345" s="238"/>
      <c r="N345" s="239"/>
    </row>
    <row r="346" spans="1:14" x14ac:dyDescent="0.2">
      <c r="B346" s="55"/>
      <c r="C346" s="56"/>
      <c r="D346" s="115"/>
      <c r="E346" s="14">
        <v>8</v>
      </c>
      <c r="F346" s="107">
        <f ca="1">SUMPRODUCT($F$40:$H$42,B339:D341)</f>
        <v>3.425882100277529</v>
      </c>
      <c r="G346" s="74">
        <f t="shared" ref="G346" ca="1" si="560">1/(1+EXP(-F346+$I$40))</f>
        <v>0.95779265223095045</v>
      </c>
      <c r="H346" s="237"/>
      <c r="I346" s="238"/>
      <c r="J346" s="239"/>
      <c r="K346" s="246"/>
      <c r="L346" s="245"/>
      <c r="M346" s="238"/>
      <c r="N346" s="239"/>
    </row>
    <row r="347" spans="1:14" ht="13.8" thickBot="1" x14ac:dyDescent="0.25">
      <c r="B347" s="57"/>
      <c r="C347" s="58"/>
      <c r="D347" s="116"/>
      <c r="E347" s="15">
        <v>9</v>
      </c>
      <c r="F347" s="108">
        <f ca="1">SUMPRODUCT($F$43:$H$45,B339:D341)</f>
        <v>2.5903931036164551</v>
      </c>
      <c r="G347" s="75">
        <f t="shared" ref="G347" ca="1" si="561">1/(1+EXP(-F347+$I$43))</f>
        <v>0.89371826202730587</v>
      </c>
      <c r="H347" s="240"/>
      <c r="I347" s="241"/>
      <c r="J347" s="242"/>
      <c r="K347" s="247"/>
      <c r="L347" s="248"/>
      <c r="M347" s="241"/>
      <c r="N347" s="242"/>
    </row>
    <row r="348" spans="1:14" ht="13.8" thickBot="1" x14ac:dyDescent="0.25">
      <c r="A348">
        <v>34</v>
      </c>
      <c r="B348" s="52"/>
      <c r="C348" s="29"/>
      <c r="D348" s="68">
        <v>1</v>
      </c>
      <c r="E348" s="111">
        <v>1</v>
      </c>
      <c r="F348" s="106">
        <f ca="1">SUMPRODUCT($F$19:$H$21,B348:D350)</f>
        <v>3.2098002640051555</v>
      </c>
      <c r="G348" s="73">
        <f t="shared" ref="G348" ca="1" si="562">1/(1+EXP(-F348+$I$19))</f>
        <v>0.90125652000677348</v>
      </c>
      <c r="H348" s="111">
        <v>1</v>
      </c>
      <c r="I348" s="42">
        <f ca="1">SUMPRODUCT($K$19:$K$27,G348:G356)</f>
        <v>4.2174195811579356</v>
      </c>
      <c r="J348" s="73">
        <f ca="1">1/(1+EXP(-I348+$L$19))</f>
        <v>0.97823673696422941</v>
      </c>
      <c r="K348" s="85" t="s">
        <v>0</v>
      </c>
      <c r="L348" s="86">
        <f ca="1">SUMPRODUCT($N$19:$N$21,J348:J350)</f>
        <v>1.3901791964448982</v>
      </c>
      <c r="M348" s="168">
        <f ca="1">1/(1+EXP(-L348+$O$19))</f>
        <v>0.74430420936747277</v>
      </c>
      <c r="N348" s="87">
        <f ca="1">(C353-M348)^2+(C354-M349)^2</f>
        <v>0.65705212690307391</v>
      </c>
    </row>
    <row r="349" spans="1:14" ht="13.8" thickBot="1" x14ac:dyDescent="0.25">
      <c r="B349" s="60"/>
      <c r="C349" s="204"/>
      <c r="D349" s="68">
        <v>1</v>
      </c>
      <c r="E349" s="14">
        <v>2</v>
      </c>
      <c r="F349" s="107">
        <f ca="1">SUMPRODUCT($F$22:$H$24,B348:D350)</f>
        <v>3.0739391154251985</v>
      </c>
      <c r="G349" s="74">
        <f t="shared" ref="G349" ca="1" si="563">1/(1+EXP(-F349+$I$22))</f>
        <v>0.95395424705131182</v>
      </c>
      <c r="H349" s="14">
        <v>2</v>
      </c>
      <c r="I349" s="43">
        <f ca="1">SUMPRODUCT($K$28:$K$36,G348:G356)</f>
        <v>5.014274823405521</v>
      </c>
      <c r="J349" s="74">
        <f ca="1">1/(1+EXP(-I349+$L$28))</f>
        <v>0.99145056124829378</v>
      </c>
      <c r="K349" s="79" t="s">
        <v>1</v>
      </c>
      <c r="L349" s="78">
        <f ca="1">SUMPRODUCT($N$22:$N$24,J348:J350)</f>
        <v>0.74902014579736775</v>
      </c>
      <c r="M349" s="169">
        <f ca="1">1/(1+EXP(-L349+$O$28))</f>
        <v>0.67896515637561217</v>
      </c>
      <c r="N349" s="172"/>
    </row>
    <row r="350" spans="1:14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 ca="1">SUMPRODUCT($F$25:$H$27,B348:D350)</f>
        <v>3.0895041975520003</v>
      </c>
      <c r="G350" s="74">
        <f t="shared" ref="G350" ca="1" si="564">1/(1+EXP(-F350+$I$25))</f>
        <v>0.92602244934368061</v>
      </c>
      <c r="H350" s="14">
        <v>3</v>
      </c>
      <c r="I350" s="43">
        <f ca="1">SUMPRODUCT($K$37:$K$45,G348:G356)</f>
        <v>3.8070752161452082</v>
      </c>
      <c r="J350" s="74">
        <f ca="1">1/(1+EXP(-I350+$L$37))</f>
        <v>0.97222700772665804</v>
      </c>
      <c r="K350" s="243"/>
      <c r="L350" s="244"/>
      <c r="M350" s="244"/>
      <c r="N350" s="236"/>
    </row>
    <row r="351" spans="1:14" x14ac:dyDescent="0.2">
      <c r="B351" s="13"/>
      <c r="C351" s="6"/>
      <c r="D351" s="114"/>
      <c r="E351" s="14">
        <v>4</v>
      </c>
      <c r="F351" s="107">
        <f ca="1">SUMPRODUCT($F$28:$H$30,B348:D350)</f>
        <v>3.4945714479608969</v>
      </c>
      <c r="G351" s="74">
        <f t="shared" ref="G351" ca="1" si="565">1/(1+EXP(-F351+$I$28))</f>
        <v>0.95625972608105436</v>
      </c>
      <c r="H351" s="234"/>
      <c r="I351" s="235"/>
      <c r="J351" s="236"/>
      <c r="K351" s="237"/>
      <c r="L351" s="245"/>
      <c r="M351" s="245"/>
      <c r="N351" s="239"/>
    </row>
    <row r="352" spans="1:14" x14ac:dyDescent="0.2">
      <c r="B352" s="299" t="s">
        <v>23</v>
      </c>
      <c r="C352" s="389"/>
      <c r="D352" s="115"/>
      <c r="E352" s="14">
        <v>5</v>
      </c>
      <c r="F352" s="107">
        <f ca="1">SUMPRODUCT($F$31:$H$33,B348:D350)</f>
        <v>2.8323213986047087</v>
      </c>
      <c r="G352" s="74">
        <f t="shared" ref="G352" ca="1" si="566">1/(1+EXP(-F352+$I$31))</f>
        <v>0.89062580069846253</v>
      </c>
      <c r="H352" s="237"/>
      <c r="I352" s="238"/>
      <c r="J352" s="239"/>
      <c r="K352" s="246"/>
      <c r="L352" s="245"/>
      <c r="M352" s="245"/>
      <c r="N352" s="239"/>
    </row>
    <row r="353" spans="1:14" x14ac:dyDescent="0.2">
      <c r="B353" s="160" t="s">
        <v>0</v>
      </c>
      <c r="C353" s="159">
        <v>0</v>
      </c>
      <c r="D353" s="115"/>
      <c r="E353" s="14">
        <v>6</v>
      </c>
      <c r="F353" s="107">
        <f ca="1">SUMPRODUCT($F$34:$H$36,B348:D350)</f>
        <v>1.5986261397924482</v>
      </c>
      <c r="G353" s="74">
        <f t="shared" ref="G353" ca="1" si="567">1/(1+EXP(-F353+$I$34))</f>
        <v>0.7698075488133862</v>
      </c>
      <c r="H353" s="237"/>
      <c r="I353" s="238"/>
      <c r="J353" s="239"/>
      <c r="K353" s="246"/>
      <c r="L353" s="245"/>
      <c r="M353" s="245"/>
      <c r="N353" s="239"/>
    </row>
    <row r="354" spans="1:14" x14ac:dyDescent="0.2">
      <c r="B354" s="161" t="s">
        <v>1</v>
      </c>
      <c r="C354" s="159">
        <v>1</v>
      </c>
      <c r="D354" s="115"/>
      <c r="E354" s="14">
        <v>7</v>
      </c>
      <c r="F354" s="107">
        <f ca="1">SUMPRODUCT($F$37:$H$39,B348:D350)</f>
        <v>2.0026205650730486</v>
      </c>
      <c r="G354" s="74">
        <f t="shared" ref="G354" ca="1" si="568">1/(1+EXP(-F354+$I$37))</f>
        <v>0.815929066678446</v>
      </c>
      <c r="H354" s="237"/>
      <c r="I354" s="238"/>
      <c r="J354" s="239"/>
      <c r="K354" s="246"/>
      <c r="L354" s="245"/>
      <c r="M354" s="238"/>
      <c r="N354" s="239"/>
    </row>
    <row r="355" spans="1:14" x14ac:dyDescent="0.2">
      <c r="B355" s="55"/>
      <c r="C355" s="56"/>
      <c r="D355" s="115"/>
      <c r="E355" s="14">
        <v>8</v>
      </c>
      <c r="F355" s="107">
        <f ca="1">SUMPRODUCT($F$40:$H$42,B348:D350)</f>
        <v>2.0532285040801845</v>
      </c>
      <c r="G355" s="74">
        <f t="shared" ref="G355" ca="1" si="569">1/(1+EXP(-F355+$I$40))</f>
        <v>0.85187501337278704</v>
      </c>
      <c r="H355" s="237"/>
      <c r="I355" s="238"/>
      <c r="J355" s="239"/>
      <c r="K355" s="246"/>
      <c r="L355" s="245"/>
      <c r="M355" s="238"/>
      <c r="N355" s="239"/>
    </row>
    <row r="356" spans="1:14" ht="13.8" thickBot="1" x14ac:dyDescent="0.25">
      <c r="B356" s="57"/>
      <c r="C356" s="58"/>
      <c r="D356" s="116"/>
      <c r="E356" s="15">
        <v>9</v>
      </c>
      <c r="F356" s="108">
        <f ca="1">SUMPRODUCT($F$43:$H$45,B348:D350)</f>
        <v>2.2092316545210897</v>
      </c>
      <c r="G356" s="75">
        <f t="shared" ref="G356" ca="1" si="570">1/(1+EXP(-F356+$I$43))</f>
        <v>0.85171749984734191</v>
      </c>
      <c r="H356" s="240"/>
      <c r="I356" s="241"/>
      <c r="J356" s="242"/>
      <c r="K356" s="247"/>
      <c r="L356" s="248"/>
      <c r="M356" s="241"/>
      <c r="N356" s="242"/>
    </row>
    <row r="357" spans="1:14" x14ac:dyDescent="0.2">
      <c r="A357">
        <v>35</v>
      </c>
      <c r="B357" s="36">
        <v>1</v>
      </c>
      <c r="C357" s="29"/>
      <c r="D357" s="66"/>
      <c r="E357" s="111">
        <v>1</v>
      </c>
      <c r="F357" s="106">
        <f ca="1">SUMPRODUCT($F$19:$H$21,B357:D359)</f>
        <v>3.164307795705295</v>
      </c>
      <c r="G357" s="73">
        <f t="shared" ref="G357" ca="1" si="571">1/(1+EXP(-F357+$I$19))</f>
        <v>0.89713344731301103</v>
      </c>
      <c r="H357" s="111">
        <v>1</v>
      </c>
      <c r="I357" s="42">
        <f ca="1">SUMPRODUCT($K$19:$K$27,G357:G365)</f>
        <v>4.2210605451290268</v>
      </c>
      <c r="J357" s="73">
        <f ca="1">1/(1+EXP(-I357+$L$19))</f>
        <v>0.97831411689332981</v>
      </c>
      <c r="K357" s="85" t="s">
        <v>0</v>
      </c>
      <c r="L357" s="86">
        <f ca="1">SUMPRODUCT($N$19:$N$21,J357:J359)</f>
        <v>1.3887143962335669</v>
      </c>
      <c r="M357" s="168">
        <f ca="1">1/(1+EXP(-L357+$O$19))</f>
        <v>0.74402533550422001</v>
      </c>
      <c r="N357" s="87">
        <f ca="1">(C362-M357)^2+(C363-M358)^2</f>
        <v>0.65680326735278727</v>
      </c>
    </row>
    <row r="358" spans="1:14" x14ac:dyDescent="0.2">
      <c r="B358" s="39">
        <v>1</v>
      </c>
      <c r="C358" s="205"/>
      <c r="D358" s="206"/>
      <c r="E358" s="14">
        <v>2</v>
      </c>
      <c r="F358" s="107">
        <f ca="1">SUMPRODUCT($F$22:$H$24,B357:D359)</f>
        <v>3.5697292534986387</v>
      </c>
      <c r="G358" s="74">
        <f t="shared" ref="G358" ca="1" si="572">1/(1+EXP(-F358+$I$22))</f>
        <v>0.97143994308355119</v>
      </c>
      <c r="H358" s="14">
        <v>2</v>
      </c>
      <c r="I358" s="43">
        <f ca="1">SUMPRODUCT($K$28:$K$36,G357:G365)</f>
        <v>4.9762391023061161</v>
      </c>
      <c r="J358" s="74">
        <f ca="1">1/(1+EXP(-I358+$L$28))</f>
        <v>0.99112205628820327</v>
      </c>
      <c r="K358" s="79" t="s">
        <v>1</v>
      </c>
      <c r="L358" s="78">
        <f ca="1">SUMPRODUCT($N$22:$N$24,J357:J359)</f>
        <v>0.74783335740910639</v>
      </c>
      <c r="M358" s="169">
        <f ca="1">1/(1+EXP(-L358+$O$28))</f>
        <v>0.67870641543812282</v>
      </c>
      <c r="N358" s="172"/>
    </row>
    <row r="359" spans="1:14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 ca="1">SUMPRODUCT($F$25:$H$27,B357:D359)</f>
        <v>2.8533071960125937</v>
      </c>
      <c r="G359" s="74">
        <f t="shared" ref="G359" ca="1" si="573">1/(1+EXP(-F359+$I$25))</f>
        <v>0.90812389213284983</v>
      </c>
      <c r="H359" s="14">
        <v>3</v>
      </c>
      <c r="I359" s="43">
        <f ca="1">SUMPRODUCT($K$37:$K$45,G357:G365)</f>
        <v>3.7495974434932302</v>
      </c>
      <c r="J359" s="74">
        <f ca="1">1/(1+EXP(-I359+$L$37))</f>
        <v>0.97063216375035499</v>
      </c>
      <c r="K359" s="243"/>
      <c r="L359" s="244"/>
      <c r="M359" s="244"/>
      <c r="N359" s="236"/>
    </row>
    <row r="360" spans="1:14" x14ac:dyDescent="0.2">
      <c r="B360" s="13"/>
      <c r="C360" s="6"/>
      <c r="D360" s="114"/>
      <c r="E360" s="14">
        <v>4</v>
      </c>
      <c r="F360" s="107">
        <f ca="1">SUMPRODUCT($F$28:$H$30,B357:D359)</f>
        <v>2.9130250488672949</v>
      </c>
      <c r="G360" s="74">
        <f t="shared" ref="G360" ca="1" si="574">1/(1+EXP(-F360+$I$28))</f>
        <v>0.92436681797134235</v>
      </c>
      <c r="H360" s="234"/>
      <c r="I360" s="235"/>
      <c r="J360" s="236"/>
      <c r="K360" s="237"/>
      <c r="L360" s="245"/>
      <c r="M360" s="245"/>
      <c r="N360" s="239"/>
    </row>
    <row r="361" spans="1:14" x14ac:dyDescent="0.2">
      <c r="B361" s="299" t="s">
        <v>23</v>
      </c>
      <c r="C361" s="389"/>
      <c r="D361" s="115"/>
      <c r="E361" s="14">
        <v>5</v>
      </c>
      <c r="F361" s="107">
        <f ca="1">SUMPRODUCT($F$31:$H$33,B357:D359)</f>
        <v>2.6712766976982367</v>
      </c>
      <c r="G361" s="74">
        <f t="shared" ref="G361" ca="1" si="575">1/(1+EXP(-F361+$I$31))</f>
        <v>0.87392357271430343</v>
      </c>
      <c r="H361" s="237"/>
      <c r="I361" s="238"/>
      <c r="J361" s="239"/>
      <c r="K361" s="246"/>
      <c r="L361" s="245"/>
      <c r="M361" s="245"/>
      <c r="N361" s="239"/>
    </row>
    <row r="362" spans="1:14" x14ac:dyDescent="0.2">
      <c r="B362" s="160" t="s">
        <v>0</v>
      </c>
      <c r="C362" s="159">
        <v>0</v>
      </c>
      <c r="D362" s="115"/>
      <c r="E362" s="14">
        <v>6</v>
      </c>
      <c r="F362" s="107">
        <f ca="1">SUMPRODUCT($F$34:$H$36,B357:D359)</f>
        <v>1.0688296585692711</v>
      </c>
      <c r="G362" s="74">
        <f t="shared" ref="G362" ca="1" si="576">1/(1+EXP(-F362+$I$34))</f>
        <v>0.6631644930786077</v>
      </c>
      <c r="H362" s="237"/>
      <c r="I362" s="238"/>
      <c r="J362" s="239"/>
      <c r="K362" s="246"/>
      <c r="L362" s="245"/>
      <c r="M362" s="245"/>
      <c r="N362" s="239"/>
    </row>
    <row r="363" spans="1:14" x14ac:dyDescent="0.2">
      <c r="B363" s="161" t="s">
        <v>1</v>
      </c>
      <c r="C363" s="159">
        <v>1</v>
      </c>
      <c r="D363" s="115"/>
      <c r="E363" s="14">
        <v>7</v>
      </c>
      <c r="F363" s="107">
        <f ca="1">SUMPRODUCT($F$37:$H$39,B357:D359)</f>
        <v>2.100584494856347</v>
      </c>
      <c r="G363" s="74">
        <f t="shared" ref="G363" ca="1" si="577">1/(1+EXP(-F363+$I$37))</f>
        <v>0.83018939903563593</v>
      </c>
      <c r="H363" s="237"/>
      <c r="I363" s="238"/>
      <c r="J363" s="239"/>
      <c r="K363" s="246"/>
      <c r="L363" s="245"/>
      <c r="M363" s="238"/>
      <c r="N363" s="239"/>
    </row>
    <row r="364" spans="1:14" x14ac:dyDescent="0.2">
      <c r="B364" s="55"/>
      <c r="C364" s="56"/>
      <c r="D364" s="115"/>
      <c r="E364" s="14">
        <v>8</v>
      </c>
      <c r="F364" s="107">
        <f ca="1">SUMPRODUCT($F$40:$H$42,B357:D359)</f>
        <v>2.5809068947742508</v>
      </c>
      <c r="G364" s="74">
        <f t="shared" ref="G364" ca="1" si="578">1/(1+EXP(-F364+$I$40))</f>
        <v>0.90695940490307825</v>
      </c>
      <c r="H364" s="237"/>
      <c r="I364" s="238"/>
      <c r="J364" s="239"/>
      <c r="K364" s="246"/>
      <c r="L364" s="245"/>
      <c r="M364" s="238"/>
      <c r="N364" s="239"/>
    </row>
    <row r="365" spans="1:14" ht="13.8" thickBot="1" x14ac:dyDescent="0.25">
      <c r="B365" s="57"/>
      <c r="C365" s="58"/>
      <c r="D365" s="116"/>
      <c r="E365" s="15">
        <v>9</v>
      </c>
      <c r="F365" s="108">
        <f ca="1">SUMPRODUCT($F$43:$H$45,B357:D359)</f>
        <v>2.5478610395053787</v>
      </c>
      <c r="G365" s="75">
        <f t="shared" ref="G365" ca="1" si="579">1/(1+EXP(-F365+$I$43))</f>
        <v>0.88961014046190023</v>
      </c>
      <c r="H365" s="240"/>
      <c r="I365" s="241"/>
      <c r="J365" s="242"/>
      <c r="K365" s="247"/>
      <c r="L365" s="248"/>
      <c r="M365" s="241"/>
      <c r="N365" s="242"/>
    </row>
    <row r="366" spans="1:14" ht="13.8" thickBot="1" x14ac:dyDescent="0.25">
      <c r="A366">
        <v>36</v>
      </c>
      <c r="B366" s="36">
        <v>1</v>
      </c>
      <c r="C366" s="24">
        <v>1</v>
      </c>
      <c r="D366" s="68">
        <v>1</v>
      </c>
      <c r="E366" s="111">
        <v>1</v>
      </c>
      <c r="F366" s="106">
        <f ca="1">SUMPRODUCT($F$19:$H$21,B366:D368)</f>
        <v>3.1319713360453769</v>
      </c>
      <c r="G366" s="73">
        <f t="shared" ref="G366" ca="1" si="580">1/(1+EXP(-F366+$I$19))</f>
        <v>0.89411072220895893</v>
      </c>
      <c r="H366" s="111">
        <v>1</v>
      </c>
      <c r="I366" s="42">
        <f ca="1">SUMPRODUCT($K$19:$K$27,G366:G374)</f>
        <v>4.1971155248839151</v>
      </c>
      <c r="J366" s="73">
        <f ca="1">1/(1+EXP(-I366+$L$19))</f>
        <v>0.97780024787497055</v>
      </c>
      <c r="K366" s="85" t="s">
        <v>0</v>
      </c>
      <c r="L366" s="86">
        <f ca="1">SUMPRODUCT($N$19:$N$21,J366:J368)</f>
        <v>1.3910024315973892</v>
      </c>
      <c r="M366" s="168">
        <f ca="1">1/(1+EXP(-L366+$O$19))</f>
        <v>0.74446085222585057</v>
      </c>
      <c r="N366" s="87">
        <f ca="1">(C371-M366)^2+(C372-M367)^2</f>
        <v>0.65714939987730803</v>
      </c>
    </row>
    <row r="367" spans="1:14" ht="13.8" thickBot="1" x14ac:dyDescent="0.25">
      <c r="B367" s="60"/>
      <c r="C367" s="204"/>
      <c r="D367" s="68">
        <v>1</v>
      </c>
      <c r="E367" s="14">
        <v>2</v>
      </c>
      <c r="F367" s="107">
        <f ca="1">SUMPRODUCT($F$22:$H$24,B366:D368)</f>
        <v>2.6201951023108139</v>
      </c>
      <c r="G367" s="74">
        <f t="shared" ref="G367" ca="1" si="581">1/(1+EXP(-F367+$I$22))</f>
        <v>0.92938209103069114</v>
      </c>
      <c r="H367" s="14">
        <v>2</v>
      </c>
      <c r="I367" s="43">
        <f ca="1">SUMPRODUCT($K$28:$K$36,G366:G374)</f>
        <v>4.9598213658311918</v>
      </c>
      <c r="J367" s="74">
        <f ca="1">1/(1+EXP(-I367+$L$28))</f>
        <v>0.99097642357739502</v>
      </c>
      <c r="K367" s="79" t="s">
        <v>1</v>
      </c>
      <c r="L367" s="78">
        <f ca="1">SUMPRODUCT($N$22:$N$24,J366:J368)</f>
        <v>0.74999190110033431</v>
      </c>
      <c r="M367" s="169">
        <f ca="1">1/(1+EXP(-L367+$O$28))</f>
        <v>0.67917693446313998</v>
      </c>
      <c r="N367" s="172"/>
    </row>
    <row r="368" spans="1:14" ht="13.8" thickBot="1" x14ac:dyDescent="0.25">
      <c r="B368" s="208"/>
      <c r="C368" s="203"/>
      <c r="D368" s="68">
        <v>1</v>
      </c>
      <c r="E368" s="14">
        <v>3</v>
      </c>
      <c r="F368" s="107">
        <f ca="1">SUMPRODUCT($F$25:$H$27,B366:D368)</f>
        <v>3.7310676168177519</v>
      </c>
      <c r="G368" s="74">
        <f t="shared" ref="G368" ca="1" si="582">1/(1+EXP(-F368+$I$25))</f>
        <v>0.95963927187492459</v>
      </c>
      <c r="H368" s="14">
        <v>3</v>
      </c>
      <c r="I368" s="43">
        <f ca="1">SUMPRODUCT($K$37:$K$45,G366:G374)</f>
        <v>3.857446757243836</v>
      </c>
      <c r="J368" s="74">
        <f ca="1">1/(1+EXP(-I368+$L$37))</f>
        <v>0.97355524720709474</v>
      </c>
      <c r="K368" s="243"/>
      <c r="L368" s="244"/>
      <c r="M368" s="244"/>
      <c r="N368" s="236"/>
    </row>
    <row r="369" spans="1:14" x14ac:dyDescent="0.2">
      <c r="B369" s="13"/>
      <c r="C369" s="6"/>
      <c r="D369" s="114"/>
      <c r="E369" s="14">
        <v>4</v>
      </c>
      <c r="F369" s="107">
        <f ca="1">SUMPRODUCT($F$28:$H$30,B366:D368)</f>
        <v>2.9992479339462164</v>
      </c>
      <c r="G369" s="74">
        <f t="shared" ref="G369" ca="1" si="583">1/(1+EXP(-F369+$I$28))</f>
        <v>0.93017864590352717</v>
      </c>
      <c r="H369" s="234"/>
      <c r="I369" s="235"/>
      <c r="J369" s="236"/>
      <c r="K369" s="237"/>
      <c r="L369" s="245"/>
      <c r="M369" s="245"/>
      <c r="N369" s="239"/>
    </row>
    <row r="370" spans="1:14" x14ac:dyDescent="0.2">
      <c r="B370" s="299" t="s">
        <v>23</v>
      </c>
      <c r="C370" s="389"/>
      <c r="D370" s="115"/>
      <c r="E370" s="14">
        <v>5</v>
      </c>
      <c r="F370" s="107">
        <f ca="1">SUMPRODUCT($F$31:$H$33,B366:D368)</f>
        <v>2.0024229209375495</v>
      </c>
      <c r="G370" s="74">
        <f t="shared" ref="G370" ca="1" si="584">1/(1+EXP(-F370+$I$31))</f>
        <v>0.78027177742381193</v>
      </c>
      <c r="H370" s="237"/>
      <c r="I370" s="238"/>
      <c r="J370" s="239"/>
      <c r="K370" s="246"/>
      <c r="L370" s="245"/>
      <c r="M370" s="245"/>
      <c r="N370" s="239"/>
    </row>
    <row r="371" spans="1:14" x14ac:dyDescent="0.2">
      <c r="B371" s="160" t="s">
        <v>0</v>
      </c>
      <c r="C371" s="159">
        <v>0</v>
      </c>
      <c r="D371" s="115"/>
      <c r="E371" s="14">
        <v>6</v>
      </c>
      <c r="F371" s="107">
        <f ca="1">SUMPRODUCT($F$34:$H$36,B366:D368)</f>
        <v>2.6256459885894805</v>
      </c>
      <c r="G371" s="74">
        <f t="shared" ref="G371" ca="1" si="585">1/(1+EXP(-F371+$I$34))</f>
        <v>0.90328282324928588</v>
      </c>
      <c r="H371" s="237"/>
      <c r="I371" s="238"/>
      <c r="J371" s="239"/>
      <c r="K371" s="246"/>
      <c r="L371" s="245"/>
      <c r="M371" s="245"/>
      <c r="N371" s="239"/>
    </row>
    <row r="372" spans="1:14" x14ac:dyDescent="0.2">
      <c r="B372" s="161" t="s">
        <v>1</v>
      </c>
      <c r="C372" s="159">
        <v>1</v>
      </c>
      <c r="D372" s="115"/>
      <c r="E372" s="14">
        <v>7</v>
      </c>
      <c r="F372" s="107">
        <f ca="1">SUMPRODUCT($F$37:$H$39,B366:D368)</f>
        <v>2.310978179456165</v>
      </c>
      <c r="G372" s="74">
        <f t="shared" ref="G372" ca="1" si="586">1/(1+EXP(-F372+$I$37))</f>
        <v>0.85782773486050834</v>
      </c>
      <c r="H372" s="237"/>
      <c r="I372" s="238"/>
      <c r="J372" s="239"/>
      <c r="K372" s="246"/>
      <c r="L372" s="245"/>
      <c r="M372" s="238"/>
      <c r="N372" s="239"/>
    </row>
    <row r="373" spans="1:14" x14ac:dyDescent="0.2">
      <c r="B373" s="55"/>
      <c r="C373" s="56"/>
      <c r="D373" s="115"/>
      <c r="E373" s="14">
        <v>8</v>
      </c>
      <c r="F373" s="107">
        <f ca="1">SUMPRODUCT($F$40:$H$42,B366:D368)</f>
        <v>2.7469371070261888</v>
      </c>
      <c r="G373" s="74">
        <f t="shared" ref="G373" ca="1" si="587">1/(1+EXP(-F373+$I$40))</f>
        <v>0.92005481220653973</v>
      </c>
      <c r="H373" s="237"/>
      <c r="I373" s="238"/>
      <c r="J373" s="239"/>
      <c r="K373" s="246"/>
      <c r="L373" s="245"/>
      <c r="M373" s="238"/>
      <c r="N373" s="239"/>
    </row>
    <row r="374" spans="1:14" ht="13.8" thickBot="1" x14ac:dyDescent="0.25">
      <c r="B374" s="57"/>
      <c r="C374" s="58"/>
      <c r="D374" s="116"/>
      <c r="E374" s="15">
        <v>9</v>
      </c>
      <c r="F374" s="108">
        <f ca="1">SUMPRODUCT($F$43:$H$45,B366:D368)</f>
        <v>1.9369376550268966</v>
      </c>
      <c r="G374" s="75">
        <f t="shared" ref="G374" ca="1" si="588">1/(1+EXP(-F374+$I$43))</f>
        <v>0.81394366627930581</v>
      </c>
      <c r="H374" s="240"/>
      <c r="I374" s="241"/>
      <c r="J374" s="242"/>
      <c r="K374" s="247"/>
      <c r="L374" s="248"/>
      <c r="M374" s="241"/>
      <c r="N374" s="242"/>
    </row>
    <row r="375" spans="1:14" ht="13.8" thickBot="1" x14ac:dyDescent="0.25">
      <c r="A375">
        <v>37</v>
      </c>
      <c r="B375" s="36">
        <v>1</v>
      </c>
      <c r="C375" s="29"/>
      <c r="D375" s="68">
        <v>1</v>
      </c>
      <c r="E375" s="111">
        <v>1</v>
      </c>
      <c r="F375" s="106">
        <f ca="1">SUMPRODUCT($F$19:$H$21,B375:D377)</f>
        <v>3.1039078736693702</v>
      </c>
      <c r="G375" s="73">
        <f t="shared" ref="G375" ca="1" si="589">1/(1+EXP(-F375+$I$19))</f>
        <v>0.89142422850838576</v>
      </c>
      <c r="H375" s="111">
        <v>1</v>
      </c>
      <c r="I375" s="42">
        <f ca="1">SUMPRODUCT($K$19:$K$27,G375:G383)</f>
        <v>4.2392741149796933</v>
      </c>
      <c r="J375" s="73">
        <f ca="1">1/(1+EXP(-I375+$L$19))</f>
        <v>0.97869718103682501</v>
      </c>
      <c r="K375" s="85" t="s">
        <v>0</v>
      </c>
      <c r="L375" s="86">
        <f ca="1">SUMPRODUCT($N$19:$N$21,J375:J377)</f>
        <v>1.3926983803332953</v>
      </c>
      <c r="M375" s="168">
        <f ca="1">1/(1+EXP(-L375+$O$19))</f>
        <v>0.74478335384955985</v>
      </c>
      <c r="N375" s="87">
        <f ca="1">(C380-M375)^2+(C381-M376)^2</f>
        <v>0.52681329733227444</v>
      </c>
    </row>
    <row r="376" spans="1:14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 ca="1">SUMPRODUCT($F$22:$H$24,B375:D377)</f>
        <v>2.6200659788647092</v>
      </c>
      <c r="G376" s="74">
        <f t="shared" ref="G376" ca="1" si="590">1/(1+EXP(-F376+$I$22))</f>
        <v>0.92937361605736135</v>
      </c>
      <c r="H376" s="14">
        <v>2</v>
      </c>
      <c r="I376" s="43">
        <f ca="1">SUMPRODUCT($K$28:$K$36,G375:G383)</f>
        <v>4.9857097285533962</v>
      </c>
      <c r="J376" s="74">
        <f ca="1">1/(1+EXP(-I376+$L$28))</f>
        <v>0.99120500309527704</v>
      </c>
      <c r="K376" s="79" t="s">
        <v>1</v>
      </c>
      <c r="L376" s="78">
        <f ca="1">SUMPRODUCT($N$22:$N$24,J375:J377)</f>
        <v>0.75133139513459624</v>
      </c>
      <c r="M376" s="169">
        <f ca="1">1/(1+EXP(-L376+$O$28))</f>
        <v>0.67946873427700516</v>
      </c>
      <c r="N376" s="172"/>
    </row>
    <row r="377" spans="1:14" ht="13.8" thickBot="1" x14ac:dyDescent="0.25">
      <c r="B377" s="208"/>
      <c r="C377" s="203"/>
      <c r="D377" s="209"/>
      <c r="E377" s="14">
        <v>3</v>
      </c>
      <c r="F377" s="107">
        <f ca="1">SUMPRODUCT($F$25:$H$27,B375:D377)</f>
        <v>3.2950632344840241</v>
      </c>
      <c r="G377" s="74">
        <f t="shared" ref="G377" ca="1" si="591">1/(1+EXP(-F377+$I$25))</f>
        <v>0.93892860404106915</v>
      </c>
      <c r="H377" s="14">
        <v>3</v>
      </c>
      <c r="I377" s="43">
        <f ca="1">SUMPRODUCT($K$37:$K$45,G375:G383)</f>
        <v>3.9292239440220915</v>
      </c>
      <c r="J377" s="74">
        <f ca="1">1/(1+EXP(-I377+$L$37))</f>
        <v>0.97534169257468994</v>
      </c>
      <c r="K377" s="243"/>
      <c r="L377" s="244"/>
      <c r="M377" s="244"/>
      <c r="N377" s="236"/>
    </row>
    <row r="378" spans="1:14" x14ac:dyDescent="0.2">
      <c r="B378" s="13"/>
      <c r="C378" s="6"/>
      <c r="D378" s="114"/>
      <c r="E378" s="14">
        <v>4</v>
      </c>
      <c r="F378" s="107">
        <f ca="1">SUMPRODUCT($F$28:$H$30,B375:D377)</f>
        <v>2.6348399722331006</v>
      </c>
      <c r="G378" s="74">
        <f t="shared" ref="G378" ca="1" si="592">1/(1+EXP(-F378+$I$28))</f>
        <v>0.90247469803822655</v>
      </c>
      <c r="H378" s="234"/>
      <c r="I378" s="235"/>
      <c r="J378" s="236"/>
      <c r="K378" s="237"/>
      <c r="L378" s="245"/>
      <c r="M378" s="245"/>
      <c r="N378" s="239"/>
    </row>
    <row r="379" spans="1:14" x14ac:dyDescent="0.2">
      <c r="B379" s="299" t="s">
        <v>23</v>
      </c>
      <c r="C379" s="389"/>
      <c r="D379" s="115"/>
      <c r="E379" s="14">
        <v>5</v>
      </c>
      <c r="F379" s="107">
        <f ca="1">SUMPRODUCT($F$31:$H$33,B375:D377)</f>
        <v>1.9037697180479682</v>
      </c>
      <c r="G379" s="74">
        <f t="shared" ref="G379" ca="1" si="593">1/(1+EXP(-F379+$I$31))</f>
        <v>0.76289144227745698</v>
      </c>
      <c r="H379" s="237"/>
      <c r="I379" s="238"/>
      <c r="J379" s="239"/>
      <c r="K379" s="246"/>
      <c r="L379" s="245"/>
      <c r="M379" s="245"/>
      <c r="N379" s="239"/>
    </row>
    <row r="380" spans="1:14" x14ac:dyDescent="0.2">
      <c r="B380" s="160" t="s">
        <v>0</v>
      </c>
      <c r="C380" s="159">
        <v>1</v>
      </c>
      <c r="D380" s="115"/>
      <c r="E380" s="14">
        <v>6</v>
      </c>
      <c r="F380" s="107">
        <f ca="1">SUMPRODUCT($F$34:$H$36,B375:D377)</f>
        <v>2.710553710517599</v>
      </c>
      <c r="G380" s="74">
        <f t="shared" ref="G380" ca="1" si="594">1/(1+EXP(-F380+$I$34))</f>
        <v>0.91045086097118555</v>
      </c>
      <c r="H380" s="237"/>
      <c r="I380" s="238"/>
      <c r="J380" s="239"/>
      <c r="K380" s="246"/>
      <c r="L380" s="245"/>
      <c r="M380" s="245"/>
      <c r="N380" s="239"/>
    </row>
    <row r="381" spans="1:14" x14ac:dyDescent="0.2">
      <c r="B381" s="161" t="s">
        <v>1</v>
      </c>
      <c r="C381" s="159">
        <v>0</v>
      </c>
      <c r="D381" s="115"/>
      <c r="E381" s="14">
        <v>7</v>
      </c>
      <c r="F381" s="107">
        <f ca="1">SUMPRODUCT($F$37:$H$39,B375:D377)</f>
        <v>3.1778689949833803</v>
      </c>
      <c r="G381" s="74">
        <f t="shared" ref="G381" ca="1" si="595">1/(1+EXP(-F381+$I$37))</f>
        <v>0.93488415217916587</v>
      </c>
      <c r="H381" s="237"/>
      <c r="I381" s="238"/>
      <c r="J381" s="239"/>
      <c r="K381" s="246"/>
      <c r="L381" s="245"/>
      <c r="M381" s="238"/>
      <c r="N381" s="239"/>
    </row>
    <row r="382" spans="1:14" x14ac:dyDescent="0.2">
      <c r="B382" s="55"/>
      <c r="C382" s="56"/>
      <c r="D382" s="115"/>
      <c r="E382" s="14">
        <v>8</v>
      </c>
      <c r="F382" s="107">
        <f ca="1">SUMPRODUCT($F$40:$H$42,B375:D377)</f>
        <v>2.4370964302435176</v>
      </c>
      <c r="G382" s="74">
        <f t="shared" ref="G382" ca="1" si="596">1/(1+EXP(-F382+$I$40))</f>
        <v>0.89409327238809344</v>
      </c>
      <c r="H382" s="237"/>
      <c r="I382" s="238"/>
      <c r="J382" s="239"/>
      <c r="K382" s="246"/>
      <c r="L382" s="245"/>
      <c r="M382" s="238"/>
      <c r="N382" s="239"/>
    </row>
    <row r="383" spans="1:14" ht="13.8" thickBot="1" x14ac:dyDescent="0.25">
      <c r="B383" s="57"/>
      <c r="C383" s="58"/>
      <c r="D383" s="116"/>
      <c r="E383" s="15">
        <v>9</v>
      </c>
      <c r="F383" s="108">
        <f ca="1">SUMPRODUCT($F$43:$H$45,B375:D377)</f>
        <v>2.6938299140233894</v>
      </c>
      <c r="G383" s="75">
        <f t="shared" ref="G383" ca="1" si="597">1/(1+EXP(-F383+$I$43))</f>
        <v>0.90315075718295312</v>
      </c>
      <c r="H383" s="240"/>
      <c r="I383" s="241"/>
      <c r="J383" s="242"/>
      <c r="K383" s="247"/>
      <c r="L383" s="248"/>
      <c r="M383" s="241"/>
      <c r="N383" s="242"/>
    </row>
    <row r="384" spans="1:14" ht="13.8" thickBot="1" x14ac:dyDescent="0.25">
      <c r="A384">
        <v>38</v>
      </c>
      <c r="B384" s="52"/>
      <c r="C384" s="24">
        <v>1</v>
      </c>
      <c r="D384" s="68">
        <v>1</v>
      </c>
      <c r="E384" s="111">
        <v>1</v>
      </c>
      <c r="F384" s="106">
        <f ca="1">SUMPRODUCT($F$19:$H$21,B384:D386)</f>
        <v>3.3644219627362819</v>
      </c>
      <c r="G384" s="73">
        <f t="shared" ref="G384" ca="1" si="598">1/(1+EXP(-F384+$I$19))</f>
        <v>0.91418869526632018</v>
      </c>
      <c r="H384" s="111">
        <v>1</v>
      </c>
      <c r="I384" s="42">
        <f ca="1">SUMPRODUCT($K$19:$K$27,G384:G392)</f>
        <v>3.9868281445111733</v>
      </c>
      <c r="J384" s="73">
        <f ca="1">1/(1+EXP(-I384+$L$19))</f>
        <v>0.97274637644413553</v>
      </c>
      <c r="K384" s="85" t="s">
        <v>0</v>
      </c>
      <c r="L384" s="86">
        <f ca="1">SUMPRODUCT($N$19:$N$21,J384:J386)</f>
        <v>1.3859024992046358</v>
      </c>
      <c r="M384" s="168">
        <f ca="1">1/(1+EXP(-L384+$O$19))</f>
        <v>0.74348943774976473</v>
      </c>
      <c r="N384" s="87">
        <f ca="1">(C389-M384)^2+(C390-M385)^2</f>
        <v>0.52599672140446163</v>
      </c>
    </row>
    <row r="385" spans="1:14" ht="13.8" thickBot="1" x14ac:dyDescent="0.25">
      <c r="B385" s="60"/>
      <c r="C385" s="24">
        <v>1</v>
      </c>
      <c r="D385" s="209"/>
      <c r="E385" s="14">
        <v>2</v>
      </c>
      <c r="F385" s="107">
        <f ca="1">SUMPRODUCT($F$22:$H$24,B384:D386)</f>
        <v>2.0797501890527794</v>
      </c>
      <c r="G385" s="74">
        <f t="shared" ref="G385" ca="1" si="599">1/(1+EXP(-F385+$I$22))</f>
        <v>0.88460612911710323</v>
      </c>
      <c r="H385" s="14">
        <v>2</v>
      </c>
      <c r="I385" s="43">
        <f ca="1">SUMPRODUCT($K$28:$K$36,G384:G392)</f>
        <v>4.8497382036177124</v>
      </c>
      <c r="J385" s="74">
        <f ca="1">1/(1+EXP(-I385+$L$28))</f>
        <v>0.98993690887797348</v>
      </c>
      <c r="K385" s="79" t="s">
        <v>1</v>
      </c>
      <c r="L385" s="78">
        <f ca="1">SUMPRODUCT($N$22:$N$24,J384:J386)</f>
        <v>0.74633562335671932</v>
      </c>
      <c r="M385" s="169">
        <f ca="1">1/(1+EXP(-L385+$O$28))</f>
        <v>0.67837972615529263</v>
      </c>
      <c r="N385" s="172"/>
    </row>
    <row r="386" spans="1:14" ht="13.8" thickBot="1" x14ac:dyDescent="0.25">
      <c r="B386" s="208"/>
      <c r="C386" s="24">
        <v>1</v>
      </c>
      <c r="D386" s="68">
        <v>1</v>
      </c>
      <c r="E386" s="14">
        <v>3</v>
      </c>
      <c r="F386" s="107">
        <f ca="1">SUMPRODUCT($F$25:$H$27,B384:D386)</f>
        <v>3.0770484135545395</v>
      </c>
      <c r="G386" s="74">
        <f t="shared" ref="G386" ca="1" si="600">1/(1+EXP(-F386+$I$25))</f>
        <v>0.92516462654949039</v>
      </c>
      <c r="H386" s="14">
        <v>3</v>
      </c>
      <c r="I386" s="43">
        <f ca="1">SUMPRODUCT($K$37:$K$45,G384:G392)</f>
        <v>3.6849459106664639</v>
      </c>
      <c r="J386" s="74">
        <f ca="1">1/(1+EXP(-I386+$L$37))</f>
        <v>0.96873209637579272</v>
      </c>
      <c r="K386" s="243"/>
      <c r="L386" s="244"/>
      <c r="M386" s="244"/>
      <c r="N386" s="236"/>
    </row>
    <row r="387" spans="1:14" x14ac:dyDescent="0.2">
      <c r="B387" s="13"/>
      <c r="C387" s="6"/>
      <c r="D387" s="114"/>
      <c r="E387" s="14">
        <v>4</v>
      </c>
      <c r="F387" s="107">
        <f ca="1">SUMPRODUCT($F$28:$H$30,B384:D386)</f>
        <v>2.7285870068872331</v>
      </c>
      <c r="G387" s="74">
        <f t="shared" ref="G387" ca="1" si="601">1/(1+EXP(-F387+$I$28))</f>
        <v>0.9104201538703719</v>
      </c>
      <c r="H387" s="234"/>
      <c r="I387" s="235"/>
      <c r="J387" s="236"/>
      <c r="K387" s="237"/>
      <c r="L387" s="245"/>
      <c r="M387" s="245"/>
      <c r="N387" s="239"/>
    </row>
    <row r="388" spans="1:14" x14ac:dyDescent="0.2">
      <c r="B388" s="299" t="s">
        <v>23</v>
      </c>
      <c r="C388" s="389"/>
      <c r="D388" s="115"/>
      <c r="E388" s="14">
        <v>5</v>
      </c>
      <c r="F388" s="107">
        <f ca="1">SUMPRODUCT($F$31:$H$33,B384:D386)</f>
        <v>3.1498296261190131</v>
      </c>
      <c r="G388" s="74">
        <f t="shared" ref="G388" ca="1" si="602">1/(1+EXP(-F388+$I$31))</f>
        <v>0.91793820902962853</v>
      </c>
      <c r="H388" s="237"/>
      <c r="I388" s="238"/>
      <c r="J388" s="239"/>
      <c r="K388" s="246"/>
      <c r="L388" s="245"/>
      <c r="M388" s="245"/>
      <c r="N388" s="239"/>
    </row>
    <row r="389" spans="1:14" x14ac:dyDescent="0.2">
      <c r="B389" s="160" t="s">
        <v>0</v>
      </c>
      <c r="C389" s="159">
        <v>1</v>
      </c>
      <c r="D389" s="115"/>
      <c r="E389" s="14">
        <v>6</v>
      </c>
      <c r="F389" s="107">
        <f ca="1">SUMPRODUCT($F$34:$H$36,B384:D386)</f>
        <v>2.0904392998523496</v>
      </c>
      <c r="G389" s="74">
        <f t="shared" ref="G389" ca="1" si="603">1/(1+EXP(-F389+$I$34))</f>
        <v>0.84540905090629936</v>
      </c>
      <c r="H389" s="237"/>
      <c r="I389" s="238"/>
      <c r="J389" s="239"/>
      <c r="K389" s="246"/>
      <c r="L389" s="245"/>
      <c r="M389" s="245"/>
      <c r="N389" s="239"/>
    </row>
    <row r="390" spans="1:14" x14ac:dyDescent="0.2">
      <c r="B390" s="161" t="s">
        <v>1</v>
      </c>
      <c r="C390" s="159">
        <v>0</v>
      </c>
      <c r="D390" s="115"/>
      <c r="E390" s="14">
        <v>7</v>
      </c>
      <c r="F390" s="107">
        <f ca="1">SUMPRODUCT($F$37:$H$39,B384:D386)</f>
        <v>2.2435170092228387</v>
      </c>
      <c r="G390" s="74">
        <f t="shared" ref="G390" ca="1" si="604">1/(1+EXP(-F390+$I$37))</f>
        <v>0.84939997111950027</v>
      </c>
      <c r="H390" s="237"/>
      <c r="I390" s="238"/>
      <c r="J390" s="239"/>
      <c r="K390" s="246"/>
      <c r="L390" s="245"/>
      <c r="M390" s="238"/>
      <c r="N390" s="239"/>
    </row>
    <row r="391" spans="1:14" x14ac:dyDescent="0.2">
      <c r="B391" s="55"/>
      <c r="C391" s="56"/>
      <c r="D391" s="115"/>
      <c r="E391" s="14">
        <v>8</v>
      </c>
      <c r="F391" s="107">
        <f ca="1">SUMPRODUCT($F$40:$H$42,B384:D386)</f>
        <v>1.5657084081880792</v>
      </c>
      <c r="G391" s="74">
        <f t="shared" ref="G391" ca="1" si="605">1/(1+EXP(-F391+$I$40))</f>
        <v>0.77934669783935595</v>
      </c>
      <c r="H391" s="237"/>
      <c r="I391" s="238"/>
      <c r="J391" s="239"/>
      <c r="K391" s="246"/>
      <c r="L391" s="245"/>
      <c r="M391" s="238"/>
      <c r="N391" s="239"/>
    </row>
    <row r="392" spans="1:14" ht="13.8" thickBot="1" x14ac:dyDescent="0.25">
      <c r="B392" s="57"/>
      <c r="C392" s="58"/>
      <c r="D392" s="116"/>
      <c r="E392" s="15">
        <v>9</v>
      </c>
      <c r="F392" s="108">
        <f ca="1">SUMPRODUCT($F$43:$H$45,B384:D386)</f>
        <v>1.2263666658044772</v>
      </c>
      <c r="G392" s="75">
        <f t="shared" ref="G392" ca="1" si="606">1/(1+EXP(-F392+$I$43))</f>
        <v>0.68249695810823419</v>
      </c>
      <c r="H392" s="240"/>
      <c r="I392" s="241"/>
      <c r="J392" s="242"/>
      <c r="K392" s="247"/>
      <c r="L392" s="248"/>
      <c r="M392" s="241"/>
      <c r="N392" s="242"/>
    </row>
    <row r="393" spans="1:14" ht="13.8" thickBot="1" x14ac:dyDescent="0.25">
      <c r="A393">
        <v>39</v>
      </c>
      <c r="B393" s="52"/>
      <c r="C393" s="29"/>
      <c r="D393" s="209"/>
      <c r="E393" s="111">
        <v>1</v>
      </c>
      <c r="F393" s="106">
        <f ca="1">SUMPRODUCT($F$19:$H$21,B393:D395)</f>
        <v>3.7218798701418114</v>
      </c>
      <c r="G393" s="73">
        <f t="shared" ref="G393" ca="1" si="607">1/(1+EXP(-F393+$I$19))</f>
        <v>0.938390156507379</v>
      </c>
      <c r="H393" s="111">
        <v>1</v>
      </c>
      <c r="I393" s="42">
        <f ca="1">SUMPRODUCT($K$19:$K$27,G393:G401)</f>
        <v>4.4023806873988436</v>
      </c>
      <c r="J393" s="73">
        <f ca="1">1/(1+EXP(-I393+$L$19))</f>
        <v>0.98184503552591007</v>
      </c>
      <c r="K393" s="85" t="s">
        <v>0</v>
      </c>
      <c r="L393" s="86">
        <f ca="1">SUMPRODUCT($N$19:$N$21,J393:J395)</f>
        <v>1.3951955088322192</v>
      </c>
      <c r="M393" s="168">
        <f ca="1">1/(1+EXP(-L393+$O$19))</f>
        <v>0.74525772059986561</v>
      </c>
      <c r="N393" s="87">
        <f ca="1">(C398-M393)^2+(C399-M394)^2</f>
        <v>0.52697247038296158</v>
      </c>
    </row>
    <row r="394" spans="1:14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 ca="1">SUMPRODUCT($F$22:$H$24,B393:D395)</f>
        <v>3.5893053969127173</v>
      </c>
      <c r="G394" s="74">
        <f t="shared" ref="G394" ca="1" si="608">1/(1+EXP(-F394+$I$22))</f>
        <v>0.97197808734047919</v>
      </c>
      <c r="H394" s="14">
        <v>2</v>
      </c>
      <c r="I394" s="43">
        <f ca="1">SUMPRODUCT($K$28:$K$36,G393:G401)</f>
        <v>5.1635543125175074</v>
      </c>
      <c r="J394" s="74">
        <f ca="1">1/(1+EXP(-I394+$L$28))</f>
        <v>0.99262738531971484</v>
      </c>
      <c r="K394" s="79" t="s">
        <v>1</v>
      </c>
      <c r="L394" s="78">
        <f ca="1">SUMPRODUCT($N$22:$N$24,J393:J395)</f>
        <v>0.7526865961096405</v>
      </c>
      <c r="M394" s="169">
        <f ca="1">1/(1+EXP(-L394+$O$28))</f>
        <v>0.67976381300344713</v>
      </c>
      <c r="N394" s="172"/>
    </row>
    <row r="395" spans="1:14" ht="13.8" thickBot="1" x14ac:dyDescent="0.25">
      <c r="B395" s="36">
        <v>1</v>
      </c>
      <c r="C395" s="203"/>
      <c r="D395" s="68">
        <v>1</v>
      </c>
      <c r="E395" s="14">
        <v>3</v>
      </c>
      <c r="F395" s="107">
        <f ca="1">SUMPRODUCT($F$25:$H$27,B393:D395)</f>
        <v>3.0335801055470339</v>
      </c>
      <c r="G395" s="74">
        <f t="shared" ref="G395" ca="1" si="609">1/(1+EXP(-F395+$I$25))</f>
        <v>0.92209892132414495</v>
      </c>
      <c r="H395" s="14">
        <v>3</v>
      </c>
      <c r="I395" s="43">
        <f ca="1">SUMPRODUCT($K$37:$K$45,G393:G401)</f>
        <v>4.0043501826706454</v>
      </c>
      <c r="J395" s="74">
        <f ca="1">1/(1+EXP(-I395+$L$37))</f>
        <v>0.97708540999844318</v>
      </c>
      <c r="K395" s="243"/>
      <c r="L395" s="244"/>
      <c r="M395" s="244"/>
      <c r="N395" s="236"/>
    </row>
    <row r="396" spans="1:14" x14ac:dyDescent="0.2">
      <c r="B396" s="13"/>
      <c r="C396" s="6"/>
      <c r="D396" s="114"/>
      <c r="E396" s="14">
        <v>4</v>
      </c>
      <c r="F396" s="107">
        <f ca="1">SUMPRODUCT($F$28:$H$30,B393:D395)</f>
        <v>3.0624967819379827</v>
      </c>
      <c r="G396" s="74">
        <f t="shared" ref="G396" ca="1" si="610">1/(1+EXP(-F396+$I$28))</f>
        <v>0.9341763239735974</v>
      </c>
      <c r="H396" s="234"/>
      <c r="I396" s="235"/>
      <c r="J396" s="236"/>
      <c r="K396" s="237"/>
      <c r="L396" s="245"/>
      <c r="M396" s="245"/>
      <c r="N396" s="239"/>
    </row>
    <row r="397" spans="1:14" x14ac:dyDescent="0.2">
      <c r="B397" s="299" t="s">
        <v>23</v>
      </c>
      <c r="C397" s="389"/>
      <c r="D397" s="115"/>
      <c r="E397" s="14">
        <v>5</v>
      </c>
      <c r="F397" s="107">
        <f ca="1">SUMPRODUCT($F$31:$H$33,B393:D395)</f>
        <v>3.3423973925638606</v>
      </c>
      <c r="G397" s="74">
        <f t="shared" ref="G397" ca="1" si="611">1/(1+EXP(-F397+$I$31))</f>
        <v>0.9313251446159545</v>
      </c>
      <c r="H397" s="237"/>
      <c r="I397" s="238"/>
      <c r="J397" s="239"/>
      <c r="K397" s="246"/>
      <c r="L397" s="245"/>
      <c r="M397" s="245"/>
      <c r="N397" s="239"/>
    </row>
    <row r="398" spans="1:14" x14ac:dyDescent="0.2">
      <c r="B398" s="160" t="s">
        <v>0</v>
      </c>
      <c r="C398" s="159">
        <v>1</v>
      </c>
      <c r="D398" s="115"/>
      <c r="E398" s="14">
        <v>6</v>
      </c>
      <c r="F398" s="107">
        <f ca="1">SUMPRODUCT($F$34:$H$36,B393:D395)</f>
        <v>2.3267417157458743</v>
      </c>
      <c r="G398" s="74">
        <f t="shared" ref="G398" ca="1" si="612">1/(1+EXP(-F398+$I$34))</f>
        <v>0.87383934622477688</v>
      </c>
      <c r="H398" s="237"/>
      <c r="I398" s="238"/>
      <c r="J398" s="239"/>
      <c r="K398" s="246"/>
      <c r="L398" s="245"/>
      <c r="M398" s="245"/>
      <c r="N398" s="239"/>
    </row>
    <row r="399" spans="1:14" x14ac:dyDescent="0.2">
      <c r="B399" s="161" t="s">
        <v>1</v>
      </c>
      <c r="C399" s="159">
        <v>0</v>
      </c>
      <c r="D399" s="115"/>
      <c r="E399" s="14">
        <v>7</v>
      </c>
      <c r="F399" s="107">
        <f ca="1">SUMPRODUCT($F$37:$H$39,B393:D395)</f>
        <v>2.2253451429664768</v>
      </c>
      <c r="G399" s="74">
        <f t="shared" ref="G399" ca="1" si="613">1/(1+EXP(-F399+$I$37))</f>
        <v>0.84706064356209188</v>
      </c>
      <c r="H399" s="237"/>
      <c r="I399" s="238"/>
      <c r="J399" s="239"/>
      <c r="K399" s="246"/>
      <c r="L399" s="245"/>
      <c r="M399" s="238"/>
      <c r="N399" s="239"/>
    </row>
    <row r="400" spans="1:14" x14ac:dyDescent="0.2">
      <c r="B400" s="55"/>
      <c r="C400" s="56"/>
      <c r="D400" s="115"/>
      <c r="E400" s="14">
        <v>8</v>
      </c>
      <c r="F400" s="107">
        <f ca="1">SUMPRODUCT($F$40:$H$42,B393:D395)</f>
        <v>2.3682977085903261</v>
      </c>
      <c r="G400" s="74">
        <f t="shared" ref="G400" ca="1" si="614">1/(1+EXP(-F400+$I$40))</f>
        <v>0.88739984790087889</v>
      </c>
      <c r="H400" s="237"/>
      <c r="I400" s="238"/>
      <c r="J400" s="239"/>
      <c r="K400" s="246"/>
      <c r="L400" s="245"/>
      <c r="M400" s="238"/>
      <c r="N400" s="239"/>
    </row>
    <row r="401" spans="1:14" ht="13.8" thickBot="1" x14ac:dyDescent="0.25">
      <c r="B401" s="57"/>
      <c r="C401" s="58"/>
      <c r="D401" s="116"/>
      <c r="E401" s="15">
        <v>9</v>
      </c>
      <c r="F401" s="108">
        <f ca="1">SUMPRODUCT($F$43:$H$45,B393:D395)</f>
        <v>2.967432254295824</v>
      </c>
      <c r="G401" s="75">
        <f t="shared" ref="G401" ca="1" si="615">1/(1+EXP(-F401+$I$43))</f>
        <v>0.9245848232778644</v>
      </c>
      <c r="H401" s="240"/>
      <c r="I401" s="241"/>
      <c r="J401" s="242"/>
      <c r="K401" s="247"/>
      <c r="L401" s="248"/>
      <c r="M401" s="241"/>
      <c r="N401" s="242"/>
    </row>
    <row r="402" spans="1:14" ht="13.8" thickBot="1" x14ac:dyDescent="0.25">
      <c r="A402">
        <v>40</v>
      </c>
      <c r="B402" s="36">
        <v>1</v>
      </c>
      <c r="C402" s="68">
        <v>1</v>
      </c>
      <c r="D402" s="210"/>
      <c r="E402" s="111">
        <v>1</v>
      </c>
      <c r="F402" s="106">
        <f ca="1">SUMPRODUCT($F$19:$H$21,B402:D404)</f>
        <v>3.2327863789822286</v>
      </c>
      <c r="G402" s="73">
        <f t="shared" ref="G402" ca="1" si="616">1/(1+EXP(-F402+$I$19))</f>
        <v>0.90328334474166905</v>
      </c>
      <c r="H402" s="111">
        <v>1</v>
      </c>
      <c r="I402" s="42">
        <f ca="1">SUMPRODUCT($K$19:$K$27,G402:G410)</f>
        <v>4.2925213787740244</v>
      </c>
      <c r="J402" s="73">
        <f ca="1">1/(1+EXP(-I402+$L$19))</f>
        <v>0.97977949067250403</v>
      </c>
      <c r="K402" s="85" t="s">
        <v>0</v>
      </c>
      <c r="L402" s="86">
        <f ca="1">SUMPRODUCT($N$19:$N$21,J402:J404)</f>
        <v>1.3920927609436093</v>
      </c>
      <c r="M402" s="168">
        <f ca="1">1/(1+EXP(-L402+$O$19))</f>
        <v>0.74466821997936139</v>
      </c>
      <c r="N402" s="87">
        <f ca="1">(C407-M402)^2+(C408-M403)^2</f>
        <v>0.52666753172199843</v>
      </c>
    </row>
    <row r="403" spans="1:14" ht="13.8" thickBot="1" x14ac:dyDescent="0.25">
      <c r="B403" s="60"/>
      <c r="C403" s="68">
        <v>1</v>
      </c>
      <c r="D403" s="211"/>
      <c r="E403" s="14">
        <v>2</v>
      </c>
      <c r="F403" s="107">
        <f ca="1">SUMPRODUCT($F$22:$H$24,B402:D404)</f>
        <v>2.4812550873345245</v>
      </c>
      <c r="G403" s="74">
        <f t="shared" ref="G403" ca="1" si="617">1/(1+EXP(-F403+$I$22))</f>
        <v>0.91970134724744224</v>
      </c>
      <c r="H403" s="14">
        <v>2</v>
      </c>
      <c r="I403" s="43">
        <f ca="1">SUMPRODUCT($K$28:$K$36,G402:G410)</f>
        <v>4.9980611753364688</v>
      </c>
      <c r="J403" s="74">
        <f ca="1">1/(1+EXP(-I403+$L$28))</f>
        <v>0.99131202793254902</v>
      </c>
      <c r="K403" s="79" t="s">
        <v>1</v>
      </c>
      <c r="L403" s="78">
        <f ca="1">SUMPRODUCT($N$22:$N$24,J402:J404)</f>
        <v>0.75064028369724767</v>
      </c>
      <c r="M403" s="169">
        <f ca="1">1/(1+EXP(-L403+$O$28))</f>
        <v>0.67931819777883962</v>
      </c>
      <c r="N403" s="172"/>
    </row>
    <row r="404" spans="1:14" ht="13.8" thickBot="1" x14ac:dyDescent="0.25">
      <c r="B404" s="68">
        <v>1</v>
      </c>
      <c r="C404" s="68">
        <v>1</v>
      </c>
      <c r="D404" s="212"/>
      <c r="E404" s="14">
        <v>3</v>
      </c>
      <c r="F404" s="107">
        <f ca="1">SUMPRODUCT($F$25:$H$27,B402:D404)</f>
        <v>2.4404908182838536</v>
      </c>
      <c r="G404" s="74">
        <f t="shared" ref="G404" ca="1" si="618">1/(1+EXP(-F404+$I$25))</f>
        <v>0.86739542996677521</v>
      </c>
      <c r="H404" s="14">
        <v>3</v>
      </c>
      <c r="I404" s="43">
        <f ca="1">SUMPRODUCT($K$37:$K$45,G402:G410)</f>
        <v>3.8903361531986911</v>
      </c>
      <c r="J404" s="74">
        <f ca="1">1/(1+EXP(-I404+$L$37))</f>
        <v>0.97438893892407386</v>
      </c>
      <c r="K404" s="243"/>
      <c r="L404" s="244"/>
      <c r="M404" s="244"/>
      <c r="N404" s="236"/>
    </row>
    <row r="405" spans="1:14" x14ac:dyDescent="0.2">
      <c r="B405" s="13"/>
      <c r="C405" s="6"/>
      <c r="D405" s="114"/>
      <c r="E405" s="14">
        <v>4</v>
      </c>
      <c r="F405" s="107">
        <f ca="1">SUMPRODUCT($F$28:$H$30,B402:D404)</f>
        <v>2.4088253743941372</v>
      </c>
      <c r="G405" s="74">
        <f t="shared" ref="G405" ca="1" si="619">1/(1+EXP(-F405+$I$28))</f>
        <v>0.88069353695856523</v>
      </c>
      <c r="H405" s="234"/>
      <c r="I405" s="235"/>
      <c r="J405" s="236"/>
      <c r="K405" s="237"/>
      <c r="L405" s="245"/>
      <c r="M405" s="245"/>
      <c r="N405" s="239"/>
    </row>
    <row r="406" spans="1:14" x14ac:dyDescent="0.2">
      <c r="B406" s="299" t="s">
        <v>23</v>
      </c>
      <c r="C406" s="389"/>
      <c r="D406" s="115"/>
      <c r="E406" s="14">
        <v>5</v>
      </c>
      <c r="F406" s="107">
        <f ca="1">SUMPRODUCT($F$31:$H$33,B402:D404)</f>
        <v>3.2516350095918192</v>
      </c>
      <c r="G406" s="74">
        <f t="shared" ref="G406" ca="1" si="620">1/(1+EXP(-F406+$I$31))</f>
        <v>0.92528790535374017</v>
      </c>
      <c r="H406" s="237"/>
      <c r="I406" s="238"/>
      <c r="J406" s="239"/>
      <c r="K406" s="246"/>
      <c r="L406" s="245"/>
      <c r="M406" s="245"/>
      <c r="N406" s="239"/>
    </row>
    <row r="407" spans="1:14" x14ac:dyDescent="0.2">
      <c r="B407" s="160" t="s">
        <v>0</v>
      </c>
      <c r="C407" s="159">
        <v>1</v>
      </c>
      <c r="D407" s="115"/>
      <c r="E407" s="14">
        <v>6</v>
      </c>
      <c r="F407" s="107">
        <f ca="1">SUMPRODUCT($F$34:$H$36,B402:D404)</f>
        <v>2.1611729347521473</v>
      </c>
      <c r="G407" s="74">
        <f t="shared" ref="G407" ca="1" si="621">1/(1+EXP(-F407+$I$34))</f>
        <v>0.85442926979852751</v>
      </c>
      <c r="H407" s="237"/>
      <c r="I407" s="238"/>
      <c r="J407" s="239"/>
      <c r="K407" s="246"/>
      <c r="L407" s="245"/>
      <c r="M407" s="245"/>
      <c r="N407" s="239"/>
    </row>
    <row r="408" spans="1:14" x14ac:dyDescent="0.2">
      <c r="B408" s="161" t="s">
        <v>1</v>
      </c>
      <c r="C408" s="159">
        <v>0</v>
      </c>
      <c r="D408" s="115"/>
      <c r="E408" s="14">
        <v>7</v>
      </c>
      <c r="F408" s="107">
        <f ca="1">SUMPRODUCT($F$37:$H$39,B402:D404)</f>
        <v>2.2827348766833326</v>
      </c>
      <c r="G408" s="74">
        <f t="shared" ref="G408" ca="1" si="622">1/(1+EXP(-F408+$I$37))</f>
        <v>0.85434826805459319</v>
      </c>
      <c r="H408" s="237"/>
      <c r="I408" s="238"/>
      <c r="J408" s="239"/>
      <c r="K408" s="246"/>
      <c r="L408" s="245"/>
      <c r="M408" s="238"/>
      <c r="N408" s="239"/>
    </row>
    <row r="409" spans="1:14" x14ac:dyDescent="0.2">
      <c r="B409" s="55"/>
      <c r="C409" s="56"/>
      <c r="D409" s="115"/>
      <c r="E409" s="14">
        <v>8</v>
      </c>
      <c r="F409" s="107">
        <f ca="1">SUMPRODUCT($F$40:$H$42,B402:D404)</f>
        <v>2.8695651422949622</v>
      </c>
      <c r="G409" s="74">
        <f t="shared" ref="G409" ca="1" si="623">1/(1+EXP(-F409+$I$40))</f>
        <v>0.92862252804231615</v>
      </c>
      <c r="H409" s="237"/>
      <c r="I409" s="238"/>
      <c r="J409" s="239"/>
      <c r="K409" s="246"/>
      <c r="L409" s="245"/>
      <c r="M409" s="238"/>
      <c r="N409" s="239"/>
    </row>
    <row r="410" spans="1:14" ht="13.8" thickBot="1" x14ac:dyDescent="0.25">
      <c r="B410" s="57"/>
      <c r="C410" s="58"/>
      <c r="D410" s="116"/>
      <c r="E410" s="15">
        <v>9</v>
      </c>
      <c r="F410" s="108">
        <f ca="1">SUMPRODUCT($F$43:$H$45,B402:D404)</f>
        <v>2.6034019326450042</v>
      </c>
      <c r="G410" s="75">
        <f t="shared" ref="G410" ca="1" si="624">1/(1+EXP(-F410+$I$43))</f>
        <v>0.89494760395583284</v>
      </c>
      <c r="H410" s="240"/>
      <c r="I410" s="241"/>
      <c r="J410" s="242"/>
      <c r="K410" s="247"/>
      <c r="L410" s="248"/>
      <c r="M410" s="241"/>
      <c r="N410" s="242"/>
    </row>
  </sheetData>
  <mergeCells count="95">
    <mergeCell ref="L6:L8"/>
    <mergeCell ref="B2:L2"/>
    <mergeCell ref="B3:D3"/>
    <mergeCell ref="E3:G3"/>
    <mergeCell ref="H3:K3"/>
    <mergeCell ref="L3:L5"/>
    <mergeCell ref="B4:D5"/>
    <mergeCell ref="E4:E5"/>
    <mergeCell ref="F4:F5"/>
    <mergeCell ref="G4:G5"/>
    <mergeCell ref="H4:H5"/>
    <mergeCell ref="I4:I5"/>
    <mergeCell ref="J4:J5"/>
    <mergeCell ref="K4:K5"/>
    <mergeCell ref="E16:I16"/>
    <mergeCell ref="M17:M18"/>
    <mergeCell ref="N17:N18"/>
    <mergeCell ref="O17:O18"/>
    <mergeCell ref="J17:J18"/>
    <mergeCell ref="K17:K18"/>
    <mergeCell ref="L17:L18"/>
    <mergeCell ref="M16:O16"/>
    <mergeCell ref="J16:L16"/>
    <mergeCell ref="E34:E36"/>
    <mergeCell ref="J19:J27"/>
    <mergeCell ref="J28:J36"/>
    <mergeCell ref="E17:E18"/>
    <mergeCell ref="F17:H18"/>
    <mergeCell ref="I17:I18"/>
    <mergeCell ref="E19:E21"/>
    <mergeCell ref="E22:E24"/>
    <mergeCell ref="E25:E27"/>
    <mergeCell ref="E28:E30"/>
    <mergeCell ref="E31:E33"/>
    <mergeCell ref="E37:E39"/>
    <mergeCell ref="E40:E42"/>
    <mergeCell ref="E43:E45"/>
    <mergeCell ref="B48:D48"/>
    <mergeCell ref="E48:G48"/>
    <mergeCell ref="E49:E50"/>
    <mergeCell ref="F49:F50"/>
    <mergeCell ref="G49:G50"/>
    <mergeCell ref="K49:K50"/>
    <mergeCell ref="L49:L50"/>
    <mergeCell ref="B55:C55"/>
    <mergeCell ref="B64:C64"/>
    <mergeCell ref="B73:C73"/>
    <mergeCell ref="B82:C82"/>
    <mergeCell ref="B49:D50"/>
    <mergeCell ref="B190:C190"/>
    <mergeCell ref="B91:C91"/>
    <mergeCell ref="B100:C100"/>
    <mergeCell ref="B109:C109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B298:C298"/>
    <mergeCell ref="B199:C199"/>
    <mergeCell ref="B208:C208"/>
    <mergeCell ref="B217:C217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406:C406"/>
    <mergeCell ref="B307:C307"/>
    <mergeCell ref="B316:C316"/>
    <mergeCell ref="B325:C325"/>
    <mergeCell ref="B334:C334"/>
    <mergeCell ref="B343:C343"/>
    <mergeCell ref="B352:C352"/>
    <mergeCell ref="B361:C361"/>
    <mergeCell ref="B370:C370"/>
    <mergeCell ref="B379:C379"/>
    <mergeCell ref="B388:C388"/>
    <mergeCell ref="B397:C397"/>
    <mergeCell ref="M19:M21"/>
    <mergeCell ref="M22:M24"/>
    <mergeCell ref="H48:J48"/>
    <mergeCell ref="H49:H50"/>
    <mergeCell ref="I49:I50"/>
    <mergeCell ref="J49:J50"/>
    <mergeCell ref="M49:M50"/>
    <mergeCell ref="K48:N48"/>
    <mergeCell ref="J37:J45"/>
    <mergeCell ref="N49:N5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AC45-6930-41A9-8B01-387F20C8DA56}">
  <dimension ref="A1:CS410"/>
  <sheetViews>
    <sheetView zoomScale="85" zoomScaleNormal="85" workbookViewId="0">
      <selection activeCell="I41" sqref="I41"/>
    </sheetView>
  </sheetViews>
  <sheetFormatPr defaultRowHeight="13.2" x14ac:dyDescent="0.2"/>
  <cols>
    <col min="2" max="4" width="2.6640625" customWidth="1"/>
    <col min="5" max="5" width="8.44140625" style="4" customWidth="1"/>
    <col min="6" max="9" width="12.21875" customWidth="1"/>
    <col min="10" max="13" width="11.109375" customWidth="1"/>
    <col min="14" max="14" width="12.77734375" customWidth="1"/>
    <col min="15" max="16" width="10.77734375" customWidth="1"/>
    <col min="17" max="17" width="10.109375" customWidth="1"/>
    <col min="18" max="18" width="6.77734375" customWidth="1"/>
    <col min="19" max="20" width="11.33203125" customWidth="1"/>
    <col min="21" max="22" width="11.5546875" customWidth="1"/>
    <col min="23" max="27" width="11.6640625" customWidth="1"/>
    <col min="28" max="29" width="8.21875" customWidth="1"/>
    <col min="30" max="31" width="8" customWidth="1"/>
    <col min="32" max="32" width="9.88671875" customWidth="1"/>
    <col min="34" max="34" width="12.88671875" bestFit="1" customWidth="1"/>
  </cols>
  <sheetData>
    <row r="1" spans="2:97" ht="13.8" thickBot="1" x14ac:dyDescent="0.25"/>
    <row r="2" spans="2:97" ht="13.8" thickBot="1" x14ac:dyDescent="0.25">
      <c r="B2" s="268" t="s">
        <v>27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70"/>
    </row>
    <row r="3" spans="2:97" ht="13.8" thickBot="1" x14ac:dyDescent="0.25">
      <c r="B3" s="268" t="s">
        <v>15</v>
      </c>
      <c r="C3" s="269"/>
      <c r="D3" s="269"/>
      <c r="E3" s="268" t="s">
        <v>13</v>
      </c>
      <c r="F3" s="269"/>
      <c r="G3" s="270"/>
      <c r="H3" s="268" t="s">
        <v>101</v>
      </c>
      <c r="I3" s="269"/>
      <c r="J3" s="270"/>
      <c r="K3" s="268" t="s">
        <v>3</v>
      </c>
      <c r="L3" s="269"/>
      <c r="M3" s="269"/>
      <c r="N3" s="270"/>
      <c r="O3" s="304" t="s">
        <v>2</v>
      </c>
    </row>
    <row r="4" spans="2:97" ht="13.2" customHeight="1" x14ac:dyDescent="0.2">
      <c r="B4" s="274" t="s">
        <v>17</v>
      </c>
      <c r="C4" s="275"/>
      <c r="D4" s="325"/>
      <c r="E4" s="404" t="s">
        <v>19</v>
      </c>
      <c r="F4" s="284" t="s">
        <v>8</v>
      </c>
      <c r="G4" s="297" t="s">
        <v>4</v>
      </c>
      <c r="H4" s="404" t="s">
        <v>19</v>
      </c>
      <c r="I4" s="284" t="s">
        <v>8</v>
      </c>
      <c r="J4" s="292" t="s">
        <v>4</v>
      </c>
      <c r="K4" s="407" t="s">
        <v>16</v>
      </c>
      <c r="L4" s="332" t="s">
        <v>14</v>
      </c>
      <c r="M4" s="332" t="s">
        <v>4</v>
      </c>
      <c r="N4" s="292" t="s">
        <v>20</v>
      </c>
      <c r="O4" s="346"/>
    </row>
    <row r="5" spans="2:97" ht="13.8" customHeight="1" thickBot="1" x14ac:dyDescent="0.25">
      <c r="B5" s="326"/>
      <c r="C5" s="327"/>
      <c r="D5" s="328"/>
      <c r="E5" s="405"/>
      <c r="F5" s="406"/>
      <c r="G5" s="331"/>
      <c r="H5" s="416"/>
      <c r="I5" s="287"/>
      <c r="J5" s="293"/>
      <c r="K5" s="408"/>
      <c r="L5" s="296"/>
      <c r="M5" s="296"/>
      <c r="N5" s="293"/>
      <c r="O5" s="305"/>
    </row>
    <row r="6" spans="2:97" x14ac:dyDescent="0.2">
      <c r="B6" s="10"/>
      <c r="C6" s="11">
        <v>1</v>
      </c>
      <c r="D6" s="103"/>
      <c r="E6" s="111">
        <v>1</v>
      </c>
      <c r="F6" s="106">
        <f>SUMPRODUCT($F$19:$H$21,B6:D8)</f>
        <v>3.4290866997225216</v>
      </c>
      <c r="G6" s="73">
        <f>1/(1+EXP(-F6+$I$19))</f>
        <v>0.96394929082577385</v>
      </c>
      <c r="H6" s="111">
        <v>1</v>
      </c>
      <c r="I6" s="42">
        <f>SUMPRODUCT($K$19:$K$27,G6:G14)</f>
        <v>13.087251641057776</v>
      </c>
      <c r="J6" s="73">
        <f>1/(1+EXP(-I6+$L$19))</f>
        <v>0.99934895672279833</v>
      </c>
      <c r="K6" s="85" t="s">
        <v>0</v>
      </c>
      <c r="L6" s="86">
        <f>SUMPRODUCT($N$19:$N$21,J6:J8)</f>
        <v>8.1983684767712965</v>
      </c>
      <c r="M6" s="168">
        <f>1/(1+EXP(-L6+$O$19))</f>
        <v>0.79580039873995378</v>
      </c>
      <c r="N6" s="87">
        <f>(C11-M6)^2+(C12-M7)^2</f>
        <v>0.93469330360760916</v>
      </c>
      <c r="O6" s="409" t="str">
        <f>IF(M6&gt;M7,"〇","×")</f>
        <v>〇</v>
      </c>
    </row>
    <row r="7" spans="2:97" x14ac:dyDescent="0.2">
      <c r="B7" s="12">
        <v>1</v>
      </c>
      <c r="C7" s="2">
        <v>1</v>
      </c>
      <c r="D7" s="104">
        <v>1</v>
      </c>
      <c r="E7" s="14">
        <v>2</v>
      </c>
      <c r="F7" s="107">
        <f>SUMPRODUCT($F$22:$H$24,B6:D8)</f>
        <v>8.7082372720151362</v>
      </c>
      <c r="G7" s="74">
        <f>1/(1+EXP(-F7+$I$22))</f>
        <v>0.98650436382381157</v>
      </c>
      <c r="H7" s="14">
        <v>2</v>
      </c>
      <c r="I7" s="43">
        <f>SUMPRODUCT($K$28:$K$36,G6:G14)</f>
        <v>1.1304204721391866</v>
      </c>
      <c r="J7" s="74">
        <f>1/(1+EXP(-I7+$L$28))</f>
        <v>0.49642144797006454</v>
      </c>
      <c r="K7" s="79" t="s">
        <v>1</v>
      </c>
      <c r="L7" s="78">
        <f>SUMPRODUCT($N$22:$N$24,J6:J8)</f>
        <v>0.19660913861062218</v>
      </c>
      <c r="M7" s="169">
        <f>1/(1+EXP(-L7+$O$28))</f>
        <v>0.54899456187920448</v>
      </c>
      <c r="N7" s="172"/>
      <c r="O7" s="409"/>
    </row>
    <row r="8" spans="2:97" ht="13.8" thickBot="1" x14ac:dyDescent="0.25">
      <c r="B8" s="101"/>
      <c r="C8" s="102">
        <v>1</v>
      </c>
      <c r="D8" s="105"/>
      <c r="E8" s="14">
        <v>3</v>
      </c>
      <c r="F8" s="107">
        <f>SUMPRODUCT($F$25:$H$27,B6:D8)</f>
        <v>8.0656084030805353</v>
      </c>
      <c r="G8" s="74">
        <f>1/(1+EXP(-F8+$I$25))</f>
        <v>0.98153039371781226</v>
      </c>
      <c r="H8" s="14">
        <v>3</v>
      </c>
      <c r="I8" s="43">
        <f>SUMPRODUCT($K$37:$K$45,G6:G14)</f>
        <v>6.8076250711839652</v>
      </c>
      <c r="J8" s="74">
        <f>1/(1+EXP(-I8+$L$37))</f>
        <v>0.99889590554266017</v>
      </c>
      <c r="K8" s="243"/>
      <c r="L8" s="244"/>
      <c r="M8" s="244"/>
      <c r="N8" s="236"/>
      <c r="O8" s="410"/>
    </row>
    <row r="9" spans="2:97" ht="14.4" customHeight="1" x14ac:dyDescent="0.2">
      <c r="B9" s="13"/>
      <c r="C9" s="6"/>
      <c r="D9" s="6"/>
      <c r="E9" s="14">
        <v>4</v>
      </c>
      <c r="F9" s="107">
        <f>SUMPRODUCT($F$28:$H$30,B6:D8)</f>
        <v>1.7579126791771256</v>
      </c>
      <c r="G9" s="74">
        <f>1/(1+EXP(-F9+$I$28))</f>
        <v>0.7849569231247393</v>
      </c>
      <c r="H9" s="234"/>
      <c r="I9" s="235"/>
      <c r="J9" s="236"/>
      <c r="K9" s="237"/>
      <c r="L9" s="245"/>
      <c r="M9" s="245"/>
      <c r="N9" s="239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2:97" ht="14.4" customHeight="1" x14ac:dyDescent="0.2">
      <c r="B10" s="13"/>
      <c r="C10" s="6"/>
      <c r="D10" s="6"/>
      <c r="E10" s="14">
        <v>5</v>
      </c>
      <c r="F10" s="107">
        <f>SUMPRODUCT($F$31:$H$33,B6:D8)</f>
        <v>3.3866304580156408</v>
      </c>
      <c r="G10" s="74">
        <f>1/(1+EXP(-F10+$I$31))</f>
        <v>0.93063252906369698</v>
      </c>
      <c r="H10" s="237"/>
      <c r="I10" s="238"/>
      <c r="J10" s="239"/>
      <c r="K10" s="246"/>
      <c r="L10" s="245"/>
      <c r="M10" s="245"/>
      <c r="N10" s="239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2:97" ht="14.4" customHeight="1" x14ac:dyDescent="0.2">
      <c r="B11" s="13"/>
      <c r="C11" s="6"/>
      <c r="D11" s="6"/>
      <c r="E11" s="14">
        <v>6</v>
      </c>
      <c r="F11" s="107">
        <f>SUMPRODUCT($F$34:$H$36,B6:D8)</f>
        <v>3.9969549183866198</v>
      </c>
      <c r="G11" s="74">
        <f>1/(1+EXP(-F11+$I$34))</f>
        <v>0.98078580804339421</v>
      </c>
      <c r="H11" s="237"/>
      <c r="I11" s="238"/>
      <c r="J11" s="239"/>
      <c r="K11" s="246"/>
      <c r="L11" s="245"/>
      <c r="M11" s="245"/>
      <c r="N11" s="239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2:97" ht="14.4" customHeight="1" x14ac:dyDescent="0.2">
      <c r="B12" s="13"/>
      <c r="C12" s="6"/>
      <c r="D12" s="6"/>
      <c r="E12" s="14">
        <v>7</v>
      </c>
      <c r="F12" s="107">
        <f>SUMPRODUCT($F$37:$H$39,B6:D8)</f>
        <v>2.9604862813492745</v>
      </c>
      <c r="G12" s="74">
        <f>1/(1+EXP(-F12+$I$37))</f>
        <v>0.9381115370392793</v>
      </c>
      <c r="H12" s="237"/>
      <c r="I12" s="238"/>
      <c r="J12" s="239"/>
      <c r="K12" s="246"/>
      <c r="L12" s="245"/>
      <c r="M12" s="238"/>
      <c r="N12" s="239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spans="2:97" ht="14.4" customHeight="1" x14ac:dyDescent="0.2">
      <c r="B13" s="13"/>
      <c r="C13" s="6"/>
      <c r="D13" s="6"/>
      <c r="E13" s="14">
        <v>8</v>
      </c>
      <c r="F13" s="107">
        <f>SUMPRODUCT($F$40:$H$42,B6:D8)</f>
        <v>2.3777321005271732</v>
      </c>
      <c r="G13" s="74">
        <f>1/(1+EXP(-F13+$I$40))</f>
        <v>0.87148343163424047</v>
      </c>
      <c r="H13" s="237"/>
      <c r="I13" s="238"/>
      <c r="J13" s="239"/>
      <c r="K13" s="246"/>
      <c r="L13" s="245"/>
      <c r="M13" s="238"/>
      <c r="N13" s="239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spans="2:97" ht="14.4" customHeight="1" thickBot="1" x14ac:dyDescent="0.25">
      <c r="B14" s="19"/>
      <c r="C14" s="8"/>
      <c r="D14" s="8"/>
      <c r="E14" s="15">
        <v>9</v>
      </c>
      <c r="F14" s="108">
        <f>SUMPRODUCT($F$43:$H$45,B6:D8)</f>
        <v>9.0939185783773677</v>
      </c>
      <c r="G14" s="75">
        <f>1/(1+EXP(-F14+$I$43))</f>
        <v>0.99611072850669002</v>
      </c>
      <c r="H14" s="240"/>
      <c r="I14" s="241"/>
      <c r="J14" s="242"/>
      <c r="K14" s="247"/>
      <c r="L14" s="248"/>
      <c r="M14" s="241"/>
      <c r="N14" s="242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spans="2:97" ht="14.4" customHeight="1" thickBot="1" x14ac:dyDescent="0.25">
      <c r="I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</row>
    <row r="16" spans="2:97" ht="13.2" customHeight="1" thickBot="1" x14ac:dyDescent="0.25">
      <c r="E16" s="268" t="s">
        <v>22</v>
      </c>
      <c r="F16" s="269"/>
      <c r="G16" s="269"/>
      <c r="H16" s="269"/>
      <c r="I16" s="270"/>
      <c r="J16" s="268" t="s">
        <v>100</v>
      </c>
      <c r="K16" s="269"/>
      <c r="L16" s="270"/>
      <c r="M16" s="268" t="s">
        <v>21</v>
      </c>
      <c r="N16" s="269"/>
      <c r="O16" s="270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</row>
    <row r="17" spans="5:97" x14ac:dyDescent="0.2">
      <c r="E17" s="280" t="s">
        <v>9</v>
      </c>
      <c r="F17" s="411" t="s">
        <v>6</v>
      </c>
      <c r="G17" s="347"/>
      <c r="H17" s="412"/>
      <c r="I17" s="297" t="s">
        <v>5</v>
      </c>
      <c r="J17" s="407" t="s">
        <v>9</v>
      </c>
      <c r="K17" s="335" t="s">
        <v>6</v>
      </c>
      <c r="L17" s="337" t="s">
        <v>5</v>
      </c>
      <c r="M17" s="407" t="s">
        <v>16</v>
      </c>
      <c r="N17" s="335" t="s">
        <v>6</v>
      </c>
      <c r="O17" s="337" t="s">
        <v>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</row>
    <row r="18" spans="5:97" ht="13.8" thickBot="1" x14ac:dyDescent="0.25">
      <c r="E18" s="281"/>
      <c r="F18" s="413"/>
      <c r="G18" s="349"/>
      <c r="H18" s="414"/>
      <c r="I18" s="293"/>
      <c r="J18" s="408"/>
      <c r="K18" s="336"/>
      <c r="L18" s="338"/>
      <c r="M18" s="408"/>
      <c r="N18" s="336"/>
      <c r="O18" s="338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</row>
    <row r="19" spans="5:97" x14ac:dyDescent="0.2">
      <c r="E19" s="298">
        <v>1</v>
      </c>
      <c r="F19" s="30">
        <v>0.67895345678599306</v>
      </c>
      <c r="G19" s="30">
        <v>0.81736701858152017</v>
      </c>
      <c r="H19" s="30">
        <v>0.33166533222187861</v>
      </c>
      <c r="I19" s="44">
        <v>0.14297454487274036</v>
      </c>
      <c r="J19" s="298">
        <v>1</v>
      </c>
      <c r="K19" s="72">
        <v>8.6549446102744624E-3</v>
      </c>
      <c r="L19" s="44">
        <v>5.7509684564267154</v>
      </c>
      <c r="M19" s="343" t="s">
        <v>0</v>
      </c>
      <c r="N19" s="72">
        <v>8.2037094466546563</v>
      </c>
      <c r="O19" s="44">
        <v>6.8381180307585572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</row>
    <row r="20" spans="5:97" x14ac:dyDescent="0.2">
      <c r="E20" s="299"/>
      <c r="F20" s="31">
        <v>0.43127105806108978</v>
      </c>
      <c r="G20" s="31">
        <v>0.55887987646721193</v>
      </c>
      <c r="H20" s="31">
        <v>0.89978821717863466</v>
      </c>
      <c r="I20" s="170"/>
      <c r="J20" s="299"/>
      <c r="K20" s="64">
        <v>2.3655649171720707</v>
      </c>
      <c r="L20" s="172"/>
      <c r="M20" s="415"/>
      <c r="N20" s="64">
        <v>0</v>
      </c>
      <c r="O20" s="17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</row>
    <row r="21" spans="5:97" ht="13.8" thickBot="1" x14ac:dyDescent="0.25">
      <c r="E21" s="300"/>
      <c r="F21" s="32">
        <v>0.82512162547489476</v>
      </c>
      <c r="G21" s="32">
        <v>0.7217805294340649</v>
      </c>
      <c r="H21" s="32">
        <v>0.44238744010472764</v>
      </c>
      <c r="I21" s="171"/>
      <c r="J21" s="299"/>
      <c r="K21" s="64">
        <v>5.2335543020959792</v>
      </c>
      <c r="L21" s="172"/>
      <c r="M21" s="320"/>
      <c r="N21" s="64">
        <v>0</v>
      </c>
      <c r="O21" s="172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</row>
    <row r="22" spans="5:97" x14ac:dyDescent="0.2">
      <c r="E22" s="298">
        <v>2</v>
      </c>
      <c r="F22" s="30">
        <v>0</v>
      </c>
      <c r="G22" s="30">
        <v>1.9979778732100819</v>
      </c>
      <c r="H22" s="30">
        <v>0</v>
      </c>
      <c r="I22" s="44">
        <v>4.4164359100014394</v>
      </c>
      <c r="J22" s="299"/>
      <c r="K22" s="64">
        <v>2.1244728187541709E-2</v>
      </c>
      <c r="L22" s="172"/>
      <c r="M22" s="343" t="s">
        <v>1</v>
      </c>
      <c r="N22" s="72">
        <v>0</v>
      </c>
      <c r="O22" s="44">
        <v>0.59707817478734115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</row>
    <row r="23" spans="5:97" x14ac:dyDescent="0.2">
      <c r="E23" s="299"/>
      <c r="F23" s="31">
        <v>1.7145438528475367</v>
      </c>
      <c r="G23" s="31">
        <v>2.0745317436751458</v>
      </c>
      <c r="H23" s="31">
        <v>1.6954444428186868</v>
      </c>
      <c r="I23" s="170"/>
      <c r="J23" s="299"/>
      <c r="K23" s="64">
        <v>1.4832197586053544</v>
      </c>
      <c r="L23" s="172"/>
      <c r="M23" s="415"/>
      <c r="N23" s="64">
        <v>0</v>
      </c>
      <c r="O23" s="172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</row>
    <row r="24" spans="5:97" ht="13.8" thickBot="1" x14ac:dyDescent="0.25">
      <c r="E24" s="300"/>
      <c r="F24" s="32">
        <v>0</v>
      </c>
      <c r="G24" s="32">
        <v>1.2257393594636854</v>
      </c>
      <c r="H24" s="32">
        <v>0</v>
      </c>
      <c r="I24" s="171"/>
      <c r="J24" s="299"/>
      <c r="K24" s="64">
        <v>0</v>
      </c>
      <c r="L24" s="172"/>
      <c r="M24" s="344"/>
      <c r="N24" s="65">
        <v>0.19682645360710765</v>
      </c>
      <c r="O24" s="173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</row>
    <row r="25" spans="5:97" ht="13.2" customHeight="1" x14ac:dyDescent="0.2">
      <c r="E25" s="298">
        <v>3</v>
      </c>
      <c r="F25" s="30">
        <v>0</v>
      </c>
      <c r="G25" s="30">
        <v>0.17241413525831201</v>
      </c>
      <c r="H25" s="30">
        <v>0</v>
      </c>
      <c r="I25" s="44">
        <v>4.0926219006161206</v>
      </c>
      <c r="J25" s="299"/>
      <c r="K25" s="64">
        <v>5.8554537529394756E-3</v>
      </c>
      <c r="L25" s="172"/>
      <c r="M25" s="231"/>
      <c r="N25" s="4"/>
      <c r="O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</row>
    <row r="26" spans="5:97" ht="13.2" customHeight="1" x14ac:dyDescent="0.2">
      <c r="E26" s="299"/>
      <c r="F26" s="31">
        <v>1.6898036139715347</v>
      </c>
      <c r="G26" s="31">
        <v>2.4633284150015053</v>
      </c>
      <c r="H26" s="31">
        <v>1.3856384792794112</v>
      </c>
      <c r="I26" s="170"/>
      <c r="J26" s="299"/>
      <c r="K26" s="64">
        <v>0</v>
      </c>
      <c r="L26" s="172"/>
      <c r="M26" s="231"/>
      <c r="N26" s="4"/>
      <c r="O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5:97" ht="13.2" customHeight="1" thickBot="1" x14ac:dyDescent="0.25">
      <c r="E27" s="300"/>
      <c r="F27" s="32">
        <v>0</v>
      </c>
      <c r="G27" s="32">
        <v>2.3544237595697721</v>
      </c>
      <c r="H27" s="32">
        <v>0</v>
      </c>
      <c r="I27" s="171"/>
      <c r="J27" s="300"/>
      <c r="K27" s="64">
        <v>4.2222958194277158</v>
      </c>
      <c r="L27" s="173"/>
      <c r="M27" s="231"/>
      <c r="N27" s="4"/>
      <c r="O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5:97" ht="13.2" customHeight="1" x14ac:dyDescent="0.2">
      <c r="E28" s="298">
        <v>4</v>
      </c>
      <c r="F28" s="30">
        <v>0.18829346468642014</v>
      </c>
      <c r="G28" s="30">
        <v>0.18073019604098595</v>
      </c>
      <c r="H28" s="30">
        <v>4.5162004560147986E-3</v>
      </c>
      <c r="I28" s="44">
        <v>0.4631222035188568</v>
      </c>
      <c r="J28" s="298">
        <v>2</v>
      </c>
      <c r="K28" s="72">
        <v>4.0758755651766031E-2</v>
      </c>
      <c r="L28" s="44">
        <v>1.1447349246774337</v>
      </c>
      <c r="M28" s="231"/>
      <c r="N28" s="4"/>
      <c r="O28" s="1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5:97" ht="13.2" customHeight="1" x14ac:dyDescent="0.2">
      <c r="E29" s="299"/>
      <c r="F29" s="31">
        <v>0.35033657938684515</v>
      </c>
      <c r="G29" s="31">
        <v>0.45294037750866473</v>
      </c>
      <c r="H29" s="31">
        <v>0.45467535580785795</v>
      </c>
      <c r="I29" s="170"/>
      <c r="J29" s="299"/>
      <c r="K29" s="64">
        <v>5.9971485091383739E-2</v>
      </c>
      <c r="L29" s="172"/>
      <c r="M29" s="231"/>
      <c r="N29" s="4"/>
      <c r="O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</row>
    <row r="30" spans="5:97" ht="13.2" customHeight="1" thickBot="1" x14ac:dyDescent="0.25">
      <c r="E30" s="300"/>
      <c r="F30" s="32">
        <v>4.0693454067942607E-2</v>
      </c>
      <c r="G30" s="32">
        <v>0.31923017043277185</v>
      </c>
      <c r="H30" s="32">
        <v>0.26733808494399386</v>
      </c>
      <c r="I30" s="171"/>
      <c r="J30" s="299"/>
      <c r="K30" s="64">
        <v>0.43787948692253176</v>
      </c>
      <c r="L30" s="172"/>
      <c r="M30" s="231"/>
      <c r="N30" s="4"/>
      <c r="O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</row>
    <row r="31" spans="5:97" ht="13.2" customHeight="1" x14ac:dyDescent="0.2">
      <c r="E31" s="298">
        <v>5</v>
      </c>
      <c r="F31" s="30">
        <v>0</v>
      </c>
      <c r="G31" s="30">
        <v>0.15006707905644495</v>
      </c>
      <c r="H31" s="30">
        <v>0</v>
      </c>
      <c r="I31" s="44">
        <v>0.79018400341255923</v>
      </c>
      <c r="J31" s="299"/>
      <c r="K31" s="64">
        <v>0</v>
      </c>
      <c r="L31" s="172"/>
      <c r="M31" s="231"/>
      <c r="N31" s="4"/>
      <c r="O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</row>
    <row r="32" spans="5:97" ht="13.2" customHeight="1" x14ac:dyDescent="0.2">
      <c r="E32" s="299"/>
      <c r="F32" s="31">
        <v>0.44078147596271228</v>
      </c>
      <c r="G32" s="31">
        <v>1.4993944774618597</v>
      </c>
      <c r="H32" s="31">
        <v>3.8735292281563159E-2</v>
      </c>
      <c r="I32" s="170"/>
      <c r="J32" s="299"/>
      <c r="K32" s="64">
        <v>0</v>
      </c>
      <c r="L32" s="172"/>
      <c r="M32" s="231"/>
      <c r="N32" s="4"/>
      <c r="O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  <row r="33" spans="2:97" ht="13.2" customHeight="1" thickBot="1" x14ac:dyDescent="0.25">
      <c r="E33" s="300"/>
      <c r="F33" s="32">
        <v>0</v>
      </c>
      <c r="G33" s="32">
        <v>1.2576521332530601</v>
      </c>
      <c r="H33" s="32">
        <v>0</v>
      </c>
      <c r="I33" s="171"/>
      <c r="J33" s="299"/>
      <c r="K33" s="64">
        <v>8.7946083840381273E-2</v>
      </c>
      <c r="L33" s="172"/>
      <c r="M33" s="231"/>
      <c r="N33" s="4"/>
      <c r="O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</row>
    <row r="34" spans="2:97" ht="13.2" customHeight="1" x14ac:dyDescent="0.2">
      <c r="E34" s="298">
        <v>6</v>
      </c>
      <c r="F34" s="30">
        <v>0.36676144259459675</v>
      </c>
      <c r="G34" s="30">
        <v>0.89036386990734773</v>
      </c>
      <c r="H34" s="30">
        <v>0.88134536687693776</v>
      </c>
      <c r="I34" s="44">
        <v>6.4249993478488088E-2</v>
      </c>
      <c r="J34" s="299"/>
      <c r="K34" s="64">
        <v>0.18487623989702542</v>
      </c>
      <c r="L34" s="172"/>
      <c r="M34" s="231"/>
      <c r="N34" s="4"/>
      <c r="O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</row>
    <row r="35" spans="2:97" ht="13.2" customHeight="1" x14ac:dyDescent="0.2">
      <c r="E35" s="299"/>
      <c r="F35" s="31">
        <v>0.74826444868559427</v>
      </c>
      <c r="G35" s="31">
        <v>0.98987287994642936</v>
      </c>
      <c r="H35" s="31">
        <v>0.60667404506710676</v>
      </c>
      <c r="I35" s="170"/>
      <c r="J35" s="299"/>
      <c r="K35" s="64">
        <v>9.1166643594443472E-2</v>
      </c>
      <c r="L35" s="172"/>
      <c r="M35" s="231"/>
      <c r="N35" s="4"/>
      <c r="O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</row>
    <row r="36" spans="2:97" ht="13.2" customHeight="1" thickBot="1" x14ac:dyDescent="0.25">
      <c r="E36" s="300"/>
      <c r="F36" s="32">
        <v>0.56720752496582993</v>
      </c>
      <c r="G36" s="32">
        <v>0.7617796747801413</v>
      </c>
      <c r="H36" s="32">
        <v>0.79009891768335572</v>
      </c>
      <c r="I36" s="171"/>
      <c r="J36" s="300"/>
      <c r="K36" s="65">
        <v>0.26406293012689452</v>
      </c>
      <c r="L36" s="173"/>
      <c r="M36" s="231"/>
      <c r="N36" s="4"/>
      <c r="O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</row>
    <row r="37" spans="2:97" ht="13.2" customHeight="1" x14ac:dyDescent="0.2">
      <c r="E37" s="298">
        <v>7</v>
      </c>
      <c r="F37" s="30">
        <v>2.8733103396375186E-2</v>
      </c>
      <c r="G37" s="30">
        <v>1.4859766811669026</v>
      </c>
      <c r="H37" s="30">
        <v>5.4429105391435847E-2</v>
      </c>
      <c r="I37" s="44">
        <v>0.24195121041330445</v>
      </c>
      <c r="J37" s="298">
        <v>3</v>
      </c>
      <c r="K37" s="72">
        <v>0.44571656812555988</v>
      </c>
      <c r="L37" s="44">
        <v>0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</row>
    <row r="38" spans="2:97" ht="13.2" customHeight="1" x14ac:dyDescent="0.2">
      <c r="E38" s="299"/>
      <c r="F38" s="31">
        <v>0.28146124460232147</v>
      </c>
      <c r="G38" s="31">
        <v>0.92771144714493214</v>
      </c>
      <c r="H38" s="31">
        <v>0.11948198408915629</v>
      </c>
      <c r="I38" s="170"/>
      <c r="J38" s="299"/>
      <c r="K38" s="64">
        <v>0.51327650527628066</v>
      </c>
      <c r="L38" s="172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</row>
    <row r="39" spans="2:97" ht="13.2" customHeight="1" thickBot="1" x14ac:dyDescent="0.25">
      <c r="E39" s="300"/>
      <c r="F39" s="32">
        <v>0</v>
      </c>
      <c r="G39" s="32">
        <v>0.14585492434596209</v>
      </c>
      <c r="H39" s="32">
        <v>6.2739314401475052E-2</v>
      </c>
      <c r="I39" s="171"/>
      <c r="J39" s="299"/>
      <c r="K39" s="64">
        <v>1.0173040550174128</v>
      </c>
      <c r="L39" s="172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</row>
    <row r="40" spans="2:97" ht="13.2" customHeight="1" x14ac:dyDescent="0.2">
      <c r="E40" s="298">
        <v>8</v>
      </c>
      <c r="F40" s="30">
        <v>0.28752133391196338</v>
      </c>
      <c r="G40" s="30">
        <v>0.75663338656489865</v>
      </c>
      <c r="H40" s="30">
        <v>0.46748323461819341</v>
      </c>
      <c r="I40" s="44">
        <v>0.46359307979042158</v>
      </c>
      <c r="J40" s="299"/>
      <c r="K40" s="64">
        <v>2.3422201748647811E-2</v>
      </c>
      <c r="L40" s="172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</row>
    <row r="41" spans="2:97" ht="13.2" customHeight="1" x14ac:dyDescent="0.2">
      <c r="E41" s="299"/>
      <c r="F41" s="31">
        <v>0.20547077757139726</v>
      </c>
      <c r="G41" s="31">
        <v>0.56404879212086378</v>
      </c>
      <c r="H41" s="31">
        <v>0.46376918861509192</v>
      </c>
      <c r="I41" s="170"/>
      <c r="J41" s="299"/>
      <c r="K41" s="64">
        <v>0.37930895313384511</v>
      </c>
      <c r="L41" s="172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</row>
    <row r="42" spans="2:97" ht="13.2" customHeight="1" thickBot="1" x14ac:dyDescent="0.25">
      <c r="E42" s="300"/>
      <c r="F42" s="32">
        <v>0.77141934584849603</v>
      </c>
      <c r="G42" s="32">
        <v>0.38780995565492149</v>
      </c>
      <c r="H42" s="32">
        <v>0.77885115883444744</v>
      </c>
      <c r="I42" s="171"/>
      <c r="J42" s="299"/>
      <c r="K42" s="64">
        <v>1.5594919356370367</v>
      </c>
      <c r="L42" s="172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</row>
    <row r="43" spans="2:97" ht="13.2" customHeight="1" x14ac:dyDescent="0.2">
      <c r="E43" s="298">
        <v>9</v>
      </c>
      <c r="F43" s="30">
        <v>0</v>
      </c>
      <c r="G43" s="30">
        <v>3.4809174837365471</v>
      </c>
      <c r="H43" s="30">
        <v>0</v>
      </c>
      <c r="I43" s="44">
        <v>3.5482820170803882</v>
      </c>
      <c r="J43" s="299"/>
      <c r="K43" s="64">
        <v>1.028313464006599</v>
      </c>
      <c r="L43" s="172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</row>
    <row r="44" spans="2:97" ht="13.2" customHeight="1" x14ac:dyDescent="0.2">
      <c r="E44" s="299"/>
      <c r="F44" s="31">
        <v>1.9851234275389213</v>
      </c>
      <c r="G44" s="31">
        <v>0.35885286061434202</v>
      </c>
      <c r="H44" s="31">
        <v>2.542878179687166</v>
      </c>
      <c r="I44" s="170"/>
      <c r="J44" s="299"/>
      <c r="K44" s="64">
        <v>1.5877822832357882</v>
      </c>
      <c r="L44" s="172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</row>
    <row r="45" spans="2:97" ht="13.2" customHeight="1" thickBot="1" x14ac:dyDescent="0.25">
      <c r="E45" s="300"/>
      <c r="F45" s="32">
        <v>0</v>
      </c>
      <c r="G45" s="32">
        <v>0.72614662680039099</v>
      </c>
      <c r="H45" s="32">
        <v>0</v>
      </c>
      <c r="I45" s="171"/>
      <c r="J45" s="300"/>
      <c r="K45" s="65">
        <v>0.62623924877342829</v>
      </c>
      <c r="L45" s="173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</row>
    <row r="46" spans="2:97" ht="13.2" customHeight="1" thickBot="1" x14ac:dyDescent="0.25">
      <c r="F46" s="6"/>
      <c r="G46" s="6"/>
      <c r="N46" s="16"/>
      <c r="T46" s="16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</row>
    <row r="47" spans="2:97" ht="13.8" thickBot="1" x14ac:dyDescent="0.25">
      <c r="B47" s="33" t="s">
        <v>18</v>
      </c>
      <c r="C47" s="34"/>
      <c r="D47" s="34"/>
      <c r="E47" s="34"/>
      <c r="F47" s="34"/>
      <c r="G47" s="34"/>
      <c r="H47" s="34"/>
      <c r="I47" s="34"/>
      <c r="J47" s="34"/>
      <c r="K47" s="35"/>
      <c r="M47" s="16"/>
      <c r="AF47" s="4"/>
      <c r="AG47" s="4"/>
      <c r="AH47" s="4"/>
      <c r="AI47" s="5"/>
      <c r="AJ47" s="4"/>
      <c r="AK47" s="4"/>
      <c r="AL47" s="3"/>
      <c r="AM47" s="3"/>
      <c r="AN47" s="3"/>
      <c r="AO47" s="3"/>
      <c r="AP47" s="3"/>
      <c r="AQ47" s="3"/>
      <c r="AR47" s="3"/>
      <c r="AS47" s="3"/>
    </row>
    <row r="48" spans="2:97" ht="13.8" customHeight="1" thickBot="1" x14ac:dyDescent="0.25">
      <c r="B48" s="268" t="s">
        <v>15</v>
      </c>
      <c r="C48" s="269"/>
      <c r="D48" s="269"/>
      <c r="E48" s="268" t="s">
        <v>13</v>
      </c>
      <c r="F48" s="269"/>
      <c r="G48" s="270"/>
      <c r="H48" s="268" t="s">
        <v>101</v>
      </c>
      <c r="I48" s="269"/>
      <c r="J48" s="270"/>
      <c r="K48" s="268" t="s">
        <v>3</v>
      </c>
      <c r="L48" s="269"/>
      <c r="M48" s="269"/>
      <c r="N48" s="270"/>
      <c r="AA48" s="4"/>
      <c r="AB48" s="4"/>
      <c r="AC48" s="4"/>
      <c r="AD48" s="5"/>
      <c r="AE48" s="4"/>
      <c r="AF48" s="4"/>
      <c r="AG48" s="3"/>
      <c r="AH48" s="3"/>
      <c r="AI48" s="3"/>
      <c r="AJ48" s="3"/>
      <c r="AK48" s="3"/>
      <c r="AL48" s="3"/>
      <c r="AM48" s="3"/>
      <c r="AN48" s="3"/>
    </row>
    <row r="49" spans="1:40" ht="13.2" customHeight="1" thickBot="1" x14ac:dyDescent="0.25">
      <c r="B49" s="274" t="s">
        <v>17</v>
      </c>
      <c r="C49" s="275"/>
      <c r="D49" s="325"/>
      <c r="E49" s="404" t="s">
        <v>19</v>
      </c>
      <c r="F49" s="284" t="s">
        <v>8</v>
      </c>
      <c r="G49" s="297" t="s">
        <v>4</v>
      </c>
      <c r="H49" s="404" t="s">
        <v>19</v>
      </c>
      <c r="I49" s="284" t="s">
        <v>8</v>
      </c>
      <c r="J49" s="292" t="s">
        <v>4</v>
      </c>
      <c r="K49" s="407" t="s">
        <v>16</v>
      </c>
      <c r="L49" s="332" t="s">
        <v>14</v>
      </c>
      <c r="M49" s="332" t="s">
        <v>4</v>
      </c>
      <c r="N49" s="292" t="s">
        <v>20</v>
      </c>
      <c r="Z49" s="4"/>
      <c r="AA49" s="4"/>
      <c r="AB49" s="4"/>
      <c r="AC49" s="5"/>
      <c r="AD49" s="4"/>
      <c r="AE49" s="4"/>
      <c r="AF49" s="3"/>
      <c r="AG49" s="3"/>
      <c r="AH49" s="3"/>
      <c r="AI49" s="3"/>
      <c r="AJ49" s="3"/>
      <c r="AK49" s="3"/>
      <c r="AL49" s="3"/>
      <c r="AM49" s="3"/>
    </row>
    <row r="50" spans="1:40" ht="13.8" thickBot="1" x14ac:dyDescent="0.25">
      <c r="B50" s="326"/>
      <c r="C50" s="327"/>
      <c r="D50" s="328"/>
      <c r="E50" s="405"/>
      <c r="F50" s="406"/>
      <c r="G50" s="331"/>
      <c r="H50" s="416"/>
      <c r="I50" s="287"/>
      <c r="J50" s="293"/>
      <c r="K50" s="408"/>
      <c r="L50" s="296"/>
      <c r="M50" s="296"/>
      <c r="N50" s="293"/>
      <c r="P50" s="137" t="s">
        <v>25</v>
      </c>
      <c r="Z50" s="4"/>
      <c r="AA50" s="4"/>
      <c r="AB50" s="4"/>
      <c r="AC50" s="5"/>
      <c r="AD50" s="4"/>
      <c r="AE50" s="4"/>
      <c r="AF50" s="3"/>
      <c r="AG50" s="3"/>
      <c r="AH50" s="3"/>
      <c r="AI50" s="3"/>
      <c r="AJ50" s="3"/>
      <c r="AK50" s="3"/>
      <c r="AL50" s="3"/>
      <c r="AM50" s="3"/>
    </row>
    <row r="51" spans="1:40" ht="13.8" thickBot="1" x14ac:dyDescent="0.25">
      <c r="A51">
        <v>1</v>
      </c>
      <c r="B51" s="36">
        <v>1</v>
      </c>
      <c r="C51" s="24">
        <v>1</v>
      </c>
      <c r="D51" s="68">
        <v>1</v>
      </c>
      <c r="E51" s="111">
        <v>1</v>
      </c>
      <c r="F51" s="106">
        <f>SUMPRODUCT($F$19:$H$21,B51:D53)</f>
        <v>5.1483346778428043</v>
      </c>
      <c r="G51" s="73">
        <f>1/(1+EXP(-F51+$I$19))</f>
        <v>0.99334268948271376</v>
      </c>
      <c r="H51" s="111">
        <v>1</v>
      </c>
      <c r="I51" s="42">
        <f>SUMPRODUCT($K$19:$K$27,G51:G59)</f>
        <v>11.760943893738489</v>
      </c>
      <c r="J51" s="73">
        <f>1/(1+EXP(-I51+$L$19))</f>
        <v>0.99755185963973836</v>
      </c>
      <c r="K51" s="85" t="s">
        <v>0</v>
      </c>
      <c r="L51" s="86">
        <f>SUMPRODUCT($N$19:$N$21,J51:J53)</f>
        <v>8.1836256144544421</v>
      </c>
      <c r="M51" s="168">
        <f>1/(1+EXP(-L51+$O$19))</f>
        <v>0.79339420259256221</v>
      </c>
      <c r="N51" s="87">
        <f>(C56-M51)^2+(C57-M52)^2</f>
        <v>0.34407190188787723</v>
      </c>
      <c r="P51" s="138">
        <f>SUM(N51:N410)</f>
        <v>13.941557767024314</v>
      </c>
      <c r="AA51" s="4"/>
      <c r="AB51" s="4"/>
      <c r="AC51" s="4"/>
      <c r="AD51" s="5"/>
      <c r="AE51" s="4"/>
      <c r="AF51" s="4"/>
      <c r="AG51" s="3"/>
      <c r="AH51" s="3"/>
      <c r="AI51" s="3"/>
      <c r="AJ51" s="3"/>
      <c r="AK51" s="3"/>
      <c r="AL51" s="3"/>
      <c r="AM51" s="3"/>
      <c r="AN51" s="3"/>
    </row>
    <row r="52" spans="1:40" x14ac:dyDescent="0.2">
      <c r="B52" s="39">
        <v>1</v>
      </c>
      <c r="C52" s="217"/>
      <c r="D52" s="69">
        <v>1</v>
      </c>
      <c r="E52" s="14">
        <v>2</v>
      </c>
      <c r="F52" s="107">
        <f>SUMPRODUCT($F$22:$H$24,B51:D53)</f>
        <v>6.6337055283399904</v>
      </c>
      <c r="G52" s="74">
        <f>1/(1+EXP(-F52+$I$22))</f>
        <v>0.9017896443689033</v>
      </c>
      <c r="H52" s="14">
        <v>2</v>
      </c>
      <c r="I52" s="43">
        <f>SUMPRODUCT($K$28:$K$36,G51:G59)</f>
        <v>1.0538464807758166</v>
      </c>
      <c r="J52" s="74">
        <f>1/(1+EXP(-I52+$L$28))</f>
        <v>0.47729351784354063</v>
      </c>
      <c r="K52" s="79" t="s">
        <v>1</v>
      </c>
      <c r="L52" s="78">
        <f>SUMPRODUCT($N$22:$N$24,J51:J53)</f>
        <v>0.19657572947457094</v>
      </c>
      <c r="M52" s="169">
        <f>1/(1+EXP(-L52+$O$28))</f>
        <v>0.54898628977918384</v>
      </c>
      <c r="N52" s="17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3.8" thickBot="1" x14ac:dyDescent="0.25">
      <c r="B53" s="37">
        <v>1</v>
      </c>
      <c r="C53" s="25">
        <v>1</v>
      </c>
      <c r="D53" s="70">
        <v>1</v>
      </c>
      <c r="E53" s="14">
        <v>3</v>
      </c>
      <c r="F53" s="107">
        <f>SUMPRODUCT($F$25:$H$27,B51:D53)</f>
        <v>5.6022799880790295</v>
      </c>
      <c r="G53" s="74">
        <f>1/(1+EXP(-F53+$I$25))</f>
        <v>0.81901052990032053</v>
      </c>
      <c r="H53" s="14">
        <v>3</v>
      </c>
      <c r="I53" s="43">
        <f>SUMPRODUCT($K$37:$K$45,G51:G59)</f>
        <v>6.6644497666266211</v>
      </c>
      <c r="J53" s="74">
        <f>1/(1+EXP(-I53+$L$37))</f>
        <v>0.99872616648859003</v>
      </c>
      <c r="K53" s="243"/>
      <c r="L53" s="244"/>
      <c r="M53" s="244"/>
      <c r="N53" s="23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2">
      <c r="B54" s="13"/>
      <c r="C54" s="6"/>
      <c r="D54" s="114"/>
      <c r="E54" s="14">
        <v>4</v>
      </c>
      <c r="F54" s="107">
        <f>SUMPRODUCT($F$28:$H$30,B51:D53)</f>
        <v>1.8058135058228324</v>
      </c>
      <c r="G54" s="74">
        <f>1/(1+EXP(-F54+$I$28))</f>
        <v>0.79293217673445548</v>
      </c>
      <c r="H54" s="234"/>
      <c r="I54" s="235"/>
      <c r="J54" s="236"/>
      <c r="K54" s="237"/>
      <c r="L54" s="245"/>
      <c r="M54" s="245"/>
      <c r="N54" s="23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2">
      <c r="B55" s="299" t="s">
        <v>23</v>
      </c>
      <c r="C55" s="389"/>
      <c r="D55" s="115"/>
      <c r="E55" s="14">
        <v>5</v>
      </c>
      <c r="F55" s="107">
        <f>SUMPRODUCT($F$31:$H$33,B51:D53)</f>
        <v>1.8872359805537804</v>
      </c>
      <c r="G55" s="74">
        <f>1/(1+EXP(-F55+$I$31))</f>
        <v>0.74970732748301072</v>
      </c>
      <c r="H55" s="237"/>
      <c r="I55" s="238"/>
      <c r="J55" s="239"/>
      <c r="K55" s="246"/>
      <c r="L55" s="245"/>
      <c r="M55" s="245"/>
      <c r="N55" s="23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2">
      <c r="B56" s="160" t="s">
        <v>0</v>
      </c>
      <c r="C56" s="159">
        <v>1</v>
      </c>
      <c r="D56" s="115"/>
      <c r="E56" s="14">
        <v>6</v>
      </c>
      <c r="F56" s="107">
        <f>SUMPRODUCT($F$34:$H$36,B51:D53)</f>
        <v>5.6124952905609096</v>
      </c>
      <c r="G56" s="74">
        <f>1/(1+EXP(-F56+$I$34))</f>
        <v>0.99612082205852814</v>
      </c>
      <c r="H56" s="237"/>
      <c r="I56" s="238"/>
      <c r="J56" s="239"/>
      <c r="K56" s="246"/>
      <c r="L56" s="245"/>
      <c r="M56" s="245"/>
      <c r="N56" s="23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2">
      <c r="B57" s="161" t="s">
        <v>1</v>
      </c>
      <c r="C57" s="159">
        <v>0</v>
      </c>
      <c r="D57" s="115"/>
      <c r="E57" s="14">
        <v>7</v>
      </c>
      <c r="F57" s="107">
        <f>SUMPRODUCT($F$37:$H$39,B51:D53)</f>
        <v>2.1786763573936287</v>
      </c>
      <c r="G57" s="74">
        <f>1/(1+EXP(-F57+$I$37))</f>
        <v>0.87399192529707204</v>
      </c>
      <c r="H57" s="237"/>
      <c r="I57" s="238"/>
      <c r="J57" s="239"/>
      <c r="K57" s="246"/>
      <c r="L57" s="245"/>
      <c r="M57" s="238"/>
      <c r="N57" s="23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2">
      <c r="B58" s="55"/>
      <c r="C58" s="56"/>
      <c r="D58" s="115"/>
      <c r="E58" s="14">
        <v>8</v>
      </c>
      <c r="F58" s="107">
        <f>SUMPRODUCT($F$40:$H$42,B51:D53)</f>
        <v>4.1189583816194091</v>
      </c>
      <c r="G58" s="74">
        <f>1/(1+EXP(-F58+$I$40))</f>
        <v>0.97479943437567129</v>
      </c>
      <c r="H58" s="237"/>
      <c r="I58" s="238"/>
      <c r="J58" s="239"/>
      <c r="K58" s="246"/>
      <c r="L58" s="245"/>
      <c r="M58" s="238"/>
      <c r="N58" s="23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3.8" thickBot="1" x14ac:dyDescent="0.25">
      <c r="B59" s="57"/>
      <c r="C59" s="58"/>
      <c r="D59" s="116"/>
      <c r="E59" s="15">
        <v>9</v>
      </c>
      <c r="F59" s="108">
        <f>SUMPRODUCT($F$43:$H$45,B51:D53)</f>
        <v>8.7350657177630264</v>
      </c>
      <c r="G59" s="75">
        <f>1/(1+EXP(-F59+$I$43))</f>
        <v>0.99444111700877846</v>
      </c>
      <c r="H59" s="240"/>
      <c r="I59" s="241"/>
      <c r="J59" s="242"/>
      <c r="K59" s="247"/>
      <c r="L59" s="248"/>
      <c r="M59" s="241"/>
      <c r="N59" s="242"/>
    </row>
    <row r="60" spans="1:40" ht="13.2" customHeight="1" x14ac:dyDescent="0.2">
      <c r="A60">
        <v>2</v>
      </c>
      <c r="B60" s="218"/>
      <c r="C60" s="232">
        <v>1</v>
      </c>
      <c r="D60" s="233"/>
      <c r="E60" s="222">
        <v>1</v>
      </c>
      <c r="F60" s="223">
        <f t="shared" ref="F60" si="0">SUMPRODUCT($F$19:$H$21,B60:D62)</f>
        <v>2.8702068232553093</v>
      </c>
      <c r="G60" s="224">
        <f t="shared" ref="G60" si="1">1/(1+EXP(-F60+$I$19))</f>
        <v>0.93861456208339411</v>
      </c>
      <c r="H60" s="111">
        <v>1</v>
      </c>
      <c r="I60" s="42">
        <f>SUMPRODUCT($K$19:$K$27,G60:G68)</f>
        <v>11.758372244775433</v>
      </c>
      <c r="J60" s="73">
        <f>1/(1+EXP(-I60+$L$19))</f>
        <v>0.99754557125231103</v>
      </c>
      <c r="K60" s="85" t="s">
        <v>0</v>
      </c>
      <c r="L60" s="86">
        <f>SUMPRODUCT($N$19:$N$21,J60:J62)</f>
        <v>8.1835740263510992</v>
      </c>
      <c r="M60" s="168">
        <f>1/(1+EXP(-L60+$O$19))</f>
        <v>0.79338574615082724</v>
      </c>
      <c r="N60" s="87">
        <f>(C65-M60)^2+(C66-M61)^2</f>
        <v>0.34404163998442483</v>
      </c>
    </row>
    <row r="61" spans="1:40" x14ac:dyDescent="0.2">
      <c r="B61" s="39">
        <v>1</v>
      </c>
      <c r="C61" s="217"/>
      <c r="D61" s="95">
        <v>1</v>
      </c>
      <c r="E61" s="14">
        <v>2</v>
      </c>
      <c r="F61" s="107">
        <f t="shared" ref="F61" si="2">SUMPRODUCT($F$22:$H$24,B60:D62)</f>
        <v>6.6337055283399904</v>
      </c>
      <c r="G61" s="74">
        <f t="shared" ref="G61" si="3">1/(1+EXP(-F61+$I$22))</f>
        <v>0.9017896443689033</v>
      </c>
      <c r="H61" s="14">
        <v>2</v>
      </c>
      <c r="I61" s="43">
        <f>SUMPRODUCT($K$28:$K$36,G60:G68)</f>
        <v>1.0279470669252562</v>
      </c>
      <c r="J61" s="74">
        <f>1/(1+EXP(-I61+$L$28))</f>
        <v>0.47083617612637907</v>
      </c>
      <c r="K61" s="79" t="s">
        <v>1</v>
      </c>
      <c r="L61" s="78">
        <f>SUMPRODUCT($N$22:$N$24,J60:J62)</f>
        <v>0.19645155815514029</v>
      </c>
      <c r="M61" s="169">
        <f>1/(1+EXP(-L61+$O$28))</f>
        <v>0.54895554473087749</v>
      </c>
      <c r="N61" s="172"/>
      <c r="X61" s="3"/>
      <c r="Y61" s="3"/>
      <c r="Z61" s="3"/>
    </row>
    <row r="62" spans="1:40" ht="13.8" thickBot="1" x14ac:dyDescent="0.25">
      <c r="B62" s="23"/>
      <c r="C62" s="25">
        <v>1</v>
      </c>
      <c r="D62" s="98"/>
      <c r="E62" s="14">
        <v>3</v>
      </c>
      <c r="F62" s="107">
        <f t="shared" ref="F62" si="4">SUMPRODUCT($F$25:$H$27,B60:D62)</f>
        <v>5.6022799880790295</v>
      </c>
      <c r="G62" s="74">
        <f t="shared" ref="G62" si="5">1/(1+EXP(-F62+$I$25))</f>
        <v>0.81901052990032053</v>
      </c>
      <c r="H62" s="14">
        <v>3</v>
      </c>
      <c r="I62" s="43">
        <f>SUMPRODUCT($K$37:$K$45,G60:G68)</f>
        <v>6.2615239641697613</v>
      </c>
      <c r="J62" s="74">
        <f>1/(1+EXP(-I62+$L$37))</f>
        <v>0.99809529946256248</v>
      </c>
      <c r="K62" s="243"/>
      <c r="L62" s="244"/>
      <c r="M62" s="244"/>
      <c r="N62" s="236"/>
    </row>
    <row r="63" spans="1:40" x14ac:dyDescent="0.2">
      <c r="B63" s="13"/>
      <c r="C63" s="6"/>
      <c r="D63" s="114"/>
      <c r="E63" s="14">
        <v>4</v>
      </c>
      <c r="F63" s="107">
        <f t="shared" ref="F63" si="6">SUMPRODUCT($F$28:$H$30,B60:D62)</f>
        <v>1.3049723016684609</v>
      </c>
      <c r="G63" s="74">
        <f t="shared" ref="G63" si="7">1/(1+EXP(-F63+$I$28))</f>
        <v>0.69885472492530898</v>
      </c>
      <c r="H63" s="234"/>
      <c r="I63" s="235"/>
      <c r="J63" s="236"/>
      <c r="K63" s="237"/>
      <c r="L63" s="245"/>
      <c r="M63" s="245"/>
      <c r="N63" s="239"/>
    </row>
    <row r="64" spans="1:40" x14ac:dyDescent="0.2">
      <c r="B64" s="299" t="s">
        <v>23</v>
      </c>
      <c r="C64" s="389"/>
      <c r="D64" s="115"/>
      <c r="E64" s="14">
        <v>5</v>
      </c>
      <c r="F64" s="107">
        <f t="shared" ref="F64" si="8">SUMPRODUCT($F$31:$H$33,B60:D62)</f>
        <v>1.8872359805537804</v>
      </c>
      <c r="G64" s="74">
        <f t="shared" ref="G64" si="9">1/(1+EXP(-F64+$I$31))</f>
        <v>0.74970732748301072</v>
      </c>
      <c r="H64" s="237"/>
      <c r="I64" s="238"/>
      <c r="J64" s="239"/>
      <c r="K64" s="246"/>
      <c r="L64" s="245"/>
      <c r="M64" s="245"/>
      <c r="N64" s="239"/>
    </row>
    <row r="65" spans="1:14" x14ac:dyDescent="0.2">
      <c r="B65" s="160" t="s">
        <v>0</v>
      </c>
      <c r="C65" s="159">
        <v>1</v>
      </c>
      <c r="D65" s="115"/>
      <c r="E65" s="14">
        <v>6</v>
      </c>
      <c r="F65" s="107">
        <f t="shared" ref="F65" si="10">SUMPRODUCT($F$34:$H$36,B60:D62)</f>
        <v>3.0070820384401902</v>
      </c>
      <c r="G65" s="74">
        <f t="shared" ref="G65" si="11">1/(1+EXP(-F65+$I$34))</f>
        <v>0.94992361540645465</v>
      </c>
      <c r="H65" s="237"/>
      <c r="I65" s="238"/>
      <c r="J65" s="239"/>
      <c r="K65" s="246"/>
      <c r="L65" s="245"/>
      <c r="M65" s="245"/>
      <c r="N65" s="239"/>
    </row>
    <row r="66" spans="1:14" x14ac:dyDescent="0.2">
      <c r="B66" s="161" t="s">
        <v>1</v>
      </c>
      <c r="C66" s="159">
        <v>0</v>
      </c>
      <c r="D66" s="115"/>
      <c r="E66" s="14">
        <v>7</v>
      </c>
      <c r="F66" s="107">
        <f t="shared" ref="F66" si="12">SUMPRODUCT($F$37:$H$39,B60:D62)</f>
        <v>2.0327748342043424</v>
      </c>
      <c r="G66" s="74">
        <f t="shared" ref="G66" si="13">1/(1+EXP(-F66+$I$37))</f>
        <v>0.85702822551901847</v>
      </c>
      <c r="H66" s="237"/>
      <c r="I66" s="238"/>
      <c r="J66" s="239"/>
      <c r="K66" s="246"/>
      <c r="L66" s="245"/>
      <c r="M66" s="238"/>
      <c r="N66" s="239"/>
    </row>
    <row r="67" spans="1:14" x14ac:dyDescent="0.2">
      <c r="B67" s="55"/>
      <c r="C67" s="56"/>
      <c r="D67" s="115"/>
      <c r="E67" s="14">
        <v>8</v>
      </c>
      <c r="F67" s="107">
        <f t="shared" ref="F67" si="14">SUMPRODUCT($F$40:$H$42,B60:D62)</f>
        <v>1.8136833084063093</v>
      </c>
      <c r="G67" s="74">
        <f t="shared" ref="G67" si="15">1/(1+EXP(-F67+$I$40))</f>
        <v>0.79414437908203361</v>
      </c>
      <c r="H67" s="237"/>
      <c r="I67" s="238"/>
      <c r="J67" s="239"/>
      <c r="K67" s="246"/>
      <c r="L67" s="245"/>
      <c r="M67" s="238"/>
      <c r="N67" s="239"/>
    </row>
    <row r="68" spans="1:14" ht="13.8" thickBot="1" x14ac:dyDescent="0.25">
      <c r="B68" s="57"/>
      <c r="C68" s="58"/>
      <c r="D68" s="116"/>
      <c r="E68" s="15">
        <v>9</v>
      </c>
      <c r="F68" s="108">
        <f t="shared" ref="F68" si="16">SUMPRODUCT($F$43:$H$45,B60:D62)</f>
        <v>8.7350657177630264</v>
      </c>
      <c r="G68" s="75">
        <f t="shared" ref="G68" si="17">1/(1+EXP(-F68+$I$43))</f>
        <v>0.99444111700877846</v>
      </c>
      <c r="H68" s="240"/>
      <c r="I68" s="241"/>
      <c r="J68" s="242"/>
      <c r="K68" s="247"/>
      <c r="L68" s="248"/>
      <c r="M68" s="241"/>
      <c r="N68" s="242"/>
    </row>
    <row r="69" spans="1:14" x14ac:dyDescent="0.2">
      <c r="A69">
        <v>3</v>
      </c>
      <c r="B69" s="41"/>
      <c r="C69" s="24">
        <v>1</v>
      </c>
      <c r="D69" s="97"/>
      <c r="E69" s="111">
        <v>1</v>
      </c>
      <c r="F69" s="106">
        <f t="shared" ref="F69" si="18">SUMPRODUCT($F$19:$H$21,B69:D71)</f>
        <v>4.1377158888349319</v>
      </c>
      <c r="G69" s="73">
        <f t="shared" ref="G69" si="19">1/(1+EXP(-F69+$I$19))</f>
        <v>0.98192067212568479</v>
      </c>
      <c r="H69" s="111">
        <v>1</v>
      </c>
      <c r="I69" s="42">
        <f>SUMPRODUCT($K$19:$K$27,G69:G77)</f>
        <v>11.76007923524087</v>
      </c>
      <c r="J69" s="73">
        <f>1/(1+EXP(-I69+$L$19))</f>
        <v>0.99754974710790323</v>
      </c>
      <c r="K69" s="85" t="s">
        <v>0</v>
      </c>
      <c r="L69" s="86">
        <f>SUMPRODUCT($N$19:$N$21,J69:J71)</f>
        <v>8.183608283857069</v>
      </c>
      <c r="M69" s="168">
        <f>1/(1+EXP(-L69+$O$19))</f>
        <v>0.79339136174933622</v>
      </c>
      <c r="N69" s="87">
        <f>(C74-M69)^2+(C75-M70)^2</f>
        <v>0.34406790774395701</v>
      </c>
    </row>
    <row r="70" spans="1:14" x14ac:dyDescent="0.2">
      <c r="B70" s="39">
        <v>1</v>
      </c>
      <c r="C70" s="217"/>
      <c r="D70" s="95">
        <v>1</v>
      </c>
      <c r="E70" s="14">
        <v>2</v>
      </c>
      <c r="F70" s="107">
        <f t="shared" ref="F70" si="20">SUMPRODUCT($F$22:$H$24,B69:D71)</f>
        <v>6.6337055283399904</v>
      </c>
      <c r="G70" s="74">
        <f t="shared" ref="G70" si="21">1/(1+EXP(-F70+$I$22))</f>
        <v>0.9017896443689033</v>
      </c>
      <c r="H70" s="14">
        <v>2</v>
      </c>
      <c r="I70" s="43">
        <f>SUMPRODUCT($K$28:$K$36,G69:G77)</f>
        <v>1.0483428047499306</v>
      </c>
      <c r="J70" s="74">
        <f>1/(1+EXP(-I70+$L$28))</f>
        <v>0.47592061148259202</v>
      </c>
      <c r="K70" s="79" t="s">
        <v>1</v>
      </c>
      <c r="L70" s="78">
        <f>SUMPRODUCT($N$22:$N$24,J69:J71)</f>
        <v>0.19655671943505842</v>
      </c>
      <c r="M70" s="169">
        <f>1/(1+EXP(-L70+$O$28))</f>
        <v>0.54898158288248922</v>
      </c>
      <c r="N70" s="172"/>
    </row>
    <row r="71" spans="1:14" ht="13.8" thickBot="1" x14ac:dyDescent="0.25">
      <c r="B71" s="37">
        <v>1</v>
      </c>
      <c r="C71" s="25">
        <v>1</v>
      </c>
      <c r="D71" s="96">
        <v>1</v>
      </c>
      <c r="E71" s="14">
        <v>3</v>
      </c>
      <c r="F71" s="107">
        <f t="shared" ref="F71" si="22">SUMPRODUCT($F$25:$H$27,B69:D71)</f>
        <v>5.6022799880790295</v>
      </c>
      <c r="G71" s="74">
        <f t="shared" ref="G71" si="23">1/(1+EXP(-F71+$I$25))</f>
        <v>0.81901052990032053</v>
      </c>
      <c r="H71" s="14">
        <v>3</v>
      </c>
      <c r="I71" s="43">
        <f>SUMPRODUCT($K$37:$K$45,G69:G77)</f>
        <v>6.5912693911181623</v>
      </c>
      <c r="J71" s="74">
        <f>1/(1+EXP(-I71+$L$37))</f>
        <v>0.99862958374189048</v>
      </c>
      <c r="K71" s="243"/>
      <c r="L71" s="244"/>
      <c r="M71" s="244"/>
      <c r="N71" s="236"/>
    </row>
    <row r="72" spans="1:14" x14ac:dyDescent="0.2">
      <c r="B72" s="13"/>
      <c r="C72" s="6"/>
      <c r="D72" s="114"/>
      <c r="E72" s="14">
        <v>4</v>
      </c>
      <c r="F72" s="107">
        <f t="shared" ref="F72" si="24">SUMPRODUCT($F$28:$H$30,B69:D71)</f>
        <v>1.6130038406803975</v>
      </c>
      <c r="G72" s="74">
        <f t="shared" ref="G72" si="25">1/(1+EXP(-F72+$I$28))</f>
        <v>0.75948929682920641</v>
      </c>
      <c r="H72" s="234"/>
      <c r="I72" s="235"/>
      <c r="J72" s="236"/>
      <c r="K72" s="237"/>
      <c r="L72" s="245"/>
      <c r="M72" s="245"/>
      <c r="N72" s="239"/>
    </row>
    <row r="73" spans="1:14" x14ac:dyDescent="0.2">
      <c r="B73" s="299" t="s">
        <v>23</v>
      </c>
      <c r="C73" s="389"/>
      <c r="D73" s="115"/>
      <c r="E73" s="14">
        <v>5</v>
      </c>
      <c r="F73" s="107">
        <f t="shared" ref="F73" si="26">SUMPRODUCT($F$31:$H$33,B69:D71)</f>
        <v>1.8872359805537804</v>
      </c>
      <c r="G73" s="74">
        <f t="shared" ref="G73" si="27">1/(1+EXP(-F73+$I$31))</f>
        <v>0.74970732748301072</v>
      </c>
      <c r="H73" s="237"/>
      <c r="I73" s="238"/>
      <c r="J73" s="239"/>
      <c r="K73" s="246"/>
      <c r="L73" s="245"/>
      <c r="M73" s="245"/>
      <c r="N73" s="239"/>
    </row>
    <row r="74" spans="1:14" x14ac:dyDescent="0.2">
      <c r="B74" s="160" t="s">
        <v>0</v>
      </c>
      <c r="C74" s="159">
        <v>1</v>
      </c>
      <c r="D74" s="115"/>
      <c r="E74" s="14">
        <v>6</v>
      </c>
      <c r="F74" s="107">
        <f t="shared" ref="F74" si="28">SUMPRODUCT($F$34:$H$36,B69:D71)</f>
        <v>4.3643884810893763</v>
      </c>
      <c r="G74" s="74">
        <f t="shared" ref="G74" si="29">1/(1+EXP(-F74+$I$34))</f>
        <v>0.98661491115303968</v>
      </c>
      <c r="H74" s="237"/>
      <c r="I74" s="238"/>
      <c r="J74" s="239"/>
      <c r="K74" s="246"/>
      <c r="L74" s="245"/>
      <c r="M74" s="245"/>
      <c r="N74" s="239"/>
    </row>
    <row r="75" spans="1:14" x14ac:dyDescent="0.2">
      <c r="B75" s="161" t="s">
        <v>1</v>
      </c>
      <c r="C75" s="159">
        <v>0</v>
      </c>
      <c r="D75" s="115"/>
      <c r="E75" s="14">
        <v>7</v>
      </c>
      <c r="F75" s="107">
        <f t="shared" ref="F75" si="30">SUMPRODUCT($F$37:$H$39,B69:D71)</f>
        <v>2.0955141486058175</v>
      </c>
      <c r="G75" s="74">
        <f t="shared" ref="G75" si="31">1/(1+EXP(-F75+$I$37))</f>
        <v>0.86454489027709758</v>
      </c>
      <c r="H75" s="237"/>
      <c r="I75" s="238"/>
      <c r="J75" s="239"/>
      <c r="K75" s="246"/>
      <c r="L75" s="245"/>
      <c r="M75" s="238"/>
      <c r="N75" s="239"/>
    </row>
    <row r="76" spans="1:14" x14ac:dyDescent="0.2">
      <c r="B76" s="55"/>
      <c r="C76" s="56"/>
      <c r="D76" s="115"/>
      <c r="E76" s="14">
        <v>8</v>
      </c>
      <c r="F76" s="107">
        <f t="shared" ref="F76" si="32">SUMPRODUCT($F$40:$H$42,B69:D71)</f>
        <v>3.3639538130892523</v>
      </c>
      <c r="G76" s="74">
        <f t="shared" ref="G76" si="33">1/(1+EXP(-F76+$I$40))</f>
        <v>0.94786426637538046</v>
      </c>
      <c r="H76" s="237"/>
      <c r="I76" s="238"/>
      <c r="J76" s="239"/>
      <c r="K76" s="246"/>
      <c r="L76" s="245"/>
      <c r="M76" s="238"/>
      <c r="N76" s="239"/>
    </row>
    <row r="77" spans="1:14" ht="13.8" thickBot="1" x14ac:dyDescent="0.25">
      <c r="B77" s="57"/>
      <c r="C77" s="58"/>
      <c r="D77" s="116"/>
      <c r="E77" s="15">
        <v>9</v>
      </c>
      <c r="F77" s="108">
        <f t="shared" ref="F77" si="34">SUMPRODUCT($F$43:$H$45,B69:D71)</f>
        <v>8.7350657177630264</v>
      </c>
      <c r="G77" s="75">
        <f t="shared" ref="G77" si="35">1/(1+EXP(-F77+$I$43))</f>
        <v>0.99444111700877846</v>
      </c>
      <c r="H77" s="240"/>
      <c r="I77" s="241"/>
      <c r="J77" s="242"/>
      <c r="K77" s="247"/>
      <c r="L77" s="248"/>
      <c r="M77" s="241"/>
      <c r="N77" s="242"/>
    </row>
    <row r="78" spans="1:14" x14ac:dyDescent="0.2">
      <c r="A78">
        <v>4</v>
      </c>
      <c r="B78" s="36">
        <v>1</v>
      </c>
      <c r="C78" s="24">
        <v>1</v>
      </c>
      <c r="D78" s="99"/>
      <c r="E78" s="111">
        <v>1</v>
      </c>
      <c r="F78" s="106">
        <f t="shared" ref="F78" si="36">SUMPRODUCT($F$19:$H$21,B78:D80)</f>
        <v>4.374281905516197</v>
      </c>
      <c r="G78" s="73">
        <f t="shared" ref="G78" si="37">1/(1+EXP(-F78+$I$19))</f>
        <v>0.98567481556015857</v>
      </c>
      <c r="H78" s="111">
        <v>1</v>
      </c>
      <c r="I78" s="42">
        <f>SUMPRODUCT($K$19:$K$27,G78:G86)</f>
        <v>11.759775114586663</v>
      </c>
      <c r="J78" s="73">
        <f>1/(1+EXP(-I78+$L$19))</f>
        <v>0.99754900364876098</v>
      </c>
      <c r="K78" s="85" t="s">
        <v>0</v>
      </c>
      <c r="L78" s="86">
        <f>SUMPRODUCT($N$19:$N$21,J78:J80)</f>
        <v>8.1836021847342799</v>
      </c>
      <c r="M78" s="168">
        <f>1/(1+EXP(-L78+$O$19))</f>
        <v>0.7933903619701369</v>
      </c>
      <c r="N78" s="87">
        <f>(C83-M78)^2+(C84-M79)^2</f>
        <v>0.34406365403098826</v>
      </c>
    </row>
    <row r="79" spans="1:14" x14ac:dyDescent="0.2">
      <c r="B79" s="39">
        <v>1</v>
      </c>
      <c r="C79" s="217"/>
      <c r="D79" s="95">
        <v>1</v>
      </c>
      <c r="E79" s="14">
        <v>2</v>
      </c>
      <c r="F79" s="107">
        <f t="shared" ref="F79" si="38">SUMPRODUCT($F$22:$H$24,B78:D80)</f>
        <v>6.6337055283399904</v>
      </c>
      <c r="G79" s="74">
        <f t="shared" ref="G79" si="39">1/(1+EXP(-F79+$I$22))</f>
        <v>0.9017896443689033</v>
      </c>
      <c r="H79" s="14">
        <v>2</v>
      </c>
      <c r="I79" s="43">
        <f>SUMPRODUCT($K$28:$K$36,G78:G86)</f>
        <v>1.044375583236461</v>
      </c>
      <c r="J79" s="74">
        <f>1/(1+EXP(-I79+$L$28))</f>
        <v>0.47493120218074475</v>
      </c>
      <c r="K79" s="79" t="s">
        <v>1</v>
      </c>
      <c r="L79" s="78">
        <f>SUMPRODUCT($N$22:$N$24,J78:J80)</f>
        <v>0.19653955283038377</v>
      </c>
      <c r="M79" s="169">
        <f>1/(1+EXP(-L79+$O$28))</f>
        <v>0.54897733241378666</v>
      </c>
      <c r="N79" s="172"/>
    </row>
    <row r="80" spans="1:14" ht="13.8" thickBot="1" x14ac:dyDescent="0.25">
      <c r="B80" s="37">
        <v>1</v>
      </c>
      <c r="C80" s="25">
        <v>1</v>
      </c>
      <c r="D80" s="100"/>
      <c r="E80" s="14">
        <v>3</v>
      </c>
      <c r="F80" s="107">
        <f t="shared" ref="F80" si="40">SUMPRODUCT($F$25:$H$27,B78:D80)</f>
        <v>5.6022799880790295</v>
      </c>
      <c r="G80" s="74">
        <f t="shared" ref="G80" si="41">1/(1+EXP(-F80+$I$25))</f>
        <v>0.81901052990032053</v>
      </c>
      <c r="H80" s="14">
        <v>3</v>
      </c>
      <c r="I80" s="43">
        <f>SUMPRODUCT($K$37:$K$45,G78:G86)</f>
        <v>6.5294825464226793</v>
      </c>
      <c r="J80" s="74">
        <f>1/(1+EXP(-I80+$L$37))</f>
        <v>0.99854236678319386</v>
      </c>
      <c r="K80" s="243"/>
      <c r="L80" s="244"/>
      <c r="M80" s="244"/>
      <c r="N80" s="236"/>
    </row>
    <row r="81" spans="1:15" x14ac:dyDescent="0.2">
      <c r="B81" s="13"/>
      <c r="C81" s="6"/>
      <c r="D81" s="114"/>
      <c r="E81" s="14">
        <v>4</v>
      </c>
      <c r="F81" s="107">
        <f t="shared" ref="F81" si="42">SUMPRODUCT($F$28:$H$30,B78:D80)</f>
        <v>1.5339592204228236</v>
      </c>
      <c r="G81" s="74">
        <f t="shared" ref="G81" si="43">1/(1+EXP(-F81+$I$28))</f>
        <v>0.74475606070676004</v>
      </c>
      <c r="H81" s="234"/>
      <c r="I81" s="235"/>
      <c r="J81" s="236"/>
      <c r="K81" s="237"/>
      <c r="L81" s="245"/>
      <c r="M81" s="245"/>
      <c r="N81" s="239"/>
    </row>
    <row r="82" spans="1:15" x14ac:dyDescent="0.2">
      <c r="B82" s="299" t="s">
        <v>23</v>
      </c>
      <c r="C82" s="389"/>
      <c r="D82" s="115"/>
      <c r="E82" s="14">
        <v>5</v>
      </c>
      <c r="F82" s="107">
        <f t="shared" ref="F82" si="44">SUMPRODUCT($F$31:$H$33,B78:D80)</f>
        <v>1.8872359805537804</v>
      </c>
      <c r="G82" s="74">
        <f t="shared" ref="G82" si="45">1/(1+EXP(-F82+$I$31))</f>
        <v>0.74970732748301072</v>
      </c>
      <c r="H82" s="237"/>
      <c r="I82" s="238"/>
      <c r="J82" s="239"/>
      <c r="K82" s="246"/>
      <c r="L82" s="245"/>
      <c r="M82" s="245"/>
      <c r="N82" s="239"/>
    </row>
    <row r="83" spans="1:15" x14ac:dyDescent="0.2">
      <c r="B83" s="160" t="s">
        <v>0</v>
      </c>
      <c r="C83" s="159">
        <v>1</v>
      </c>
      <c r="D83" s="115"/>
      <c r="E83" s="14">
        <v>6</v>
      </c>
      <c r="F83" s="107">
        <f t="shared" ref="F83" si="46">SUMPRODUCT($F$34:$H$36,B78:D80)</f>
        <v>3.9410510060006172</v>
      </c>
      <c r="G83" s="74">
        <f t="shared" ref="G83" si="47">1/(1+EXP(-F83+$I$34))</f>
        <v>0.97970348995920131</v>
      </c>
      <c r="H83" s="237"/>
      <c r="I83" s="238"/>
      <c r="J83" s="239"/>
      <c r="K83" s="246"/>
      <c r="L83" s="245"/>
      <c r="M83" s="245"/>
      <c r="N83" s="239"/>
    </row>
    <row r="84" spans="1:15" x14ac:dyDescent="0.2">
      <c r="B84" s="161" t="s">
        <v>1</v>
      </c>
      <c r="C84" s="159">
        <v>0</v>
      </c>
      <c r="D84" s="115"/>
      <c r="E84" s="14">
        <v>7</v>
      </c>
      <c r="F84" s="107">
        <f t="shared" ref="F84" si="48">SUMPRODUCT($F$37:$H$39,B78:D80)</f>
        <v>2.0615079376007177</v>
      </c>
      <c r="G84" s="74">
        <f t="shared" ref="G84" si="49">1/(1+EXP(-F84+$I$37))</f>
        <v>0.86051292931518863</v>
      </c>
      <c r="H84" s="237"/>
      <c r="I84" s="238"/>
      <c r="J84" s="239"/>
      <c r="K84" s="246"/>
      <c r="L84" s="245"/>
      <c r="M84" s="238"/>
      <c r="N84" s="239"/>
    </row>
    <row r="85" spans="1:15" x14ac:dyDescent="0.2">
      <c r="B85" s="55"/>
      <c r="C85" s="56"/>
      <c r="D85" s="115"/>
      <c r="E85" s="14">
        <v>8</v>
      </c>
      <c r="F85" s="107">
        <f t="shared" ref="F85" si="50">SUMPRODUCT($F$40:$H$42,B78:D80)</f>
        <v>2.8726239881667688</v>
      </c>
      <c r="G85" s="74">
        <f t="shared" ref="G85" si="51">1/(1+EXP(-F85+$I$40))</f>
        <v>0.91751336817968598</v>
      </c>
      <c r="H85" s="237"/>
      <c r="I85" s="238"/>
      <c r="J85" s="239"/>
      <c r="K85" s="246"/>
      <c r="L85" s="245"/>
      <c r="M85" s="238"/>
      <c r="N85" s="239"/>
      <c r="O85" s="17"/>
    </row>
    <row r="86" spans="1:15" ht="13.2" customHeight="1" thickBot="1" x14ac:dyDescent="0.25">
      <c r="B86" s="57"/>
      <c r="C86" s="58"/>
      <c r="D86" s="116"/>
      <c r="E86" s="15">
        <v>9</v>
      </c>
      <c r="F86" s="108">
        <f t="shared" ref="F86" si="52">SUMPRODUCT($F$43:$H$45,B78:D80)</f>
        <v>8.7350657177630264</v>
      </c>
      <c r="G86" s="75">
        <f t="shared" ref="G86" si="53">1/(1+EXP(-F86+$I$43))</f>
        <v>0.99444111700877846</v>
      </c>
      <c r="H86" s="240"/>
      <c r="I86" s="241"/>
      <c r="J86" s="242"/>
      <c r="K86" s="247"/>
      <c r="L86" s="248"/>
      <c r="M86" s="241"/>
      <c r="N86" s="242"/>
      <c r="O86" s="17"/>
    </row>
    <row r="87" spans="1:15" x14ac:dyDescent="0.2">
      <c r="A87">
        <v>5</v>
      </c>
      <c r="B87" s="36">
        <v>1</v>
      </c>
      <c r="C87" s="24">
        <v>1</v>
      </c>
      <c r="D87" s="94">
        <v>1</v>
      </c>
      <c r="E87" s="111">
        <v>1</v>
      </c>
      <c r="F87" s="106">
        <f t="shared" ref="F87" si="54">SUMPRODUCT($F$19:$H$21,B87:D89)</f>
        <v>3.8808256122631812</v>
      </c>
      <c r="G87" s="73">
        <f t="shared" ref="G87" si="55">1/(1+EXP(-F87+$I$19))</f>
        <v>0.97674830730302431</v>
      </c>
      <c r="H87" s="111">
        <v>1</v>
      </c>
      <c r="I87" s="42">
        <f>SUMPRODUCT($K$19:$K$27,G87:G95)</f>
        <v>11.759587974374643</v>
      </c>
      <c r="J87" s="73">
        <f>1/(1+EXP(-I87+$L$19))</f>
        <v>0.99754854605040066</v>
      </c>
      <c r="K87" s="85" t="s">
        <v>0</v>
      </c>
      <c r="L87" s="86">
        <f>SUMPRODUCT($N$19:$N$21,J87:J89)</f>
        <v>8.1835984307302887</v>
      </c>
      <c r="M87" s="168">
        <f>1/(1+EXP(-L87+$O$19))</f>
        <v>0.79338974660525852</v>
      </c>
      <c r="N87" s="87">
        <f>(C92-M87)^2+(C93-M88)^2</f>
        <v>0.34406148722109731</v>
      </c>
      <c r="O87" s="17"/>
    </row>
    <row r="88" spans="1:15" x14ac:dyDescent="0.2">
      <c r="B88" s="39">
        <v>1</v>
      </c>
      <c r="C88" s="217"/>
      <c r="D88" s="95">
        <v>1</v>
      </c>
      <c r="E88" s="14">
        <v>2</v>
      </c>
      <c r="F88" s="107">
        <f t="shared" ref="F88" si="56">SUMPRODUCT($F$22:$H$24,B87:D89)</f>
        <v>6.6337055283399904</v>
      </c>
      <c r="G88" s="74">
        <f t="shared" ref="G88" si="57">1/(1+EXP(-F88+$I$22))</f>
        <v>0.9017896443689033</v>
      </c>
      <c r="H88" s="14">
        <v>2</v>
      </c>
      <c r="I88" s="43">
        <f>SUMPRODUCT($K$28:$K$36,G87:G95)</f>
        <v>1.0432891657407848</v>
      </c>
      <c r="J88" s="74">
        <f>1/(1+EXP(-I88+$L$28))</f>
        <v>0.47466028796510484</v>
      </c>
      <c r="K88" s="79" t="s">
        <v>1</v>
      </c>
      <c r="L88" s="78">
        <f>SUMPRODUCT($N$22:$N$24,J87:J89)</f>
        <v>0.19653064699654579</v>
      </c>
      <c r="M88" s="169">
        <f>1/(1+EXP(-L88+$O$28))</f>
        <v>0.54897512731749332</v>
      </c>
      <c r="N88" s="172"/>
    </row>
    <row r="89" spans="1:15" ht="13.8" thickBot="1" x14ac:dyDescent="0.25">
      <c r="B89" s="23"/>
      <c r="C89" s="25">
        <v>1</v>
      </c>
      <c r="D89" s="98"/>
      <c r="E89" s="14">
        <v>3</v>
      </c>
      <c r="F89" s="107">
        <f t="shared" ref="F89" si="58">SUMPRODUCT($F$25:$H$27,B87:D89)</f>
        <v>5.6022799880790295</v>
      </c>
      <c r="G89" s="74">
        <f t="shared" ref="G89" si="59">1/(1+EXP(-F89+$I$25))</f>
        <v>0.81901052990032053</v>
      </c>
      <c r="H89" s="14">
        <v>3</v>
      </c>
      <c r="I89" s="43">
        <f>SUMPRODUCT($K$37:$K$45,G87:G95)</f>
        <v>6.4988677643828829</v>
      </c>
      <c r="J89" s="74">
        <f>1/(1+EXP(-I89+$L$37))</f>
        <v>0.99849711964453547</v>
      </c>
      <c r="K89" s="243"/>
      <c r="L89" s="244"/>
      <c r="M89" s="244"/>
      <c r="N89" s="236"/>
    </row>
    <row r="90" spans="1:15" x14ac:dyDescent="0.2">
      <c r="B90" s="13"/>
      <c r="C90" s="6"/>
      <c r="D90" s="114"/>
      <c r="E90" s="14">
        <v>4</v>
      </c>
      <c r="F90" s="107">
        <f t="shared" ref="F90" si="60">SUMPRODUCT($F$28:$H$30,B87:D89)</f>
        <v>1.4977819668108958</v>
      </c>
      <c r="G90" s="74">
        <f t="shared" ref="G90" si="61">1/(1+EXP(-F90+$I$28))</f>
        <v>0.7378182902912831</v>
      </c>
      <c r="H90" s="234"/>
      <c r="I90" s="235"/>
      <c r="J90" s="236"/>
      <c r="K90" s="237"/>
      <c r="L90" s="245"/>
      <c r="M90" s="245"/>
      <c r="N90" s="239"/>
    </row>
    <row r="91" spans="1:15" x14ac:dyDescent="0.2">
      <c r="B91" s="299" t="s">
        <v>23</v>
      </c>
      <c r="C91" s="389"/>
      <c r="D91" s="115"/>
      <c r="E91" s="14">
        <v>5</v>
      </c>
      <c r="F91" s="107">
        <f t="shared" ref="F91" si="62">SUMPRODUCT($F$31:$H$33,B87:D89)</f>
        <v>1.8872359805537804</v>
      </c>
      <c r="G91" s="74">
        <f t="shared" ref="G91" si="63">1/(1+EXP(-F91+$I$31))</f>
        <v>0.74970732748301072</v>
      </c>
      <c r="H91" s="237"/>
      <c r="I91" s="238"/>
      <c r="J91" s="239"/>
      <c r="K91" s="246"/>
      <c r="L91" s="245"/>
      <c r="M91" s="245"/>
      <c r="N91" s="239"/>
    </row>
    <row r="92" spans="1:15" x14ac:dyDescent="0.2">
      <c r="B92" s="160" t="s">
        <v>0</v>
      </c>
      <c r="C92" s="159">
        <v>1</v>
      </c>
      <c r="D92" s="115"/>
      <c r="E92" s="14">
        <v>6</v>
      </c>
      <c r="F92" s="107">
        <f t="shared" ref="F92" si="64">SUMPRODUCT($F$34:$H$36,B87:D89)</f>
        <v>4.2551888479117252</v>
      </c>
      <c r="G92" s="74">
        <f t="shared" ref="G92" si="65">1/(1+EXP(-F92+$I$34))</f>
        <v>0.98509349490961018</v>
      </c>
      <c r="H92" s="237"/>
      <c r="I92" s="238"/>
      <c r="J92" s="239"/>
      <c r="K92" s="246"/>
      <c r="L92" s="245"/>
      <c r="M92" s="245"/>
      <c r="N92" s="239"/>
    </row>
    <row r="93" spans="1:15" x14ac:dyDescent="0.2">
      <c r="B93" s="161" t="s">
        <v>1</v>
      </c>
      <c r="C93" s="159">
        <v>0</v>
      </c>
      <c r="D93" s="115"/>
      <c r="E93" s="14">
        <v>7</v>
      </c>
      <c r="F93" s="107">
        <f t="shared" ref="F93" si="66">SUMPRODUCT($F$37:$H$39,B87:D89)</f>
        <v>2.1159370429921536</v>
      </c>
      <c r="G93" s="74">
        <f t="shared" ref="G93" si="67">1/(1+EXP(-F93+$I$37))</f>
        <v>0.86691879823627771</v>
      </c>
      <c r="H93" s="237"/>
      <c r="I93" s="238"/>
      <c r="J93" s="239"/>
      <c r="K93" s="246"/>
      <c r="L93" s="245"/>
      <c r="M93" s="238"/>
      <c r="N93" s="239"/>
    </row>
    <row r="94" spans="1:15" x14ac:dyDescent="0.2">
      <c r="B94" s="55"/>
      <c r="C94" s="56"/>
      <c r="D94" s="115"/>
      <c r="E94" s="14">
        <v>8</v>
      </c>
      <c r="F94" s="107">
        <f t="shared" ref="F94" si="68">SUMPRODUCT($F$40:$H$42,B87:D89)</f>
        <v>2.5686878769364663</v>
      </c>
      <c r="G94" s="74">
        <f t="shared" ref="G94" si="69">1/(1+EXP(-F94+$I$40))</f>
        <v>0.89139738080096176</v>
      </c>
      <c r="H94" s="237"/>
      <c r="I94" s="238"/>
      <c r="J94" s="239"/>
      <c r="K94" s="246"/>
      <c r="L94" s="245"/>
      <c r="M94" s="238"/>
      <c r="N94" s="239"/>
    </row>
    <row r="95" spans="1:15" ht="13.8" thickBot="1" x14ac:dyDescent="0.25">
      <c r="B95" s="57"/>
      <c r="C95" s="58"/>
      <c r="D95" s="116"/>
      <c r="E95" s="15">
        <v>9</v>
      </c>
      <c r="F95" s="108">
        <f t="shared" ref="F95" si="70">SUMPRODUCT($F$43:$H$45,B87:D89)</f>
        <v>8.7350657177630264</v>
      </c>
      <c r="G95" s="75">
        <f t="shared" ref="G95" si="71">1/(1+EXP(-F95+$I$43))</f>
        <v>0.99444111700877846</v>
      </c>
      <c r="H95" s="240"/>
      <c r="I95" s="241"/>
      <c r="J95" s="242"/>
      <c r="K95" s="247"/>
      <c r="L95" s="248"/>
      <c r="M95" s="241"/>
      <c r="N95" s="242"/>
    </row>
    <row r="96" spans="1:15" x14ac:dyDescent="0.2">
      <c r="A96">
        <v>6</v>
      </c>
      <c r="B96" s="38"/>
      <c r="C96" s="24">
        <v>1</v>
      </c>
      <c r="D96" s="94">
        <v>1</v>
      </c>
      <c r="E96" s="111">
        <v>1</v>
      </c>
      <c r="F96" s="106">
        <f t="shared" ref="F96" si="72">SUMPRODUCT($F$19:$H$21,B96:D98)</f>
        <v>3.6442595955819161</v>
      </c>
      <c r="G96" s="73">
        <f t="shared" ref="G96" si="73">1/(1+EXP(-F96+$I$19))</f>
        <v>0.97072431071974152</v>
      </c>
      <c r="H96" s="111">
        <v>1</v>
      </c>
      <c r="I96" s="42">
        <f>SUMPRODUCT($K$19:$K$27,G96:G104)</f>
        <v>11.75987721220161</v>
      </c>
      <c r="J96" s="73">
        <f>1/(1+EXP(-I96+$L$19))</f>
        <v>0.99754925326362287</v>
      </c>
      <c r="K96" s="85" t="s">
        <v>0</v>
      </c>
      <c r="L96" s="86">
        <f>SUMPRODUCT($N$19:$N$21,J96:J98)</f>
        <v>8.1836042325020806</v>
      </c>
      <c r="M96" s="168">
        <f>1/(1+EXP(-L96+$O$19))</f>
        <v>0.79339069764432435</v>
      </c>
      <c r="N96" s="87">
        <f>(C101-M96)^2+(C102-M97)^2</f>
        <v>0.3440666646581651</v>
      </c>
    </row>
    <row r="97" spans="1:14" x14ac:dyDescent="0.2">
      <c r="B97" s="39">
        <v>1</v>
      </c>
      <c r="C97" s="217"/>
      <c r="D97" s="95">
        <v>1</v>
      </c>
      <c r="E97" s="14">
        <v>2</v>
      </c>
      <c r="F97" s="107">
        <f t="shared" ref="F97" si="74">SUMPRODUCT($F$22:$H$24,B96:D98)</f>
        <v>6.6337055283399904</v>
      </c>
      <c r="G97" s="74">
        <f t="shared" ref="G97" si="75">1/(1+EXP(-F97+$I$22))</f>
        <v>0.9017896443689033</v>
      </c>
      <c r="H97" s="14">
        <v>2</v>
      </c>
      <c r="I97" s="43">
        <f>SUMPRODUCT($K$28:$K$36,G96:G104)</f>
        <v>1.0477847957463693</v>
      </c>
      <c r="J97" s="74">
        <f>1/(1+EXP(-I97+$L$28))</f>
        <v>0.47578143464844397</v>
      </c>
      <c r="K97" s="79" t="s">
        <v>1</v>
      </c>
      <c r="L97" s="78">
        <f>SUMPRODUCT($N$22:$N$24,J96:J98)</f>
        <v>0.19655113742013572</v>
      </c>
      <c r="M97" s="169">
        <f>1/(1+EXP(-L97+$O$28))</f>
        <v>0.54898020077072551</v>
      </c>
      <c r="N97" s="172"/>
    </row>
    <row r="98" spans="1:14" ht="13.8" thickBot="1" x14ac:dyDescent="0.25">
      <c r="B98" s="40"/>
      <c r="C98" s="25">
        <v>1</v>
      </c>
      <c r="D98" s="96">
        <v>1</v>
      </c>
      <c r="E98" s="14">
        <v>3</v>
      </c>
      <c r="F98" s="107">
        <f t="shared" ref="F98" si="76">SUMPRODUCT($F$25:$H$27,B96:D98)</f>
        <v>5.6022799880790295</v>
      </c>
      <c r="G98" s="74">
        <f t="shared" ref="G98" si="77">1/(1+EXP(-F98+$I$25))</f>
        <v>0.81901052990032053</v>
      </c>
      <c r="H98" s="14">
        <v>3</v>
      </c>
      <c r="I98" s="43">
        <f>SUMPRODUCT($K$37:$K$45,G96:G104)</f>
        <v>6.5707577097649956</v>
      </c>
      <c r="J98" s="74">
        <f>1/(1+EXP(-I98+$L$37))</f>
        <v>0.99860122365705217</v>
      </c>
      <c r="K98" s="243"/>
      <c r="L98" s="244"/>
      <c r="M98" s="244"/>
      <c r="N98" s="236"/>
    </row>
    <row r="99" spans="1:14" x14ac:dyDescent="0.2">
      <c r="B99" s="13"/>
      <c r="C99" s="6"/>
      <c r="D99" s="114"/>
      <c r="E99" s="14">
        <v>4</v>
      </c>
      <c r="F99" s="107">
        <f t="shared" ref="F99" si="78">SUMPRODUCT($F$28:$H$30,B96:D98)</f>
        <v>1.5768265870684697</v>
      </c>
      <c r="G99" s="74">
        <f t="shared" ref="G99" si="79">1/(1+EXP(-F99+$I$28))</f>
        <v>0.75281907783418844</v>
      </c>
      <c r="H99" s="234"/>
      <c r="I99" s="235"/>
      <c r="J99" s="236"/>
      <c r="K99" s="237"/>
      <c r="L99" s="245"/>
      <c r="M99" s="245"/>
      <c r="N99" s="239"/>
    </row>
    <row r="100" spans="1:14" x14ac:dyDescent="0.2">
      <c r="B100" s="299" t="s">
        <v>23</v>
      </c>
      <c r="C100" s="389"/>
      <c r="D100" s="115"/>
      <c r="E100" s="14">
        <v>5</v>
      </c>
      <c r="F100" s="107">
        <f t="shared" ref="F100" si="80">SUMPRODUCT($F$31:$H$33,B96:D98)</f>
        <v>1.8872359805537804</v>
      </c>
      <c r="G100" s="74">
        <f t="shared" ref="G100" si="81">1/(1+EXP(-F100+$I$31))</f>
        <v>0.74970732748301072</v>
      </c>
      <c r="H100" s="237"/>
      <c r="I100" s="238"/>
      <c r="J100" s="239"/>
      <c r="K100" s="246"/>
      <c r="L100" s="245"/>
      <c r="M100" s="245"/>
      <c r="N100" s="239"/>
    </row>
    <row r="101" spans="1:14" x14ac:dyDescent="0.2">
      <c r="B101" s="160" t="s">
        <v>0</v>
      </c>
      <c r="C101" s="159">
        <v>1</v>
      </c>
      <c r="D101" s="115"/>
      <c r="E101" s="14">
        <v>6</v>
      </c>
      <c r="F101" s="107">
        <f t="shared" ref="F101" si="82">SUMPRODUCT($F$34:$H$36,B96:D98)</f>
        <v>4.6785263230004839</v>
      </c>
      <c r="G101" s="74">
        <f t="shared" ref="G101" si="83">1/(1+EXP(-F101+$I$34))</f>
        <v>0.99018787983351997</v>
      </c>
      <c r="H101" s="237"/>
      <c r="I101" s="238"/>
      <c r="J101" s="239"/>
      <c r="K101" s="246"/>
      <c r="L101" s="245"/>
      <c r="M101" s="245"/>
      <c r="N101" s="239"/>
    </row>
    <row r="102" spans="1:14" x14ac:dyDescent="0.2">
      <c r="B102" s="161" t="s">
        <v>1</v>
      </c>
      <c r="C102" s="159">
        <v>0</v>
      </c>
      <c r="D102" s="115"/>
      <c r="E102" s="14">
        <v>7</v>
      </c>
      <c r="F102" s="107">
        <f t="shared" ref="F102" si="84">SUMPRODUCT($F$37:$H$39,B96:D98)</f>
        <v>2.1499432539972534</v>
      </c>
      <c r="G102" s="74">
        <f t="shared" ref="G102" si="85">1/(1+EXP(-F102+$I$37))</f>
        <v>0.87079339630114527</v>
      </c>
      <c r="H102" s="237"/>
      <c r="I102" s="238"/>
      <c r="J102" s="239"/>
      <c r="K102" s="246"/>
      <c r="L102" s="245"/>
      <c r="M102" s="238"/>
      <c r="N102" s="239"/>
    </row>
    <row r="103" spans="1:14" x14ac:dyDescent="0.2">
      <c r="B103" s="55"/>
      <c r="C103" s="56"/>
      <c r="D103" s="115"/>
      <c r="E103" s="14">
        <v>8</v>
      </c>
      <c r="F103" s="107">
        <f t="shared" ref="F103" si="86">SUMPRODUCT($F$40:$H$42,B96:D98)</f>
        <v>3.0600177018589498</v>
      </c>
      <c r="G103" s="74">
        <f t="shared" ref="G103" si="87">1/(1+EXP(-F103+$I$40))</f>
        <v>0.93063111963753431</v>
      </c>
      <c r="H103" s="237"/>
      <c r="I103" s="238"/>
      <c r="J103" s="239"/>
      <c r="K103" s="246"/>
      <c r="L103" s="245"/>
      <c r="M103" s="238"/>
      <c r="N103" s="239"/>
    </row>
    <row r="104" spans="1:14" ht="13.8" thickBot="1" x14ac:dyDescent="0.25">
      <c r="B104" s="57"/>
      <c r="C104" s="58"/>
      <c r="D104" s="116"/>
      <c r="E104" s="15">
        <v>9</v>
      </c>
      <c r="F104" s="108">
        <f t="shared" ref="F104" si="88">SUMPRODUCT($F$43:$H$45,B96:D98)</f>
        <v>8.7350657177630264</v>
      </c>
      <c r="G104" s="75">
        <f t="shared" ref="G104" si="89">1/(1+EXP(-F104+$I$43))</f>
        <v>0.99444111700877846</v>
      </c>
      <c r="H104" s="240"/>
      <c r="I104" s="241"/>
      <c r="J104" s="242"/>
      <c r="K104" s="247"/>
      <c r="L104" s="248"/>
      <c r="M104" s="241"/>
      <c r="N104" s="242"/>
    </row>
    <row r="105" spans="1:14" x14ac:dyDescent="0.2">
      <c r="A105">
        <v>7</v>
      </c>
      <c r="B105" s="41"/>
      <c r="C105" s="24">
        <v>1</v>
      </c>
      <c r="D105" s="94">
        <v>1</v>
      </c>
      <c r="E105" s="111">
        <v>1</v>
      </c>
      <c r="F105" s="106">
        <f t="shared" ref="F105" si="90">SUMPRODUCT($F$19:$H$21,B105:D107)</f>
        <v>4.4693812210568105</v>
      </c>
      <c r="G105" s="73">
        <f t="shared" ref="G105" si="91">1/(1+EXP(-F105+$I$19))</f>
        <v>0.98695740929268638</v>
      </c>
      <c r="H105" s="111">
        <v>1</v>
      </c>
      <c r="I105" s="42">
        <f>SUMPRODUCT($K$19:$K$27,G105:G113)</f>
        <v>11.760176921120806</v>
      </c>
      <c r="J105" s="73">
        <f>1/(1+EXP(-I105+$L$19))</f>
        <v>0.99754998586492782</v>
      </c>
      <c r="K105" s="85" t="s">
        <v>0</v>
      </c>
      <c r="L105" s="86">
        <f>SUMPRODUCT($N$19:$N$21,J105:J107)</f>
        <v>8.1836102425503281</v>
      </c>
      <c r="M105" s="168">
        <f>1/(1+EXP(-L105+$O$19))</f>
        <v>0.79339168282110617</v>
      </c>
      <c r="N105" s="87">
        <f>(C110-M105)^2+(C111-M106)^2</f>
        <v>0.3440713976183864</v>
      </c>
    </row>
    <row r="106" spans="1:14" x14ac:dyDescent="0.2">
      <c r="B106" s="39">
        <v>1</v>
      </c>
      <c r="C106" s="217"/>
      <c r="D106" s="95">
        <v>1</v>
      </c>
      <c r="E106" s="14">
        <v>2</v>
      </c>
      <c r="F106" s="107">
        <f t="shared" ref="F106" si="92">SUMPRODUCT($F$22:$H$24,B105:D107)</f>
        <v>6.6337055283399904</v>
      </c>
      <c r="G106" s="74">
        <f t="shared" ref="G106" si="93">1/(1+EXP(-F106+$I$22))</f>
        <v>0.9017896443689033</v>
      </c>
      <c r="H106" s="14">
        <v>2</v>
      </c>
      <c r="I106" s="43">
        <f>SUMPRODUCT($K$28:$K$36,G105:G113)</f>
        <v>1.0521047585043748</v>
      </c>
      <c r="J106" s="74">
        <f>1/(1+EXP(-I106+$L$28))</f>
        <v>0.47685900257461672</v>
      </c>
      <c r="K106" s="79" t="s">
        <v>1</v>
      </c>
      <c r="L106" s="78">
        <f>SUMPRODUCT($N$22:$N$24,J105:J107)</f>
        <v>0.19657004461715089</v>
      </c>
      <c r="M106" s="169">
        <f>1/(1+EXP(-L106+$O$28))</f>
        <v>0.54898488220614239</v>
      </c>
      <c r="N106" s="172"/>
    </row>
    <row r="107" spans="1:14" ht="13.8" thickBot="1" x14ac:dyDescent="0.25">
      <c r="B107" s="37">
        <v>1</v>
      </c>
      <c r="C107" s="25">
        <v>1</v>
      </c>
      <c r="D107" s="96">
        <v>1</v>
      </c>
      <c r="E107" s="14">
        <v>3</v>
      </c>
      <c r="F107" s="107">
        <f t="shared" ref="F107" si="94">SUMPRODUCT($F$25:$H$27,B105:D107)</f>
        <v>5.6022799880790295</v>
      </c>
      <c r="G107" s="74">
        <f t="shared" ref="G107" si="95">1/(1+EXP(-F107+$I$25))</f>
        <v>0.81901052990032053</v>
      </c>
      <c r="H107" s="14">
        <v>3</v>
      </c>
      <c r="I107" s="43">
        <f>SUMPRODUCT($K$37:$K$45,G105:G113)</f>
        <v>6.6420003212644865</v>
      </c>
      <c r="J107" s="74">
        <f>1/(1+EXP(-I107+$L$37))</f>
        <v>0.99869728390032064</v>
      </c>
      <c r="K107" s="243"/>
      <c r="L107" s="244"/>
      <c r="M107" s="244"/>
      <c r="N107" s="236"/>
    </row>
    <row r="108" spans="1:14" x14ac:dyDescent="0.2">
      <c r="B108" s="13"/>
      <c r="C108" s="6"/>
      <c r="D108" s="114"/>
      <c r="E108" s="14">
        <v>4</v>
      </c>
      <c r="F108" s="107">
        <f t="shared" ref="F108" si="96">SUMPRODUCT($F$28:$H$30,B105:D107)</f>
        <v>1.6175200411364123</v>
      </c>
      <c r="G108" s="74">
        <f t="shared" ref="G108" si="97">1/(1+EXP(-F108+$I$28))</f>
        <v>0.7603132829276873</v>
      </c>
      <c r="H108" s="234"/>
      <c r="I108" s="235"/>
      <c r="J108" s="236"/>
      <c r="K108" s="237"/>
      <c r="L108" s="245"/>
      <c r="M108" s="245"/>
      <c r="N108" s="239"/>
    </row>
    <row r="109" spans="1:14" x14ac:dyDescent="0.2">
      <c r="B109" s="299" t="s">
        <v>23</v>
      </c>
      <c r="C109" s="389"/>
      <c r="D109" s="115"/>
      <c r="E109" s="14">
        <v>5</v>
      </c>
      <c r="F109" s="107">
        <f t="shared" ref="F109" si="98">SUMPRODUCT($F$31:$H$33,B105:D107)</f>
        <v>1.8872359805537804</v>
      </c>
      <c r="G109" s="74">
        <f t="shared" ref="G109" si="99">1/(1+EXP(-F109+$I$31))</f>
        <v>0.74970732748301072</v>
      </c>
      <c r="H109" s="237"/>
      <c r="I109" s="238"/>
      <c r="J109" s="239"/>
      <c r="K109" s="246"/>
      <c r="L109" s="245"/>
      <c r="M109" s="245"/>
      <c r="N109" s="239"/>
    </row>
    <row r="110" spans="1:14" x14ac:dyDescent="0.2">
      <c r="B110" s="160" t="s">
        <v>0</v>
      </c>
      <c r="C110" s="159">
        <v>1</v>
      </c>
      <c r="D110" s="115"/>
      <c r="E110" s="14">
        <v>6</v>
      </c>
      <c r="F110" s="107">
        <f t="shared" ref="F110" si="100">SUMPRODUCT($F$34:$H$36,B105:D107)</f>
        <v>5.2457338479663136</v>
      </c>
      <c r="G110" s="74">
        <f t="shared" ref="G110" si="101">1/(1+EXP(-F110+$I$34))</f>
        <v>0.99441174264978061</v>
      </c>
      <c r="H110" s="237"/>
      <c r="I110" s="238"/>
      <c r="J110" s="239"/>
      <c r="K110" s="246"/>
      <c r="L110" s="245"/>
      <c r="M110" s="245"/>
      <c r="N110" s="239"/>
    </row>
    <row r="111" spans="1:14" x14ac:dyDescent="0.2">
      <c r="B111" s="161" t="s">
        <v>1</v>
      </c>
      <c r="C111" s="159">
        <v>0</v>
      </c>
      <c r="D111" s="115"/>
      <c r="E111" s="14">
        <v>7</v>
      </c>
      <c r="F111" s="107">
        <f t="shared" ref="F111" si="102">SUMPRODUCT($F$37:$H$39,B105:D107)</f>
        <v>2.1499432539972534</v>
      </c>
      <c r="G111" s="74">
        <f t="shared" ref="G111" si="103">1/(1+EXP(-F111+$I$37))</f>
        <v>0.87079339630114527</v>
      </c>
      <c r="H111" s="237"/>
      <c r="I111" s="238"/>
      <c r="J111" s="239"/>
      <c r="K111" s="246"/>
      <c r="L111" s="245"/>
      <c r="M111" s="238"/>
      <c r="N111" s="239"/>
    </row>
    <row r="112" spans="1:14" x14ac:dyDescent="0.2">
      <c r="B112" s="55"/>
      <c r="C112" s="56"/>
      <c r="D112" s="115"/>
      <c r="E112" s="14">
        <v>8</v>
      </c>
      <c r="F112" s="107">
        <f t="shared" ref="F112" si="104">SUMPRODUCT($F$40:$H$42,B105:D107)</f>
        <v>3.8314370477074462</v>
      </c>
      <c r="G112" s="74">
        <f t="shared" ref="G112" si="105">1/(1+EXP(-F112+$I$40))</f>
        <v>0.96668432437163077</v>
      </c>
      <c r="H112" s="237"/>
      <c r="I112" s="238"/>
      <c r="J112" s="239"/>
      <c r="K112" s="246"/>
      <c r="L112" s="245"/>
      <c r="M112" s="238"/>
      <c r="N112" s="239"/>
    </row>
    <row r="113" spans="1:14" ht="13.8" thickBot="1" x14ac:dyDescent="0.25">
      <c r="B113" s="57"/>
      <c r="C113" s="58"/>
      <c r="D113" s="116"/>
      <c r="E113" s="15">
        <v>9</v>
      </c>
      <c r="F113" s="108">
        <f t="shared" ref="F113" si="106">SUMPRODUCT($F$43:$H$45,B105:D107)</f>
        <v>8.7350657177630264</v>
      </c>
      <c r="G113" s="75">
        <f t="shared" ref="G113" si="107">1/(1+EXP(-F113+$I$43))</f>
        <v>0.99444111700877846</v>
      </c>
      <c r="H113" s="240"/>
      <c r="I113" s="241"/>
      <c r="J113" s="242"/>
      <c r="K113" s="247"/>
      <c r="L113" s="248"/>
      <c r="M113" s="241"/>
      <c r="N113" s="242"/>
    </row>
    <row r="114" spans="1:14" x14ac:dyDescent="0.2">
      <c r="A114">
        <v>8</v>
      </c>
      <c r="B114" s="36">
        <v>1</v>
      </c>
      <c r="C114" s="24">
        <v>1</v>
      </c>
      <c r="D114" s="97"/>
      <c r="E114" s="111">
        <v>1</v>
      </c>
      <c r="F114" s="106">
        <f t="shared" ref="F114" si="108">SUMPRODUCT($F$19:$H$21,B114:D116)</f>
        <v>4.8166693456209249</v>
      </c>
      <c r="G114" s="73">
        <f t="shared" ref="G114" si="109">1/(1+EXP(-F114+$I$19))</f>
        <v>0.9907486813294758</v>
      </c>
      <c r="H114" s="111">
        <v>1</v>
      </c>
      <c r="I114" s="42">
        <f>SUMPRODUCT($K$19:$K$27,G114:G122)</f>
        <v>11.760869849017473</v>
      </c>
      <c r="J114" s="73">
        <f>1/(1+EXP(-I114+$L$19))</f>
        <v>0.9975516788049853</v>
      </c>
      <c r="K114" s="85" t="s">
        <v>0</v>
      </c>
      <c r="L114" s="86">
        <f>SUMPRODUCT($N$19:$N$21,J114:J116)</f>
        <v>8.1836241309386697</v>
      </c>
      <c r="M114" s="168">
        <f>1/(1+EXP(-L114+$O$19))</f>
        <v>0.79339395941478552</v>
      </c>
      <c r="N114" s="87">
        <f>(C119-M114)^2+(C120-M115)^2</f>
        <v>0.34406930639901234</v>
      </c>
    </row>
    <row r="115" spans="1:14" x14ac:dyDescent="0.2">
      <c r="B115" s="39">
        <v>1</v>
      </c>
      <c r="C115" s="217"/>
      <c r="D115" s="95">
        <v>1</v>
      </c>
      <c r="E115" s="14">
        <v>2</v>
      </c>
      <c r="F115" s="107">
        <f t="shared" ref="F115" si="110">SUMPRODUCT($F$22:$H$24,B114:D116)</f>
        <v>6.6337055283399904</v>
      </c>
      <c r="G115" s="74">
        <f t="shared" ref="G115" si="111">1/(1+EXP(-F115+$I$22))</f>
        <v>0.9017896443689033</v>
      </c>
      <c r="H115" s="14">
        <v>2</v>
      </c>
      <c r="I115" s="43">
        <f>SUMPRODUCT($K$28:$K$36,G114:G122)</f>
        <v>1.0508168925228025</v>
      </c>
      <c r="J115" s="74">
        <f>1/(1+EXP(-I115+$L$28))</f>
        <v>0.47653773535784894</v>
      </c>
      <c r="K115" s="79" t="s">
        <v>1</v>
      </c>
      <c r="L115" s="78">
        <f>SUMPRODUCT($N$22:$N$24,J114:J116)</f>
        <v>0.19656581262947151</v>
      </c>
      <c r="M115" s="169">
        <f>1/(1+EXP(-L115+$O$28))</f>
        <v>0.54898383436373888</v>
      </c>
      <c r="N115" s="172"/>
    </row>
    <row r="116" spans="1:14" ht="13.8" thickBot="1" x14ac:dyDescent="0.25">
      <c r="B116" s="37">
        <v>1</v>
      </c>
      <c r="C116" s="25">
        <v>1</v>
      </c>
      <c r="D116" s="96">
        <v>1</v>
      </c>
      <c r="E116" s="14">
        <v>3</v>
      </c>
      <c r="F116" s="107">
        <f t="shared" ref="F116" si="112">SUMPRODUCT($F$25:$H$27,B114:D116)</f>
        <v>5.6022799880790295</v>
      </c>
      <c r="G116" s="74">
        <f t="shared" ref="G116" si="113">1/(1+EXP(-F116+$I$25))</f>
        <v>0.81901052990032053</v>
      </c>
      <c r="H116" s="14">
        <v>3</v>
      </c>
      <c r="I116" s="43">
        <f>SUMPRODUCT($K$37:$K$45,G114:G122)</f>
        <v>6.6256086827871759</v>
      </c>
      <c r="J116" s="74">
        <f>1/(1+EXP(-I116+$L$37))</f>
        <v>0.99867578278803715</v>
      </c>
      <c r="K116" s="243"/>
      <c r="L116" s="244"/>
      <c r="M116" s="244"/>
      <c r="N116" s="236"/>
    </row>
    <row r="117" spans="1:14" x14ac:dyDescent="0.2">
      <c r="B117" s="13"/>
      <c r="C117" s="6"/>
      <c r="D117" s="114"/>
      <c r="E117" s="14">
        <v>4</v>
      </c>
      <c r="F117" s="107">
        <f t="shared" ref="F117" si="114">SUMPRODUCT($F$28:$H$30,B114:D116)</f>
        <v>1.8012973053668175</v>
      </c>
      <c r="G117" s="74">
        <f t="shared" ref="G117" si="115">1/(1+EXP(-F117+$I$28))</f>
        <v>0.79218967741998814</v>
      </c>
      <c r="H117" s="234"/>
      <c r="I117" s="235"/>
      <c r="J117" s="236"/>
      <c r="K117" s="237"/>
      <c r="L117" s="245"/>
      <c r="M117" s="245"/>
      <c r="N117" s="239"/>
    </row>
    <row r="118" spans="1:14" x14ac:dyDescent="0.2">
      <c r="B118" s="299" t="s">
        <v>23</v>
      </c>
      <c r="C118" s="389"/>
      <c r="D118" s="115"/>
      <c r="E118" s="14">
        <v>5</v>
      </c>
      <c r="F118" s="107">
        <f t="shared" ref="F118" si="116">SUMPRODUCT($F$31:$H$33,B114:D116)</f>
        <v>1.8872359805537804</v>
      </c>
      <c r="G118" s="74">
        <f t="shared" ref="G118" si="117">1/(1+EXP(-F118+$I$31))</f>
        <v>0.74970732748301072</v>
      </c>
      <c r="H118" s="237"/>
      <c r="I118" s="238"/>
      <c r="J118" s="239"/>
      <c r="K118" s="246"/>
      <c r="L118" s="245"/>
      <c r="M118" s="245"/>
      <c r="N118" s="239"/>
    </row>
    <row r="119" spans="1:14" x14ac:dyDescent="0.2">
      <c r="B119" s="160" t="s">
        <v>0</v>
      </c>
      <c r="C119" s="159">
        <v>1</v>
      </c>
      <c r="D119" s="115"/>
      <c r="E119" s="14">
        <v>6</v>
      </c>
      <c r="F119" s="107">
        <f t="shared" ref="F119" si="118">SUMPRODUCT($F$34:$H$36,B114:D116)</f>
        <v>4.7311499236839731</v>
      </c>
      <c r="G119" s="74">
        <f t="shared" ref="G119" si="119">1/(1+EXP(-F119+$I$34))</f>
        <v>0.99068619323792029</v>
      </c>
      <c r="H119" s="237"/>
      <c r="I119" s="238"/>
      <c r="J119" s="239"/>
      <c r="K119" s="246"/>
      <c r="L119" s="245"/>
      <c r="M119" s="245"/>
      <c r="N119" s="239"/>
    </row>
    <row r="120" spans="1:14" x14ac:dyDescent="0.2">
      <c r="B120" s="161" t="s">
        <v>1</v>
      </c>
      <c r="C120" s="159">
        <v>0</v>
      </c>
      <c r="D120" s="115"/>
      <c r="E120" s="14">
        <v>7</v>
      </c>
      <c r="F120" s="107">
        <f t="shared" ref="F120" si="120">SUMPRODUCT($F$37:$H$39,B114:D116)</f>
        <v>2.1242472520021929</v>
      </c>
      <c r="G120" s="74">
        <f t="shared" ref="G120" si="121">1/(1+EXP(-F120+$I$37))</f>
        <v>0.86787463199627435</v>
      </c>
      <c r="H120" s="237"/>
      <c r="I120" s="238"/>
      <c r="J120" s="239"/>
      <c r="K120" s="246"/>
      <c r="L120" s="245"/>
      <c r="M120" s="238"/>
      <c r="N120" s="239"/>
    </row>
    <row r="121" spans="1:14" x14ac:dyDescent="0.2">
      <c r="B121" s="55"/>
      <c r="C121" s="56"/>
      <c r="D121" s="115"/>
      <c r="E121" s="14">
        <v>8</v>
      </c>
      <c r="F121" s="107">
        <f t="shared" ref="F121" si="122">SUMPRODUCT($F$40:$H$42,B114:D116)</f>
        <v>3.6514751470012161</v>
      </c>
      <c r="G121" s="74">
        <f t="shared" ref="G121" si="123">1/(1+EXP(-F121+$I$40))</f>
        <v>0.96037570272344785</v>
      </c>
      <c r="H121" s="237"/>
      <c r="I121" s="238"/>
      <c r="J121" s="239"/>
      <c r="K121" s="246"/>
      <c r="L121" s="245"/>
      <c r="M121" s="238"/>
      <c r="N121" s="239"/>
    </row>
    <row r="122" spans="1:14" ht="13.8" thickBot="1" x14ac:dyDescent="0.25">
      <c r="B122" s="57"/>
      <c r="C122" s="58"/>
      <c r="D122" s="116"/>
      <c r="E122" s="15">
        <v>9</v>
      </c>
      <c r="F122" s="108">
        <f t="shared" ref="F122" si="124">SUMPRODUCT($F$43:$H$45,B114:D116)</f>
        <v>8.7350657177630264</v>
      </c>
      <c r="G122" s="75">
        <f t="shared" ref="G122" si="125">1/(1+EXP(-F122+$I$43))</f>
        <v>0.99444111700877846</v>
      </c>
      <c r="H122" s="240"/>
      <c r="I122" s="241"/>
      <c r="J122" s="242"/>
      <c r="K122" s="247"/>
      <c r="L122" s="248"/>
      <c r="M122" s="241"/>
      <c r="N122" s="242"/>
    </row>
    <row r="123" spans="1:14" x14ac:dyDescent="0.2">
      <c r="A123">
        <v>9</v>
      </c>
      <c r="B123" s="36">
        <v>1</v>
      </c>
      <c r="C123" s="24">
        <v>1</v>
      </c>
      <c r="D123" s="94">
        <v>1</v>
      </c>
      <c r="E123" s="111">
        <v>1</v>
      </c>
      <c r="F123" s="106">
        <f t="shared" ref="F123" si="126">SUMPRODUCT($F$19:$H$21,B123:D125)</f>
        <v>4.7059472377380764</v>
      </c>
      <c r="G123" s="73">
        <f t="shared" ref="G123" si="127">1/(1+EXP(-F123+$I$19))</f>
        <v>0.98967667798402825</v>
      </c>
      <c r="H123" s="111">
        <v>1</v>
      </c>
      <c r="I123" s="42">
        <f>SUMPRODUCT($K$19:$K$27,G123:G131)</f>
        <v>11.759865478284111</v>
      </c>
      <c r="J123" s="73">
        <f>1/(1+EXP(-I123+$L$19))</f>
        <v>0.99754922457707118</v>
      </c>
      <c r="K123" s="85" t="s">
        <v>0</v>
      </c>
      <c r="L123" s="86">
        <f>SUMPRODUCT($N$19:$N$21,J123:J125)</f>
        <v>8.183603997165946</v>
      </c>
      <c r="M123" s="168">
        <f>1/(1+EXP(-L123+$O$19))</f>
        <v>0.79339065906757567</v>
      </c>
      <c r="N123" s="87">
        <f>(C128-M123)^2+(C129-M124)^2</f>
        <v>0.34406901999439665</v>
      </c>
    </row>
    <row r="124" spans="1:14" x14ac:dyDescent="0.2">
      <c r="B124" s="39">
        <v>1</v>
      </c>
      <c r="C124" s="217"/>
      <c r="D124" s="95">
        <v>1</v>
      </c>
      <c r="E124" s="14">
        <v>2</v>
      </c>
      <c r="F124" s="107">
        <f t="shared" ref="F124" si="128">SUMPRODUCT($F$22:$H$24,B123:D125)</f>
        <v>6.6337055283399904</v>
      </c>
      <c r="G124" s="74">
        <f t="shared" ref="G124" si="129">1/(1+EXP(-F124+$I$22))</f>
        <v>0.9017896443689033</v>
      </c>
      <c r="H124" s="14">
        <v>2</v>
      </c>
      <c r="I124" s="43">
        <f>SUMPRODUCT($K$28:$K$36,G123:G131)</f>
        <v>1.0494180980821979</v>
      </c>
      <c r="J124" s="74">
        <f>1/(1+EXP(-I124+$L$28))</f>
        <v>0.47618881826103288</v>
      </c>
      <c r="K124" s="79" t="s">
        <v>1</v>
      </c>
      <c r="L124" s="78">
        <f>SUMPRODUCT($N$22:$N$24,J123:J125)</f>
        <v>0.19655974268104631</v>
      </c>
      <c r="M124" s="169">
        <f>1/(1+EXP(-L124+$O$28))</f>
        <v>0.54898233144051722</v>
      </c>
      <c r="N124" s="172"/>
    </row>
    <row r="125" spans="1:14" ht="13.8" thickBot="1" x14ac:dyDescent="0.25">
      <c r="B125" s="37">
        <v>1</v>
      </c>
      <c r="C125" s="25">
        <v>1</v>
      </c>
      <c r="D125" s="100"/>
      <c r="E125" s="14">
        <v>3</v>
      </c>
      <c r="F125" s="107">
        <f t="shared" ref="F125" si="130">SUMPRODUCT($F$25:$H$27,B123:D125)</f>
        <v>5.6022799880790295</v>
      </c>
      <c r="G125" s="74">
        <f t="shared" ref="G125" si="131">1/(1+EXP(-F125+$I$25))</f>
        <v>0.81901052990032053</v>
      </c>
      <c r="H125" s="14">
        <v>3</v>
      </c>
      <c r="I125" s="43">
        <f>SUMPRODUCT($K$37:$K$45,G123:G131)</f>
        <v>6.6025563001248599</v>
      </c>
      <c r="J125" s="74">
        <f>1/(1+EXP(-I125+$L$37))</f>
        <v>0.9986449436995205</v>
      </c>
      <c r="K125" s="243"/>
      <c r="L125" s="244"/>
      <c r="M125" s="244"/>
      <c r="N125" s="236"/>
    </row>
    <row r="126" spans="1:14" x14ac:dyDescent="0.2">
      <c r="B126" s="13"/>
      <c r="C126" s="6"/>
      <c r="D126" s="114"/>
      <c r="E126" s="14">
        <v>4</v>
      </c>
      <c r="F126" s="107">
        <f t="shared" ref="F126" si="132">SUMPRODUCT($F$28:$H$30,B123:D125)</f>
        <v>1.5384754208788385</v>
      </c>
      <c r="G126" s="74">
        <f t="shared" ref="G126" si="133">1/(1+EXP(-F126+$I$28))</f>
        <v>0.74561361607090093</v>
      </c>
      <c r="H126" s="234"/>
      <c r="I126" s="235"/>
      <c r="J126" s="236"/>
      <c r="K126" s="237"/>
      <c r="L126" s="245"/>
      <c r="M126" s="245"/>
      <c r="N126" s="239"/>
    </row>
    <row r="127" spans="1:14" x14ac:dyDescent="0.2">
      <c r="B127" s="299" t="s">
        <v>23</v>
      </c>
      <c r="C127" s="389"/>
      <c r="D127" s="115"/>
      <c r="E127" s="14">
        <v>5</v>
      </c>
      <c r="F127" s="107">
        <f t="shared" ref="F127" si="134">SUMPRODUCT($F$31:$H$33,B123:D125)</f>
        <v>1.8872359805537804</v>
      </c>
      <c r="G127" s="74">
        <f t="shared" ref="G127" si="135">1/(1+EXP(-F127+$I$31))</f>
        <v>0.74970732748301072</v>
      </c>
      <c r="H127" s="237"/>
      <c r="I127" s="238"/>
      <c r="J127" s="239"/>
      <c r="K127" s="246"/>
      <c r="L127" s="245"/>
      <c r="M127" s="245"/>
      <c r="N127" s="239"/>
    </row>
    <row r="128" spans="1:14" x14ac:dyDescent="0.2">
      <c r="B128" s="160" t="s">
        <v>0</v>
      </c>
      <c r="C128" s="159">
        <v>1</v>
      </c>
      <c r="D128" s="115"/>
      <c r="E128" s="14">
        <v>6</v>
      </c>
      <c r="F128" s="107">
        <f t="shared" ref="F128" si="136">SUMPRODUCT($F$34:$H$36,B123:D125)</f>
        <v>4.8223963728775541</v>
      </c>
      <c r="G128" s="74">
        <f t="shared" ref="G128" si="137">1/(1+EXP(-F128+$I$34))</f>
        <v>0.99149151407288616</v>
      </c>
      <c r="H128" s="237"/>
      <c r="I128" s="238"/>
      <c r="J128" s="239"/>
      <c r="K128" s="246"/>
      <c r="L128" s="245"/>
      <c r="M128" s="245"/>
      <c r="N128" s="239"/>
    </row>
    <row r="129" spans="1:14" x14ac:dyDescent="0.2">
      <c r="B129" s="161" t="s">
        <v>1</v>
      </c>
      <c r="C129" s="159">
        <v>0</v>
      </c>
      <c r="D129" s="115"/>
      <c r="E129" s="14">
        <v>7</v>
      </c>
      <c r="F129" s="107">
        <f t="shared" ref="F129" si="138">SUMPRODUCT($F$37:$H$39,B123:D125)</f>
        <v>2.1159370429921536</v>
      </c>
      <c r="G129" s="74">
        <f t="shared" ref="G129" si="139">1/(1+EXP(-F129+$I$37))</f>
        <v>0.86691879823627771</v>
      </c>
      <c r="H129" s="237"/>
      <c r="I129" s="238"/>
      <c r="J129" s="239"/>
      <c r="K129" s="246"/>
      <c r="L129" s="245"/>
      <c r="M129" s="238"/>
      <c r="N129" s="239"/>
    </row>
    <row r="130" spans="1:14" x14ac:dyDescent="0.2">
      <c r="B130" s="55"/>
      <c r="C130" s="56"/>
      <c r="D130" s="115"/>
      <c r="E130" s="14">
        <v>8</v>
      </c>
      <c r="F130" s="107">
        <f t="shared" ref="F130" si="140">SUMPRODUCT($F$40:$H$42,B123:D125)</f>
        <v>3.3401072227849617</v>
      </c>
      <c r="G130" s="74">
        <f t="shared" ref="G130" si="141">1/(1+EXP(-F130+$I$40))</f>
        <v>0.94667316053156547</v>
      </c>
      <c r="H130" s="237"/>
      <c r="I130" s="238"/>
      <c r="J130" s="239"/>
      <c r="K130" s="246"/>
      <c r="L130" s="245"/>
      <c r="M130" s="238"/>
      <c r="N130" s="239"/>
    </row>
    <row r="131" spans="1:14" ht="13.8" thickBot="1" x14ac:dyDescent="0.25">
      <c r="B131" s="57"/>
      <c r="C131" s="58"/>
      <c r="D131" s="116"/>
      <c r="E131" s="15">
        <v>9</v>
      </c>
      <c r="F131" s="108">
        <f t="shared" ref="F131" si="142">SUMPRODUCT($F$43:$H$45,B123:D125)</f>
        <v>8.7350657177630264</v>
      </c>
      <c r="G131" s="75">
        <f t="shared" ref="G131" si="143">1/(1+EXP(-F131+$I$43))</f>
        <v>0.99444111700877846</v>
      </c>
      <c r="H131" s="240"/>
      <c r="I131" s="241"/>
      <c r="J131" s="242"/>
      <c r="K131" s="247"/>
      <c r="L131" s="248"/>
      <c r="M131" s="241"/>
      <c r="N131" s="242"/>
    </row>
    <row r="132" spans="1:14" x14ac:dyDescent="0.2">
      <c r="A132">
        <v>10</v>
      </c>
      <c r="B132" s="36">
        <v>1</v>
      </c>
      <c r="C132" s="24">
        <v>1</v>
      </c>
      <c r="D132" s="94">
        <v>1</v>
      </c>
      <c r="E132" s="111">
        <v>1</v>
      </c>
      <c r="F132" s="106">
        <f t="shared" ref="F132" si="144">SUMPRODUCT($F$19:$H$21,B132:D134)</f>
        <v>4.3232130523679091</v>
      </c>
      <c r="G132" s="73">
        <f t="shared" ref="G132" si="145">1/(1+EXP(-F132+$I$19))</f>
        <v>0.98493554945677464</v>
      </c>
      <c r="H132" s="111">
        <v>1</v>
      </c>
      <c r="I132" s="42">
        <f>SUMPRODUCT($K$19:$K$27,G132:G140)</f>
        <v>11.760727491589542</v>
      </c>
      <c r="J132" s="73">
        <f>1/(1+EXP(-I132+$L$19))</f>
        <v>0.99755133109697947</v>
      </c>
      <c r="K132" s="85" t="s">
        <v>0</v>
      </c>
      <c r="L132" s="86">
        <f>SUMPRODUCT($N$19:$N$21,J132:J134)</f>
        <v>8.1836212784432174</v>
      </c>
      <c r="M132" s="168">
        <f>1/(1+EXP(-L132+$O$19))</f>
        <v>0.7933934918333837</v>
      </c>
      <c r="N132" s="87">
        <f>(C137-M132)^2+(C138-M133)^2</f>
        <v>0.34406852238757002</v>
      </c>
    </row>
    <row r="133" spans="1:14" x14ac:dyDescent="0.2">
      <c r="B133" s="39">
        <v>1</v>
      </c>
      <c r="C133" s="217"/>
      <c r="D133" s="95">
        <v>1</v>
      </c>
      <c r="E133" s="14">
        <v>2</v>
      </c>
      <c r="F133" s="107">
        <f t="shared" ref="F133" si="146">SUMPRODUCT($F$22:$H$24,B132:D134)</f>
        <v>6.6337055283399904</v>
      </c>
      <c r="G133" s="74">
        <f t="shared" ref="G133" si="147">1/(1+EXP(-F133+$I$22))</f>
        <v>0.9017896443689033</v>
      </c>
      <c r="H133" s="14">
        <v>2</v>
      </c>
      <c r="I133" s="43">
        <f>SUMPRODUCT($K$28:$K$36,G132:G140)</f>
        <v>1.0507150863591295</v>
      </c>
      <c r="J133" s="74">
        <f>1/(1+EXP(-I133+$L$28))</f>
        <v>0.47651233991965158</v>
      </c>
      <c r="K133" s="79" t="s">
        <v>1</v>
      </c>
      <c r="L133" s="78">
        <f>SUMPRODUCT($N$22:$N$24,J132:J134)</f>
        <v>0.19656221801539814</v>
      </c>
      <c r="M133" s="169">
        <f>1/(1+EXP(-L133+$O$28))</f>
        <v>0.54898294433503847</v>
      </c>
      <c r="N133" s="172"/>
    </row>
    <row r="134" spans="1:14" ht="13.8" thickBot="1" x14ac:dyDescent="0.25">
      <c r="B134" s="40"/>
      <c r="C134" s="25">
        <v>1</v>
      </c>
      <c r="D134" s="96">
        <v>1</v>
      </c>
      <c r="E134" s="14">
        <v>3</v>
      </c>
      <c r="F134" s="107">
        <f t="shared" ref="F134" si="148">SUMPRODUCT($F$25:$H$27,B132:D134)</f>
        <v>5.6022799880790295</v>
      </c>
      <c r="G134" s="74">
        <f t="shared" ref="G134" si="149">1/(1+EXP(-F134+$I$25))</f>
        <v>0.81901052990032053</v>
      </c>
      <c r="H134" s="14">
        <v>3</v>
      </c>
      <c r="I134" s="43">
        <f>SUMPRODUCT($K$37:$K$45,G132:G140)</f>
        <v>6.6118931932563978</v>
      </c>
      <c r="J134" s="74">
        <f>1/(1+EXP(-I134+$L$37))</f>
        <v>0.9986575199274943</v>
      </c>
      <c r="K134" s="243"/>
      <c r="L134" s="244"/>
      <c r="M134" s="244"/>
      <c r="N134" s="236"/>
    </row>
    <row r="135" spans="1:14" x14ac:dyDescent="0.2">
      <c r="B135" s="13"/>
      <c r="C135" s="6"/>
      <c r="D135" s="114"/>
      <c r="E135" s="14">
        <v>4</v>
      </c>
      <c r="F135" s="107">
        <f t="shared" ref="F135" si="150">SUMPRODUCT($F$28:$H$30,B132:D134)</f>
        <v>1.7651200517548897</v>
      </c>
      <c r="G135" s="74">
        <f t="shared" ref="G135" si="151">1/(1+EXP(-F135+$I$28))</f>
        <v>0.78617102561860608</v>
      </c>
      <c r="H135" s="234"/>
      <c r="I135" s="235"/>
      <c r="J135" s="236"/>
      <c r="K135" s="237"/>
      <c r="L135" s="245"/>
      <c r="M135" s="245"/>
      <c r="N135" s="239"/>
    </row>
    <row r="136" spans="1:14" x14ac:dyDescent="0.2">
      <c r="B136" s="299" t="s">
        <v>23</v>
      </c>
      <c r="C136" s="389"/>
      <c r="D136" s="115"/>
      <c r="E136" s="14">
        <v>5</v>
      </c>
      <c r="F136" s="107">
        <f t="shared" ref="F136" si="152">SUMPRODUCT($F$31:$H$33,B132:D134)</f>
        <v>1.8872359805537804</v>
      </c>
      <c r="G136" s="74">
        <f t="shared" ref="G136" si="153">1/(1+EXP(-F136+$I$31))</f>
        <v>0.74970732748301072</v>
      </c>
      <c r="H136" s="237"/>
      <c r="I136" s="238"/>
      <c r="J136" s="239"/>
      <c r="K136" s="246"/>
      <c r="L136" s="245"/>
      <c r="M136" s="245"/>
      <c r="N136" s="239"/>
    </row>
    <row r="137" spans="1:14" x14ac:dyDescent="0.2">
      <c r="B137" s="160" t="s">
        <v>0</v>
      </c>
      <c r="C137" s="159">
        <v>1</v>
      </c>
      <c r="D137" s="115"/>
      <c r="E137" s="14">
        <v>6</v>
      </c>
      <c r="F137" s="107">
        <f t="shared" ref="F137" si="154">SUMPRODUCT($F$34:$H$36,B132:D134)</f>
        <v>5.0452877655950807</v>
      </c>
      <c r="G137" s="74">
        <f t="shared" ref="G137" si="155">1/(1+EXP(-F137+$I$34))</f>
        <v>0.9931799006150932</v>
      </c>
      <c r="H137" s="237"/>
      <c r="I137" s="238"/>
      <c r="J137" s="239"/>
      <c r="K137" s="246"/>
      <c r="L137" s="245"/>
      <c r="M137" s="245"/>
      <c r="N137" s="239"/>
    </row>
    <row r="138" spans="1:14" x14ac:dyDescent="0.2">
      <c r="B138" s="161" t="s">
        <v>1</v>
      </c>
      <c r="C138" s="159">
        <v>0</v>
      </c>
      <c r="D138" s="115"/>
      <c r="E138" s="14">
        <v>7</v>
      </c>
      <c r="F138" s="107">
        <f t="shared" ref="F138" si="156">SUMPRODUCT($F$37:$H$39,B132:D134)</f>
        <v>2.1786763573936287</v>
      </c>
      <c r="G138" s="74">
        <f t="shared" ref="G138" si="157">1/(1+EXP(-F138+$I$37))</f>
        <v>0.87399192529707204</v>
      </c>
      <c r="H138" s="237"/>
      <c r="I138" s="238"/>
      <c r="J138" s="239"/>
      <c r="K138" s="246"/>
      <c r="L138" s="245"/>
      <c r="M138" s="238"/>
      <c r="N138" s="239"/>
    </row>
    <row r="139" spans="1:14" x14ac:dyDescent="0.2">
      <c r="B139" s="55"/>
      <c r="C139" s="56"/>
      <c r="D139" s="115"/>
      <c r="E139" s="14">
        <v>8</v>
      </c>
      <c r="F139" s="107">
        <f t="shared" ref="F139" si="158">SUMPRODUCT($F$40:$H$42,B132:D134)</f>
        <v>3.3475390357709136</v>
      </c>
      <c r="G139" s="74">
        <f t="shared" ref="G139" si="159">1/(1+EXP(-F139+$I$40))</f>
        <v>0.94704709835612422</v>
      </c>
      <c r="H139" s="237"/>
      <c r="I139" s="238"/>
      <c r="J139" s="239"/>
      <c r="K139" s="246"/>
      <c r="L139" s="245"/>
      <c r="M139" s="238"/>
      <c r="N139" s="239"/>
    </row>
    <row r="140" spans="1:14" ht="13.8" thickBot="1" x14ac:dyDescent="0.25">
      <c r="B140" s="57"/>
      <c r="C140" s="58"/>
      <c r="D140" s="116"/>
      <c r="E140" s="15">
        <v>9</v>
      </c>
      <c r="F140" s="108">
        <f t="shared" ref="F140" si="160">SUMPRODUCT($F$43:$H$45,B132:D134)</f>
        <v>8.7350657177630264</v>
      </c>
      <c r="G140" s="75">
        <f t="shared" ref="G140" si="161">1/(1+EXP(-F140+$I$43))</f>
        <v>0.99444111700877846</v>
      </c>
      <c r="H140" s="240"/>
      <c r="I140" s="241"/>
      <c r="J140" s="242"/>
      <c r="K140" s="247"/>
      <c r="L140" s="248"/>
      <c r="M140" s="241"/>
      <c r="N140" s="242"/>
    </row>
    <row r="141" spans="1:14" x14ac:dyDescent="0.2">
      <c r="A141">
        <v>11</v>
      </c>
      <c r="B141" s="219">
        <v>1</v>
      </c>
      <c r="C141" s="220"/>
      <c r="D141" s="221">
        <v>1</v>
      </c>
      <c r="E141" s="222">
        <v>1</v>
      </c>
      <c r="F141" s="223">
        <f t="shared" ref="F141" si="162">SUMPRODUCT($F$19:$H$21,B141:D143)</f>
        <v>2.8370077310547064</v>
      </c>
      <c r="G141" s="224">
        <f t="shared" ref="G141" si="163">1/(1+EXP(-F141+$I$19))</f>
        <v>0.93667363643375567</v>
      </c>
      <c r="H141" s="111">
        <v>1</v>
      </c>
      <c r="I141" s="42">
        <f>SUMPRODUCT($K$19:$K$27,G141:G149)</f>
        <v>2.251923056497283</v>
      </c>
      <c r="J141" s="73">
        <f>1/(1+EXP(-I141+$L$19))</f>
        <v>2.9339404217439396E-2</v>
      </c>
      <c r="K141" s="85" t="s">
        <v>0</v>
      </c>
      <c r="L141" s="86">
        <f>SUMPRODUCT($N$19:$N$21,J141:J143)</f>
        <v>0.24069194753782702</v>
      </c>
      <c r="M141" s="168">
        <f>1/(1+EXP(-L141+$O$19))</f>
        <v>1.3620164029966467E-3</v>
      </c>
      <c r="N141" s="87">
        <f>(C146-M141)^2+(C147-M142)^2</f>
        <v>0.20379226068615749</v>
      </c>
    </row>
    <row r="142" spans="1:14" x14ac:dyDescent="0.2">
      <c r="B142" s="22"/>
      <c r="C142" s="18">
        <v>1</v>
      </c>
      <c r="D142" s="88"/>
      <c r="E142" s="14">
        <v>2</v>
      </c>
      <c r="F142" s="107">
        <f t="shared" ref="F142" si="164">SUMPRODUCT($F$22:$H$24,B141:D143)</f>
        <v>2.0745317436751458</v>
      </c>
      <c r="G142" s="74">
        <f t="shared" ref="G142" si="165">1/(1+EXP(-F142+$I$22))</f>
        <v>8.7711427328565669E-2</v>
      </c>
      <c r="H142" s="14">
        <v>2</v>
      </c>
      <c r="I142" s="43">
        <f>SUMPRODUCT($K$28:$K$36,G141:G149)</f>
        <v>0.42353891340729827</v>
      </c>
      <c r="J142" s="74">
        <f>1/(1+EXP(-I142+$L$28))</f>
        <v>0.32712966748677108</v>
      </c>
      <c r="K142" s="79" t="s">
        <v>1</v>
      </c>
      <c r="L142" s="78">
        <f>SUMPRODUCT($N$22:$N$24,J141:J143)</f>
        <v>0.19488848447646356</v>
      </c>
      <c r="M142" s="169">
        <f>1/(1+EXP(-L142+$O$28))</f>
        <v>0.5485684929056508</v>
      </c>
      <c r="N142" s="172"/>
    </row>
    <row r="143" spans="1:14" ht="13.8" thickBot="1" x14ac:dyDescent="0.25">
      <c r="B143" s="37">
        <v>1</v>
      </c>
      <c r="C143" s="92"/>
      <c r="D143" s="96">
        <v>1</v>
      </c>
      <c r="E143" s="14">
        <v>3</v>
      </c>
      <c r="F143" s="107">
        <f t="shared" ref="F143" si="166">SUMPRODUCT($F$25:$H$27,B141:D143)</f>
        <v>2.4633284150015053</v>
      </c>
      <c r="G143" s="74">
        <f t="shared" ref="G143" si="167">1/(1+EXP(-F143+$I$25))</f>
        <v>0.16392716959942175</v>
      </c>
      <c r="H143" s="14">
        <v>3</v>
      </c>
      <c r="I143" s="43">
        <f>SUMPRODUCT($K$37:$K$45,G141:G149)</f>
        <v>4.6107869356200029</v>
      </c>
      <c r="J143" s="74">
        <f>1/(1+EXP(-I143+$L$37))</f>
        <v>0.99015391937857833</v>
      </c>
      <c r="K143" s="243"/>
      <c r="L143" s="244"/>
      <c r="M143" s="244"/>
      <c r="N143" s="236"/>
    </row>
    <row r="144" spans="1:14" x14ac:dyDescent="0.2">
      <c r="B144" s="13"/>
      <c r="C144" s="6"/>
      <c r="D144" s="114"/>
      <c r="E144" s="14">
        <v>4</v>
      </c>
      <c r="F144" s="107">
        <f t="shared" ref="F144" si="168">SUMPRODUCT($F$28:$H$30,B141:D143)</f>
        <v>0.95378158166303617</v>
      </c>
      <c r="G144" s="74">
        <f t="shared" ref="G144" si="169">1/(1+EXP(-F144+$I$28))</f>
        <v>0.62026175267708306</v>
      </c>
      <c r="H144" s="234"/>
      <c r="I144" s="235"/>
      <c r="J144" s="236"/>
      <c r="K144" s="237"/>
      <c r="L144" s="245"/>
      <c r="M144" s="245"/>
      <c r="N144" s="239"/>
    </row>
    <row r="145" spans="1:14" x14ac:dyDescent="0.2">
      <c r="B145" s="299" t="s">
        <v>23</v>
      </c>
      <c r="C145" s="389"/>
      <c r="D145" s="115"/>
      <c r="E145" s="14">
        <v>5</v>
      </c>
      <c r="F145" s="107">
        <f t="shared" ref="F145" si="170">SUMPRODUCT($F$31:$H$33,B141:D143)</f>
        <v>1.4993944774618597</v>
      </c>
      <c r="G145" s="74">
        <f t="shared" ref="G145" si="171">1/(1+EXP(-F145+$I$31))</f>
        <v>0.6702266799703136</v>
      </c>
      <c r="H145" s="237"/>
      <c r="I145" s="238"/>
      <c r="J145" s="239"/>
      <c r="K145" s="246"/>
      <c r="L145" s="245"/>
      <c r="M145" s="245"/>
      <c r="N145" s="239"/>
    </row>
    <row r="146" spans="1:14" x14ac:dyDescent="0.2">
      <c r="B146" s="160" t="s">
        <v>0</v>
      </c>
      <c r="C146" s="159">
        <v>0</v>
      </c>
      <c r="D146" s="115"/>
      <c r="E146" s="14">
        <v>6</v>
      </c>
      <c r="F146" s="107">
        <f t="shared" ref="F146" si="172">SUMPRODUCT($F$34:$H$36,B141:D143)</f>
        <v>3.595286132067149</v>
      </c>
      <c r="G146" s="74">
        <f t="shared" ref="G146" si="173">1/(1+EXP(-F146+$I$34))</f>
        <v>0.97155805791913052</v>
      </c>
      <c r="H146" s="237"/>
      <c r="I146" s="238"/>
      <c r="J146" s="239"/>
      <c r="K146" s="246"/>
      <c r="L146" s="245"/>
      <c r="M146" s="245"/>
      <c r="N146" s="239"/>
    </row>
    <row r="147" spans="1:14" x14ac:dyDescent="0.2">
      <c r="B147" s="161" t="s">
        <v>1</v>
      </c>
      <c r="C147" s="159">
        <v>1</v>
      </c>
      <c r="D147" s="115"/>
      <c r="E147" s="14">
        <v>7</v>
      </c>
      <c r="F147" s="107">
        <f t="shared" ref="F147" si="174">SUMPRODUCT($F$37:$H$39,B141:D143)</f>
        <v>1.0736129703342181</v>
      </c>
      <c r="G147" s="74">
        <f t="shared" ref="G147" si="175">1/(1+EXP(-F147+$I$37))</f>
        <v>0.69670618552707908</v>
      </c>
      <c r="H147" s="237"/>
      <c r="I147" s="238"/>
      <c r="J147" s="239"/>
      <c r="K147" s="246"/>
      <c r="L147" s="245"/>
      <c r="M147" s="238"/>
      <c r="N147" s="239"/>
    </row>
    <row r="148" spans="1:14" x14ac:dyDescent="0.2">
      <c r="B148" s="55"/>
      <c r="C148" s="56"/>
      <c r="D148" s="115"/>
      <c r="E148" s="14">
        <v>8</v>
      </c>
      <c r="F148" s="107">
        <f t="shared" ref="F148" si="176">SUMPRODUCT($F$40:$H$42,B141:D143)</f>
        <v>2.8693238653339637</v>
      </c>
      <c r="G148" s="74">
        <f t="shared" ref="G148" si="177">1/(1+EXP(-F148+$I$40))</f>
        <v>0.91726326196428032</v>
      </c>
      <c r="H148" s="237"/>
      <c r="I148" s="238"/>
      <c r="J148" s="239"/>
      <c r="K148" s="246"/>
      <c r="L148" s="245"/>
      <c r="M148" s="238"/>
      <c r="N148" s="239"/>
    </row>
    <row r="149" spans="1:14" ht="13.8" thickBot="1" x14ac:dyDescent="0.25">
      <c r="B149" s="57"/>
      <c r="C149" s="58"/>
      <c r="D149" s="116"/>
      <c r="E149" s="15">
        <v>9</v>
      </c>
      <c r="F149" s="108">
        <f t="shared" ref="F149" si="178">SUMPRODUCT($F$43:$H$45,B141:D143)</f>
        <v>0.35885286061434202</v>
      </c>
      <c r="G149" s="75">
        <f t="shared" ref="G149" si="179">1/(1+EXP(-F149+$I$43))</f>
        <v>3.9565465927430821E-2</v>
      </c>
      <c r="H149" s="240"/>
      <c r="I149" s="241"/>
      <c r="J149" s="242"/>
      <c r="K149" s="247"/>
      <c r="L149" s="248"/>
      <c r="M149" s="241"/>
      <c r="N149" s="242"/>
    </row>
    <row r="150" spans="1:14" x14ac:dyDescent="0.2">
      <c r="A150">
        <v>12</v>
      </c>
      <c r="B150" s="38"/>
      <c r="C150" s="24">
        <v>1</v>
      </c>
      <c r="D150" s="99"/>
      <c r="E150" s="111">
        <v>1</v>
      </c>
      <c r="F150" s="106">
        <f t="shared" ref="F150" si="180">SUMPRODUCT($F$19:$H$21,B150:D152)</f>
        <v>3.4290866997225216</v>
      </c>
      <c r="G150" s="73">
        <f t="shared" ref="G150" si="181">1/(1+EXP(-F150+$I$19))</f>
        <v>0.96394929082577385</v>
      </c>
      <c r="H150" s="111">
        <v>1</v>
      </c>
      <c r="I150" s="42">
        <f>SUMPRODUCT($K$19:$K$27,G150:G158)</f>
        <v>13.087251641057776</v>
      </c>
      <c r="J150" s="73">
        <f>1/(1+EXP(-I150+$L$19))</f>
        <v>0.99934895672279833</v>
      </c>
      <c r="K150" s="85" t="s">
        <v>0</v>
      </c>
      <c r="L150" s="86">
        <f>SUMPRODUCT($N$19:$N$21,J150:J152)</f>
        <v>8.1983684767712965</v>
      </c>
      <c r="M150" s="168">
        <f>1/(1+EXP(-L150+$O$19))</f>
        <v>0.79580039873995378</v>
      </c>
      <c r="N150" s="87">
        <f>(C155-M150)^2+(C156-M151)^2</f>
        <v>0.8367041798492002</v>
      </c>
    </row>
    <row r="151" spans="1:14" x14ac:dyDescent="0.2">
      <c r="B151" s="39">
        <v>1</v>
      </c>
      <c r="C151" s="18">
        <v>1</v>
      </c>
      <c r="D151" s="95">
        <v>1</v>
      </c>
      <c r="E151" s="14">
        <v>2</v>
      </c>
      <c r="F151" s="107">
        <f t="shared" ref="F151" si="182">SUMPRODUCT($F$22:$H$24,B150:D152)</f>
        <v>8.7082372720151362</v>
      </c>
      <c r="G151" s="74">
        <f t="shared" ref="G151" si="183">1/(1+EXP(-F151+$I$22))</f>
        <v>0.98650436382381157</v>
      </c>
      <c r="H151" s="14">
        <v>2</v>
      </c>
      <c r="I151" s="43">
        <f>SUMPRODUCT($K$28:$K$36,G150:G158)</f>
        <v>1.1304204721391866</v>
      </c>
      <c r="J151" s="74">
        <f>1/(1+EXP(-I151+$L$28))</f>
        <v>0.49642144797006454</v>
      </c>
      <c r="K151" s="79" t="s">
        <v>1</v>
      </c>
      <c r="L151" s="78">
        <f>SUMPRODUCT($N$22:$N$24,J150:J152)</f>
        <v>0.19660913861062218</v>
      </c>
      <c r="M151" s="169">
        <f>1/(1+EXP(-L151+$O$28))</f>
        <v>0.54899456187920448</v>
      </c>
      <c r="N151" s="172"/>
    </row>
    <row r="152" spans="1:14" ht="13.8" thickBot="1" x14ac:dyDescent="0.25">
      <c r="B152" s="40"/>
      <c r="C152" s="25">
        <v>1</v>
      </c>
      <c r="D152" s="100"/>
      <c r="E152" s="14">
        <v>3</v>
      </c>
      <c r="F152" s="107">
        <f t="shared" ref="F152" si="184">SUMPRODUCT($F$25:$H$27,B150:D152)</f>
        <v>8.0656084030805353</v>
      </c>
      <c r="G152" s="74">
        <f t="shared" ref="G152" si="185">1/(1+EXP(-F152+$I$25))</f>
        <v>0.98153039371781226</v>
      </c>
      <c r="H152" s="14">
        <v>3</v>
      </c>
      <c r="I152" s="43">
        <f>SUMPRODUCT($K$37:$K$45,G150:G158)</f>
        <v>6.8076250711839652</v>
      </c>
      <c r="J152" s="74">
        <f>1/(1+EXP(-I152+$L$37))</f>
        <v>0.99889590554266017</v>
      </c>
      <c r="K152" s="243"/>
      <c r="L152" s="244"/>
      <c r="M152" s="244"/>
      <c r="N152" s="236"/>
    </row>
    <row r="153" spans="1:14" x14ac:dyDescent="0.2">
      <c r="B153" s="13"/>
      <c r="C153" s="6"/>
      <c r="D153" s="114"/>
      <c r="E153" s="14">
        <v>4</v>
      </c>
      <c r="F153" s="107">
        <f t="shared" ref="F153" si="186">SUMPRODUCT($F$28:$H$30,B150:D152)</f>
        <v>1.7579126791771256</v>
      </c>
      <c r="G153" s="74">
        <f t="shared" ref="G153" si="187">1/(1+EXP(-F153+$I$28))</f>
        <v>0.7849569231247393</v>
      </c>
      <c r="H153" s="234"/>
      <c r="I153" s="235"/>
      <c r="J153" s="236"/>
      <c r="K153" s="237"/>
      <c r="L153" s="245"/>
      <c r="M153" s="245"/>
      <c r="N153" s="239"/>
    </row>
    <row r="154" spans="1:14" x14ac:dyDescent="0.2">
      <c r="B154" s="299" t="s">
        <v>23</v>
      </c>
      <c r="C154" s="389"/>
      <c r="D154" s="115"/>
      <c r="E154" s="14">
        <v>5</v>
      </c>
      <c r="F154" s="107">
        <f t="shared" ref="F154" si="188">SUMPRODUCT($F$31:$H$33,B150:D152)</f>
        <v>3.3866304580156408</v>
      </c>
      <c r="G154" s="74">
        <f t="shared" ref="G154" si="189">1/(1+EXP(-F154+$I$31))</f>
        <v>0.93063252906369698</v>
      </c>
      <c r="H154" s="237"/>
      <c r="I154" s="238"/>
      <c r="J154" s="239"/>
      <c r="K154" s="246"/>
      <c r="L154" s="245"/>
      <c r="M154" s="245"/>
      <c r="N154" s="239"/>
    </row>
    <row r="155" spans="1:14" x14ac:dyDescent="0.2">
      <c r="B155" s="160" t="s">
        <v>0</v>
      </c>
      <c r="C155" s="159">
        <v>0</v>
      </c>
      <c r="D155" s="115"/>
      <c r="E155" s="14">
        <v>6</v>
      </c>
      <c r="F155" s="107">
        <f t="shared" ref="F155" si="190">SUMPRODUCT($F$34:$H$36,B150:D152)</f>
        <v>3.9969549183866198</v>
      </c>
      <c r="G155" s="74">
        <f t="shared" ref="G155" si="191">1/(1+EXP(-F155+$I$34))</f>
        <v>0.98078580804339421</v>
      </c>
      <c r="H155" s="237"/>
      <c r="I155" s="238"/>
      <c r="J155" s="239"/>
      <c r="K155" s="246"/>
      <c r="L155" s="245"/>
      <c r="M155" s="245"/>
      <c r="N155" s="239"/>
    </row>
    <row r="156" spans="1:14" x14ac:dyDescent="0.2">
      <c r="B156" s="161" t="s">
        <v>1</v>
      </c>
      <c r="C156" s="159">
        <v>1</v>
      </c>
      <c r="D156" s="115"/>
      <c r="E156" s="14">
        <v>7</v>
      </c>
      <c r="F156" s="107">
        <f t="shared" ref="F156" si="192">SUMPRODUCT($F$37:$H$39,B150:D152)</f>
        <v>2.9604862813492745</v>
      </c>
      <c r="G156" s="74">
        <f t="shared" ref="G156" si="193">1/(1+EXP(-F156+$I$37))</f>
        <v>0.9381115370392793</v>
      </c>
      <c r="H156" s="237"/>
      <c r="I156" s="238"/>
      <c r="J156" s="239"/>
      <c r="K156" s="246"/>
      <c r="L156" s="245"/>
      <c r="M156" s="238"/>
      <c r="N156" s="239"/>
    </row>
    <row r="157" spans="1:14" x14ac:dyDescent="0.2">
      <c r="B157" s="55"/>
      <c r="C157" s="56"/>
      <c r="D157" s="115"/>
      <c r="E157" s="14">
        <v>8</v>
      </c>
      <c r="F157" s="107">
        <f t="shared" ref="F157" si="194">SUMPRODUCT($F$40:$H$42,B150:D152)</f>
        <v>2.3777321005271732</v>
      </c>
      <c r="G157" s="74">
        <f t="shared" ref="G157" si="195">1/(1+EXP(-F157+$I$40))</f>
        <v>0.87148343163424047</v>
      </c>
      <c r="H157" s="237"/>
      <c r="I157" s="238"/>
      <c r="J157" s="239"/>
      <c r="K157" s="246"/>
      <c r="L157" s="245"/>
      <c r="M157" s="238"/>
      <c r="N157" s="239"/>
    </row>
    <row r="158" spans="1:14" ht="13.8" thickBot="1" x14ac:dyDescent="0.25">
      <c r="B158" s="57"/>
      <c r="C158" s="58"/>
      <c r="D158" s="116"/>
      <c r="E158" s="15">
        <v>9</v>
      </c>
      <c r="F158" s="108">
        <f t="shared" ref="F158" si="196">SUMPRODUCT($F$43:$H$45,B150:D152)</f>
        <v>9.0939185783773677</v>
      </c>
      <c r="G158" s="75">
        <f t="shared" ref="G158" si="197">1/(1+EXP(-F158+$I$43))</f>
        <v>0.99611072850669002</v>
      </c>
      <c r="H158" s="240"/>
      <c r="I158" s="241"/>
      <c r="J158" s="242"/>
      <c r="K158" s="247"/>
      <c r="L158" s="248"/>
      <c r="M158" s="241"/>
      <c r="N158" s="242"/>
    </row>
    <row r="159" spans="1:14" x14ac:dyDescent="0.2">
      <c r="A159">
        <v>13</v>
      </c>
      <c r="B159" s="36">
        <v>1</v>
      </c>
      <c r="C159" s="91"/>
      <c r="D159" s="94">
        <v>1</v>
      </c>
      <c r="E159" s="111">
        <v>1</v>
      </c>
      <c r="F159" s="106">
        <f t="shared" ref="F159" si="198">SUMPRODUCT($F$19:$H$21,B159:D161)</f>
        <v>3.2682787891157954</v>
      </c>
      <c r="G159" s="73">
        <f t="shared" ref="G159" si="199">1/(1+EXP(-F159+$I$19))</f>
        <v>0.95792453639337316</v>
      </c>
      <c r="H159" s="111">
        <v>1</v>
      </c>
      <c r="I159" s="42">
        <f>SUMPRODUCT($K$19:$K$27,G159:G167)</f>
        <v>5.647586228696821</v>
      </c>
      <c r="J159" s="73">
        <f>1/(1+EXP(-I159+$L$19))</f>
        <v>0.47417743801947582</v>
      </c>
      <c r="K159" s="85" t="s">
        <v>0</v>
      </c>
      <c r="L159" s="86">
        <f>SUMPRODUCT($N$19:$N$21,J159:J161)</f>
        <v>3.8900139276708767</v>
      </c>
      <c r="M159" s="168">
        <f>1/(1+EXP(-L159+$O$19))</f>
        <v>4.9826193468419371E-2</v>
      </c>
      <c r="N159" s="87">
        <f>(C164-M159)^2+(C165-M160)^2</f>
        <v>0.20604370490084795</v>
      </c>
    </row>
    <row r="160" spans="1:14" x14ac:dyDescent="0.2">
      <c r="B160" s="39">
        <v>1</v>
      </c>
      <c r="C160" s="18">
        <v>1</v>
      </c>
      <c r="D160" s="88"/>
      <c r="E160" s="14">
        <v>2</v>
      </c>
      <c r="F160" s="107">
        <f t="shared" ref="F160" si="200">SUMPRODUCT($F$22:$H$24,B159:D161)</f>
        <v>3.7890755965226823</v>
      </c>
      <c r="G160" s="74">
        <f t="shared" ref="G160" si="201">1/(1+EXP(-F160+$I$22))</f>
        <v>0.34810931938814205</v>
      </c>
      <c r="H160" s="14">
        <v>2</v>
      </c>
      <c r="I160" s="43">
        <f>SUMPRODUCT($K$28:$K$36,G159:G167)</f>
        <v>0.65723595767347964</v>
      </c>
      <c r="J160" s="74">
        <f>1/(1+EXP(-I160+$L$28))</f>
        <v>0.38048292384623883</v>
      </c>
      <c r="K160" s="79" t="s">
        <v>1</v>
      </c>
      <c r="L160" s="78">
        <f>SUMPRODUCT($N$22:$N$24,J159:J161)</f>
        <v>0.19591460543165043</v>
      </c>
      <c r="M160" s="169">
        <f>1/(1+EXP(-L160+$O$28))</f>
        <v>0.54882258994349509</v>
      </c>
      <c r="N160" s="172"/>
    </row>
    <row r="161" spans="1:15" ht="13.8" thickBot="1" x14ac:dyDescent="0.25">
      <c r="B161" s="37">
        <v>1</v>
      </c>
      <c r="C161" s="92"/>
      <c r="D161" s="96">
        <v>1</v>
      </c>
      <c r="E161" s="14">
        <v>3</v>
      </c>
      <c r="F161" s="107">
        <f t="shared" ref="F161" si="202">SUMPRODUCT($F$25:$H$27,B159:D161)</f>
        <v>4.1531320289730402</v>
      </c>
      <c r="G161" s="74">
        <f t="shared" ref="G161" si="203">1/(1+EXP(-F161+$I$25))</f>
        <v>0.5151229180211403</v>
      </c>
      <c r="H161" s="14">
        <v>3</v>
      </c>
      <c r="I161" s="43">
        <f>SUMPRODUCT($K$37:$K$45,G159:G167)</f>
        <v>5.3699606547639132</v>
      </c>
      <c r="J161" s="74">
        <f>1/(1+EXP(-I161+$L$37))</f>
        <v>0.99536724785339381</v>
      </c>
      <c r="K161" s="243"/>
      <c r="L161" s="244"/>
      <c r="M161" s="244"/>
      <c r="N161" s="236"/>
    </row>
    <row r="162" spans="1:15" x14ac:dyDescent="0.2">
      <c r="B162" s="13"/>
      <c r="C162" s="6"/>
      <c r="D162" s="114"/>
      <c r="E162" s="14">
        <v>4</v>
      </c>
      <c r="F162" s="107">
        <f t="shared" ref="F162" si="204">SUMPRODUCT($F$28:$H$30,B159:D161)</f>
        <v>1.3041181610498813</v>
      </c>
      <c r="G162" s="74">
        <f t="shared" ref="G162" si="205">1/(1+EXP(-F162+$I$28))</f>
        <v>0.69867493469893982</v>
      </c>
      <c r="H162" s="234"/>
      <c r="I162" s="235"/>
      <c r="J162" s="236"/>
      <c r="K162" s="237"/>
      <c r="L162" s="245"/>
      <c r="M162" s="245"/>
      <c r="N162" s="239"/>
    </row>
    <row r="163" spans="1:15" x14ac:dyDescent="0.2">
      <c r="B163" s="299" t="s">
        <v>23</v>
      </c>
      <c r="C163" s="389"/>
      <c r="D163" s="115"/>
      <c r="E163" s="14">
        <v>5</v>
      </c>
      <c r="F163" s="107">
        <f t="shared" ref="F163" si="206">SUMPRODUCT($F$31:$H$33,B159:D161)</f>
        <v>1.9401759534245719</v>
      </c>
      <c r="G163" s="74">
        <f t="shared" ref="G163" si="207">1/(1+EXP(-F163+$I$31))</f>
        <v>0.75950944658285757</v>
      </c>
      <c r="H163" s="237"/>
      <c r="I163" s="238"/>
      <c r="J163" s="239"/>
      <c r="K163" s="246"/>
      <c r="L163" s="245"/>
      <c r="M163" s="245"/>
      <c r="N163" s="239"/>
    </row>
    <row r="164" spans="1:15" x14ac:dyDescent="0.2">
      <c r="B164" s="160" t="s">
        <v>0</v>
      </c>
      <c r="C164" s="159">
        <v>0</v>
      </c>
      <c r="D164" s="115"/>
      <c r="E164" s="14">
        <v>6</v>
      </c>
      <c r="F164" s="107">
        <f t="shared" ref="F164" si="208">SUMPRODUCT($F$34:$H$36,B159:D161)</f>
        <v>4.3435505807527433</v>
      </c>
      <c r="G164" s="74">
        <f t="shared" ref="G164" si="209">1/(1+EXP(-F164+$I$34))</f>
        <v>0.98633691854123073</v>
      </c>
      <c r="H164" s="237"/>
      <c r="I164" s="238"/>
      <c r="J164" s="239"/>
      <c r="K164" s="246"/>
      <c r="L164" s="245"/>
      <c r="M164" s="245"/>
      <c r="N164" s="239"/>
    </row>
    <row r="165" spans="1:15" x14ac:dyDescent="0.2">
      <c r="B165" s="161" t="s">
        <v>1</v>
      </c>
      <c r="C165" s="159">
        <v>1</v>
      </c>
      <c r="D165" s="115"/>
      <c r="E165" s="14">
        <v>7</v>
      </c>
      <c r="F165" s="107">
        <f t="shared" ref="F165" si="210">SUMPRODUCT($F$37:$H$39,B159:D161)</f>
        <v>1.3550742149365396</v>
      </c>
      <c r="G165" s="74">
        <f t="shared" ref="G165" si="211">1/(1+EXP(-F165+$I$37))</f>
        <v>0.75271087746279697</v>
      </c>
      <c r="H165" s="237"/>
      <c r="I165" s="238"/>
      <c r="J165" s="239"/>
      <c r="K165" s="246"/>
      <c r="L165" s="245"/>
      <c r="M165" s="238"/>
      <c r="N165" s="239"/>
    </row>
    <row r="166" spans="1:15" x14ac:dyDescent="0.2">
      <c r="B166" s="55"/>
      <c r="C166" s="56"/>
      <c r="D166" s="115"/>
      <c r="E166" s="14">
        <v>8</v>
      </c>
      <c r="F166" s="107">
        <f t="shared" ref="F166" si="212">SUMPRODUCT($F$40:$H$42,B159:D161)</f>
        <v>3.0747946429053612</v>
      </c>
      <c r="G166" s="74">
        <f t="shared" ref="G166" si="213">1/(1+EXP(-F166+$I$40))</f>
        <v>0.93157902309121021</v>
      </c>
      <c r="H166" s="237"/>
      <c r="I166" s="238"/>
      <c r="J166" s="239"/>
      <c r="K166" s="246"/>
      <c r="L166" s="245"/>
      <c r="M166" s="238"/>
      <c r="N166" s="239"/>
    </row>
    <row r="167" spans="1:15" ht="13.8" thickBot="1" x14ac:dyDescent="0.25">
      <c r="B167" s="57"/>
      <c r="C167" s="58"/>
      <c r="D167" s="116"/>
      <c r="E167" s="15">
        <v>9</v>
      </c>
      <c r="F167" s="108">
        <f t="shared" ref="F167" si="214">SUMPRODUCT($F$43:$H$45,B159:D161)</f>
        <v>2.3439762881532635</v>
      </c>
      <c r="G167" s="75">
        <f t="shared" ref="G167" si="215">1/(1+EXP(-F167+$I$43))</f>
        <v>0.23071013702492735</v>
      </c>
      <c r="H167" s="240"/>
      <c r="I167" s="241"/>
      <c r="J167" s="242"/>
      <c r="K167" s="247"/>
      <c r="L167" s="248"/>
      <c r="M167" s="241"/>
      <c r="N167" s="242"/>
    </row>
    <row r="168" spans="1:15" x14ac:dyDescent="0.2">
      <c r="A168">
        <v>14</v>
      </c>
      <c r="B168" s="36">
        <v>1</v>
      </c>
      <c r="C168" s="24">
        <v>1</v>
      </c>
      <c r="D168" s="94">
        <v>1</v>
      </c>
      <c r="E168" s="111">
        <v>1</v>
      </c>
      <c r="F168" s="106">
        <f t="shared" ref="F168" si="216">SUMPRODUCT($F$19:$H$21,B168:D170)</f>
        <v>3.6543747496362258</v>
      </c>
      <c r="G168" s="73">
        <f t="shared" ref="G168" si="217">1/(1+EXP(-F168+$I$19))</f>
        <v>0.97101040481066847</v>
      </c>
      <c r="H168" s="111">
        <v>1</v>
      </c>
      <c r="I168" s="42">
        <f>SUMPRODUCT($K$19:$K$27,G168:G176)</f>
        <v>5.4566691998517562</v>
      </c>
      <c r="J168" s="73">
        <f>1/(1+EXP(-I168+$L$19))</f>
        <v>0.42695166518541106</v>
      </c>
      <c r="K168" s="85" t="s">
        <v>0</v>
      </c>
      <c r="L168" s="86">
        <f>SUMPRODUCT($N$19:$N$21,J168:J170)</f>
        <v>3.5025874089464928</v>
      </c>
      <c r="M168" s="168">
        <f>1/(1+EXP(-L168+$O$19))</f>
        <v>3.4372191364515463E-2</v>
      </c>
      <c r="N168" s="87">
        <f>(C173-M168)^2+(C174-M169)^2</f>
        <v>0.20472159219904001</v>
      </c>
    </row>
    <row r="169" spans="1:15" x14ac:dyDescent="0.2">
      <c r="B169" s="22"/>
      <c r="C169" s="18">
        <v>1</v>
      </c>
      <c r="D169" s="88"/>
      <c r="E169" s="14">
        <v>2</v>
      </c>
      <c r="F169" s="107">
        <f t="shared" ref="F169" si="218">SUMPRODUCT($F$22:$H$24,B168:D170)</f>
        <v>4.0725096168852275</v>
      </c>
      <c r="G169" s="74">
        <f t="shared" ref="G169" si="219">1/(1+EXP(-F169+$I$22))</f>
        <v>0.41485604991102532</v>
      </c>
      <c r="H169" s="14">
        <v>2</v>
      </c>
      <c r="I169" s="43">
        <f>SUMPRODUCT($K$28:$K$36,G168:G176)</f>
        <v>0.64099536827263526</v>
      </c>
      <c r="J169" s="74">
        <f>1/(1+EXP(-I169+$L$28))</f>
        <v>0.37666226244523388</v>
      </c>
      <c r="K169" s="79" t="s">
        <v>1</v>
      </c>
      <c r="L169" s="78">
        <f>SUMPRODUCT($N$22:$N$24,J168:J170)</f>
        <v>0.19600819441706815</v>
      </c>
      <c r="M169" s="169">
        <f>1/(1+EXP(-L169+$O$28))</f>
        <v>0.54884576400100027</v>
      </c>
      <c r="N169" s="172"/>
    </row>
    <row r="170" spans="1:15" ht="13.8" thickBot="1" x14ac:dyDescent="0.25">
      <c r="B170" s="37">
        <v>1</v>
      </c>
      <c r="C170" s="92"/>
      <c r="D170" s="96">
        <v>1</v>
      </c>
      <c r="E170" s="14">
        <v>3</v>
      </c>
      <c r="F170" s="107">
        <f t="shared" ref="F170" si="220">SUMPRODUCT($F$25:$H$27,B168:D170)</f>
        <v>2.6357425502598173</v>
      </c>
      <c r="G170" s="74">
        <f t="shared" ref="G170" si="221">1/(1+EXP(-F170+$I$25))</f>
        <v>0.18894508452224926</v>
      </c>
      <c r="H170" s="14">
        <v>3</v>
      </c>
      <c r="I170" s="43">
        <f>SUMPRODUCT($K$37:$K$45,G168:G176)</f>
        <v>5.4787326009362953</v>
      </c>
      <c r="J170" s="74">
        <f>1/(1+EXP(-I170+$L$37))</f>
        <v>0.99584273772633813</v>
      </c>
      <c r="K170" s="243"/>
      <c r="L170" s="244"/>
      <c r="M170" s="244"/>
      <c r="N170" s="236"/>
    </row>
    <row r="171" spans="1:15" x14ac:dyDescent="0.2">
      <c r="B171" s="13"/>
      <c r="C171" s="6"/>
      <c r="D171" s="114"/>
      <c r="E171" s="14">
        <v>4</v>
      </c>
      <c r="F171" s="107">
        <f t="shared" ref="F171" si="222">SUMPRODUCT($F$28:$H$30,B168:D170)</f>
        <v>1.1345117777040221</v>
      </c>
      <c r="G171" s="74">
        <f t="shared" ref="G171" si="223">1/(1+EXP(-F171+$I$28))</f>
        <v>0.66181423824737806</v>
      </c>
      <c r="H171" s="234"/>
      <c r="I171" s="235"/>
      <c r="J171" s="236"/>
      <c r="K171" s="237"/>
      <c r="L171" s="245"/>
      <c r="M171" s="245"/>
      <c r="N171" s="239"/>
    </row>
    <row r="172" spans="1:15" x14ac:dyDescent="0.2">
      <c r="B172" s="299" t="s">
        <v>23</v>
      </c>
      <c r="C172" s="389"/>
      <c r="D172" s="115"/>
      <c r="E172" s="14">
        <v>5</v>
      </c>
      <c r="F172" s="107">
        <f t="shared" ref="F172" si="224">SUMPRODUCT($F$31:$H$33,B168:D170)</f>
        <v>1.6494615565183046</v>
      </c>
      <c r="G172" s="74">
        <f t="shared" ref="G172" si="225">1/(1+EXP(-F172+$I$31))</f>
        <v>0.70250969238777605</v>
      </c>
      <c r="H172" s="237"/>
      <c r="I172" s="238"/>
      <c r="J172" s="239"/>
      <c r="K172" s="246"/>
      <c r="L172" s="245"/>
      <c r="M172" s="245"/>
      <c r="N172" s="239"/>
    </row>
    <row r="173" spans="1:15" x14ac:dyDescent="0.2">
      <c r="B173" s="160" t="s">
        <v>0</v>
      </c>
      <c r="C173" s="159">
        <v>0</v>
      </c>
      <c r="D173" s="115"/>
      <c r="E173" s="14">
        <v>6</v>
      </c>
      <c r="F173" s="107">
        <f t="shared" ref="F173" si="226">SUMPRODUCT($F$34:$H$36,B168:D170)</f>
        <v>4.4856500019744967</v>
      </c>
      <c r="G173" s="74">
        <f t="shared" ref="G173" si="227">1/(1+EXP(-F173+$I$34))</f>
        <v>0.9881253068450897</v>
      </c>
      <c r="H173" s="237"/>
      <c r="I173" s="238"/>
      <c r="J173" s="239"/>
      <c r="K173" s="246"/>
      <c r="L173" s="245"/>
      <c r="M173" s="245"/>
      <c r="N173" s="239"/>
    </row>
    <row r="174" spans="1:15" x14ac:dyDescent="0.2">
      <c r="B174" s="161" t="s">
        <v>1</v>
      </c>
      <c r="C174" s="159">
        <v>1</v>
      </c>
      <c r="D174" s="115"/>
      <c r="E174" s="14">
        <v>7</v>
      </c>
      <c r="F174" s="107">
        <f t="shared" ref="F174" si="228">SUMPRODUCT($F$37:$H$39,B168:D170)</f>
        <v>2.5595896515011209</v>
      </c>
      <c r="G174" s="74">
        <f t="shared" ref="G174" si="229">1/(1+EXP(-F174+$I$37))</f>
        <v>0.91032734986284525</v>
      </c>
      <c r="H174" s="237"/>
      <c r="I174" s="238"/>
      <c r="J174" s="239"/>
      <c r="K174" s="246"/>
      <c r="L174" s="245"/>
      <c r="M174" s="238"/>
      <c r="N174" s="239"/>
    </row>
    <row r="175" spans="1:15" x14ac:dyDescent="0.2">
      <c r="B175" s="55"/>
      <c r="C175" s="56"/>
      <c r="D175" s="115"/>
      <c r="E175" s="14">
        <v>8</v>
      </c>
      <c r="F175" s="107">
        <f t="shared" ref="F175" si="230">SUMPRODUCT($F$40:$H$42,B168:D170)</f>
        <v>3.6259572518988623</v>
      </c>
      <c r="G175" s="74">
        <f t="shared" ref="G175" si="231">1/(1+EXP(-F175+$I$40))</f>
        <v>0.95939314978702028</v>
      </c>
      <c r="H175" s="237"/>
      <c r="I175" s="238"/>
      <c r="J175" s="239"/>
      <c r="K175" s="246"/>
      <c r="L175" s="245"/>
      <c r="M175" s="238"/>
      <c r="N175" s="239"/>
    </row>
    <row r="176" spans="1:15" ht="13.8" thickBot="1" x14ac:dyDescent="0.25">
      <c r="B176" s="57"/>
      <c r="C176" s="58"/>
      <c r="D176" s="116"/>
      <c r="E176" s="15">
        <v>9</v>
      </c>
      <c r="F176" s="108">
        <f t="shared" ref="F176" si="232">SUMPRODUCT($F$43:$H$45,B168:D170)</f>
        <v>3.8397703443508893</v>
      </c>
      <c r="G176" s="75">
        <f t="shared" ref="G176" si="233">1/(1+EXP(-F176+$I$43))</f>
        <v>0.57236046098294757</v>
      </c>
      <c r="H176" s="240"/>
      <c r="I176" s="241"/>
      <c r="J176" s="242"/>
      <c r="K176" s="247"/>
      <c r="L176" s="248"/>
      <c r="M176" s="241"/>
      <c r="N176" s="242"/>
      <c r="O176" s="6"/>
    </row>
    <row r="177" spans="1:15" x14ac:dyDescent="0.2">
      <c r="A177">
        <v>15</v>
      </c>
      <c r="B177" s="36">
        <v>1</v>
      </c>
      <c r="C177" s="91"/>
      <c r="D177" s="94">
        <v>1</v>
      </c>
      <c r="E177" s="111">
        <v>1</v>
      </c>
      <c r="F177" s="106">
        <f t="shared" ref="F177" si="234">SUMPRODUCT($F$19:$H$21,B177:D179)</f>
        <v>3.7367959482333406</v>
      </c>
      <c r="G177" s="73">
        <f t="shared" ref="G177" si="235">1/(1+EXP(-F177+$I$19))</f>
        <v>0.97324257632543232</v>
      </c>
      <c r="H177" s="111">
        <v>1</v>
      </c>
      <c r="I177" s="42">
        <f>SUMPRODUCT($K$19:$K$27,G177:G185)</f>
        <v>5.59894287980429</v>
      </c>
      <c r="J177" s="73">
        <f>1/(1+EXP(-I177+$L$19))</f>
        <v>0.46206663666735903</v>
      </c>
      <c r="K177" s="85" t="s">
        <v>0</v>
      </c>
      <c r="L177" s="86">
        <f>SUMPRODUCT($N$19:$N$21,J177:J179)</f>
        <v>3.7906604322119581</v>
      </c>
      <c r="M177" s="168">
        <f>1/(1+EXP(-L177+$O$19))</f>
        <v>4.5327363208641357E-2</v>
      </c>
      <c r="N177" s="87">
        <f>(C182-M177)^2+(C183-M178)^2</f>
        <v>0.20562470666931262</v>
      </c>
      <c r="O177" s="6"/>
    </row>
    <row r="178" spans="1:15" x14ac:dyDescent="0.2">
      <c r="B178" s="22"/>
      <c r="C178" s="18">
        <v>1</v>
      </c>
      <c r="D178" s="95">
        <v>1</v>
      </c>
      <c r="E178" s="14">
        <v>2</v>
      </c>
      <c r="F178" s="107">
        <f t="shared" ref="F178" si="236">SUMPRODUCT($F$22:$H$24,B177:D179)</f>
        <v>3.7699761864938326</v>
      </c>
      <c r="G178" s="74">
        <f t="shared" ref="G178" si="237">1/(1+EXP(-F178+$I$22))</f>
        <v>0.34378777341729794</v>
      </c>
      <c r="H178" s="14">
        <v>2</v>
      </c>
      <c r="I178" s="43">
        <f>SUMPRODUCT($K$28:$K$36,G177:G185)</f>
        <v>0.64965660911348411</v>
      </c>
      <c r="J178" s="74">
        <f>1/(1+EXP(-I178+$L$28))</f>
        <v>0.37869797809224875</v>
      </c>
      <c r="K178" s="79" t="s">
        <v>1</v>
      </c>
      <c r="L178" s="78">
        <f>SUMPRODUCT($N$22:$N$24,J177:J179)</f>
        <v>0.19587396168735824</v>
      </c>
      <c r="M178" s="169">
        <f>1/(1+EXP(-L178+$O$28))</f>
        <v>0.54881252586772256</v>
      </c>
      <c r="N178" s="172"/>
      <c r="O178" s="6"/>
    </row>
    <row r="179" spans="1:15" ht="13.8" thickBot="1" x14ac:dyDescent="0.25">
      <c r="B179" s="37">
        <v>1</v>
      </c>
      <c r="C179" s="92"/>
      <c r="D179" s="96">
        <v>1</v>
      </c>
      <c r="E179" s="14">
        <v>3</v>
      </c>
      <c r="F179" s="107">
        <f t="shared" ref="F179" si="238">SUMPRODUCT($F$25:$H$27,B177:D179)</f>
        <v>3.8489668942809168</v>
      </c>
      <c r="G179" s="74">
        <f t="shared" ref="G179" si="239">1/(1+EXP(-F179+$I$25))</f>
        <v>0.43938582942254045</v>
      </c>
      <c r="H179" s="14">
        <v>3</v>
      </c>
      <c r="I179" s="43">
        <f>SUMPRODUCT($K$37:$K$45,G177:G185)</f>
        <v>5.3261450549879816</v>
      </c>
      <c r="J179" s="74">
        <f>1/(1+EXP(-I179+$L$37))</f>
        <v>0.99516075251931979</v>
      </c>
      <c r="K179" s="243"/>
      <c r="L179" s="244"/>
      <c r="M179" s="244"/>
      <c r="N179" s="236"/>
      <c r="O179" s="6"/>
    </row>
    <row r="180" spans="1:15" x14ac:dyDescent="0.2">
      <c r="B180" s="13"/>
      <c r="C180" s="6"/>
      <c r="D180" s="114"/>
      <c r="E180" s="14">
        <v>4</v>
      </c>
      <c r="F180" s="107">
        <f t="shared" ref="F180" si="240">SUMPRODUCT($F$28:$H$30,B177:D179)</f>
        <v>1.4084569374708942</v>
      </c>
      <c r="G180" s="74">
        <f t="shared" ref="G180" si="241">1/(1+EXP(-F180+$I$28))</f>
        <v>0.72017598820609585</v>
      </c>
      <c r="H180" s="234"/>
      <c r="I180" s="235"/>
      <c r="J180" s="236"/>
      <c r="K180" s="237"/>
      <c r="L180" s="245"/>
      <c r="M180" s="245"/>
      <c r="N180" s="239"/>
      <c r="O180" s="6"/>
    </row>
    <row r="181" spans="1:15" x14ac:dyDescent="0.2">
      <c r="B181" s="299" t="s">
        <v>23</v>
      </c>
      <c r="C181" s="389"/>
      <c r="D181" s="115"/>
      <c r="E181" s="14">
        <v>5</v>
      </c>
      <c r="F181" s="107">
        <f t="shared" ref="F181" si="242">SUMPRODUCT($F$31:$H$33,B177:D179)</f>
        <v>1.5381297697434229</v>
      </c>
      <c r="G181" s="74">
        <f t="shared" ref="G181" si="243">1/(1+EXP(-F181+$I$31))</f>
        <v>0.67873092728673234</v>
      </c>
      <c r="H181" s="237"/>
      <c r="I181" s="238"/>
      <c r="J181" s="239"/>
      <c r="K181" s="246"/>
      <c r="L181" s="245"/>
      <c r="M181" s="245"/>
      <c r="N181" s="239"/>
      <c r="O181" s="6"/>
    </row>
    <row r="182" spans="1:15" x14ac:dyDescent="0.2">
      <c r="B182" s="160" t="s">
        <v>0</v>
      </c>
      <c r="C182" s="159">
        <v>0</v>
      </c>
      <c r="D182" s="115"/>
      <c r="E182" s="14">
        <v>6</v>
      </c>
      <c r="F182" s="107">
        <f t="shared" ref="F182" si="244">SUMPRODUCT($F$34:$H$36,B177:D179)</f>
        <v>4.2019601771342563</v>
      </c>
      <c r="G182" s="74">
        <f t="shared" ref="G182" si="245">1/(1+EXP(-F182+$I$34))</f>
        <v>0.98429134627489712</v>
      </c>
      <c r="H182" s="237"/>
      <c r="I182" s="238"/>
      <c r="J182" s="239"/>
      <c r="K182" s="246"/>
      <c r="L182" s="245"/>
      <c r="M182" s="245"/>
      <c r="N182" s="239"/>
      <c r="O182" s="6"/>
    </row>
    <row r="183" spans="1:15" x14ac:dyDescent="0.2">
      <c r="B183" s="161" t="s">
        <v>1</v>
      </c>
      <c r="C183" s="159">
        <v>1</v>
      </c>
      <c r="D183" s="115"/>
      <c r="E183" s="14">
        <v>7</v>
      </c>
      <c r="F183" s="107">
        <f t="shared" ref="F183" si="246">SUMPRODUCT($F$37:$H$39,B177:D179)</f>
        <v>1.1930949544233744</v>
      </c>
      <c r="G183" s="74">
        <f t="shared" ref="G183" si="247">1/(1+EXP(-F183+$I$37))</f>
        <v>0.72134513600125905</v>
      </c>
      <c r="H183" s="237"/>
      <c r="I183" s="238"/>
      <c r="J183" s="239"/>
      <c r="K183" s="246"/>
      <c r="L183" s="245"/>
      <c r="M183" s="238"/>
      <c r="N183" s="239"/>
      <c r="O183" s="6"/>
    </row>
    <row r="184" spans="1:15" x14ac:dyDescent="0.2">
      <c r="B184" s="55"/>
      <c r="C184" s="56"/>
      <c r="D184" s="115"/>
      <c r="E184" s="14">
        <v>8</v>
      </c>
      <c r="F184" s="107">
        <f t="shared" ref="F184" si="248">SUMPRODUCT($F$40:$H$42,B177:D179)</f>
        <v>3.3330930539490558</v>
      </c>
      <c r="G184" s="74">
        <f t="shared" ref="G184" si="249">1/(1+EXP(-F184+$I$40))</f>
        <v>0.94631795220542969</v>
      </c>
      <c r="H184" s="237"/>
      <c r="I184" s="238"/>
      <c r="J184" s="239"/>
      <c r="K184" s="246"/>
      <c r="L184" s="245"/>
      <c r="M184" s="238"/>
      <c r="N184" s="239"/>
      <c r="O184" s="6"/>
    </row>
    <row r="185" spans="1:15" ht="13.8" thickBot="1" x14ac:dyDescent="0.25">
      <c r="B185" s="57"/>
      <c r="C185" s="58"/>
      <c r="D185" s="116"/>
      <c r="E185" s="15">
        <v>9</v>
      </c>
      <c r="F185" s="108">
        <f t="shared" ref="F185" si="250">SUMPRODUCT($F$43:$H$45,B177:D179)</f>
        <v>2.9017310403015082</v>
      </c>
      <c r="G185" s="75">
        <f t="shared" ref="G185" si="251">1/(1+EXP(-F185+$I$43))</f>
        <v>0.34376718717897536</v>
      </c>
      <c r="H185" s="240"/>
      <c r="I185" s="241"/>
      <c r="J185" s="242"/>
      <c r="K185" s="247"/>
      <c r="L185" s="248"/>
      <c r="M185" s="241"/>
      <c r="N185" s="242"/>
      <c r="O185" s="6"/>
    </row>
    <row r="186" spans="1:15" x14ac:dyDescent="0.2">
      <c r="A186">
        <v>16</v>
      </c>
      <c r="B186" s="36">
        <v>1</v>
      </c>
      <c r="C186" s="91"/>
      <c r="D186" s="94">
        <v>1</v>
      </c>
      <c r="E186" s="111">
        <v>1</v>
      </c>
      <c r="F186" s="106">
        <f t="shared" ref="F186" si="252">SUMPRODUCT($F$19:$H$21,B186:D188)</f>
        <v>3.5587882604887708</v>
      </c>
      <c r="G186" s="73">
        <f t="shared" ref="G186" si="253">1/(1+EXP(-F186+$I$19))</f>
        <v>0.96819511431974037</v>
      </c>
      <c r="H186" s="111">
        <v>1</v>
      </c>
      <c r="I186" s="42">
        <f>SUMPRODUCT($K$19:$K$27,G186:G194)</f>
        <v>5.7695346111207613</v>
      </c>
      <c r="J186" s="73">
        <f>1/(1+EXP(-I186+$L$19))</f>
        <v>0.50464140534909652</v>
      </c>
      <c r="K186" s="85" t="s">
        <v>0</v>
      </c>
      <c r="L186" s="86">
        <f>SUMPRODUCT($N$19:$N$21,J186:J188)</f>
        <v>4.139931464235465</v>
      </c>
      <c r="M186" s="168">
        <f>1/(1+EXP(-L186+$O$19))</f>
        <v>6.3080447460807806E-2</v>
      </c>
      <c r="N186" s="87">
        <f>(C191-M186)^2+(C192-M187)^2</f>
        <v>0.20752961492465519</v>
      </c>
    </row>
    <row r="187" spans="1:15" x14ac:dyDescent="0.2">
      <c r="B187" s="22"/>
      <c r="C187" s="18">
        <v>1</v>
      </c>
      <c r="D187" s="88"/>
      <c r="E187" s="14">
        <v>2</v>
      </c>
      <c r="F187" s="107">
        <f t="shared" ref="F187" si="254">SUMPRODUCT($F$22:$H$24,B186:D188)</f>
        <v>3.3002711031388312</v>
      </c>
      <c r="G187" s="74">
        <f t="shared" ref="G187" si="255">1/(1+EXP(-F187+$I$22))</f>
        <v>0.24672336526092892</v>
      </c>
      <c r="H187" s="14">
        <v>2</v>
      </c>
      <c r="I187" s="43">
        <f>SUMPRODUCT($K$28:$K$36,G186:G194)</f>
        <v>0.67699851285641621</v>
      </c>
      <c r="J187" s="74">
        <f>1/(1+EXP(-I187+$L$28))</f>
        <v>0.38515214431168504</v>
      </c>
      <c r="K187" s="79" t="s">
        <v>1</v>
      </c>
      <c r="L187" s="78">
        <f>SUMPRODUCT($N$22:$N$24,J186:J188)</f>
        <v>0.19596197178596941</v>
      </c>
      <c r="M187" s="169">
        <f>1/(1+EXP(-L187+$O$28))</f>
        <v>0.54883431860036225</v>
      </c>
      <c r="N187" s="172"/>
    </row>
    <row r="188" spans="1:15" ht="13.8" thickBot="1" x14ac:dyDescent="0.25">
      <c r="B188" s="37">
        <v>1</v>
      </c>
      <c r="C188" s="25">
        <v>1</v>
      </c>
      <c r="D188" s="96">
        <v>1</v>
      </c>
      <c r="E188" s="14">
        <v>3</v>
      </c>
      <c r="F188" s="107">
        <f t="shared" ref="F188" si="256">SUMPRODUCT($F$25:$H$27,B186:D188)</f>
        <v>4.817752174571277</v>
      </c>
      <c r="G188" s="74">
        <f t="shared" ref="G188" si="257">1/(1+EXP(-F188+$I$25))</f>
        <v>0.67373573638853224</v>
      </c>
      <c r="H188" s="14">
        <v>3</v>
      </c>
      <c r="I188" s="43">
        <f>SUMPRODUCT($K$37:$K$45,G186:G194)</f>
        <v>5.4235456211658226</v>
      </c>
      <c r="J188" s="74">
        <f>1/(1+EXP(-I188+$L$37))</f>
        <v>0.9956078982001888</v>
      </c>
      <c r="K188" s="243"/>
      <c r="L188" s="244"/>
      <c r="M188" s="244"/>
      <c r="N188" s="236"/>
    </row>
    <row r="189" spans="1:15" x14ac:dyDescent="0.2">
      <c r="B189" s="13"/>
      <c r="C189" s="6"/>
      <c r="D189" s="114"/>
      <c r="E189" s="14">
        <v>4</v>
      </c>
      <c r="F189" s="107">
        <f t="shared" ref="F189" si="258">SUMPRODUCT($F$28:$H$30,B186:D188)</f>
        <v>1.273011752095808</v>
      </c>
      <c r="G189" s="74">
        <f t="shared" ref="G189" si="259">1/(1+EXP(-F189+$I$28))</f>
        <v>0.69208596727365079</v>
      </c>
      <c r="H189" s="234"/>
      <c r="I189" s="235"/>
      <c r="J189" s="236"/>
      <c r="K189" s="237"/>
      <c r="L189" s="245"/>
      <c r="M189" s="245"/>
      <c r="N189" s="239"/>
    </row>
    <row r="190" spans="1:15" x14ac:dyDescent="0.2">
      <c r="B190" s="299" t="s">
        <v>23</v>
      </c>
      <c r="C190" s="389"/>
      <c r="D190" s="115"/>
      <c r="E190" s="14">
        <v>5</v>
      </c>
      <c r="F190" s="107">
        <f t="shared" ref="F190" si="260">SUMPRODUCT($F$31:$H$33,B186:D188)</f>
        <v>2.7570466107149199</v>
      </c>
      <c r="G190" s="74">
        <f t="shared" ref="G190" si="261">1/(1+EXP(-F190+$I$31))</f>
        <v>0.87727372687703187</v>
      </c>
      <c r="H190" s="237"/>
      <c r="I190" s="238"/>
      <c r="J190" s="239"/>
      <c r="K190" s="246"/>
      <c r="L190" s="245"/>
      <c r="M190" s="245"/>
      <c r="N190" s="239"/>
    </row>
    <row r="191" spans="1:15" x14ac:dyDescent="0.2">
      <c r="B191" s="160" t="s">
        <v>0</v>
      </c>
      <c r="C191" s="159">
        <v>0</v>
      </c>
      <c r="D191" s="115"/>
      <c r="E191" s="14">
        <v>6</v>
      </c>
      <c r="F191" s="107">
        <f t="shared" ref="F191" si="262">SUMPRODUCT($F$34:$H$36,B186:D188)</f>
        <v>4.3570658068472907</v>
      </c>
      <c r="G191" s="74">
        <f t="shared" ref="G191" si="263">1/(1+EXP(-F191+$I$34))</f>
        <v>0.98651786306246103</v>
      </c>
      <c r="H191" s="237"/>
      <c r="I191" s="238"/>
      <c r="J191" s="239"/>
      <c r="K191" s="246"/>
      <c r="L191" s="245"/>
      <c r="M191" s="245"/>
      <c r="N191" s="239"/>
    </row>
    <row r="192" spans="1:15" x14ac:dyDescent="0.2">
      <c r="B192" s="161" t="s">
        <v>1</v>
      </c>
      <c r="C192" s="159">
        <v>1</v>
      </c>
      <c r="D192" s="115"/>
      <c r="E192" s="14">
        <v>7</v>
      </c>
      <c r="F192" s="107">
        <f t="shared" ref="F192" si="264">SUMPRODUCT($F$37:$H$39,B186:D188)</f>
        <v>1.2194678946801802</v>
      </c>
      <c r="G192" s="74">
        <f t="shared" ref="G192" si="265">1/(1+EXP(-F192+$I$37))</f>
        <v>0.72661519441735589</v>
      </c>
      <c r="H192" s="237"/>
      <c r="I192" s="238"/>
      <c r="J192" s="239"/>
      <c r="K192" s="246"/>
      <c r="L192" s="245"/>
      <c r="M192" s="238"/>
      <c r="N192" s="239"/>
    </row>
    <row r="193" spans="1:14" x14ac:dyDescent="0.2">
      <c r="B193" s="55"/>
      <c r="C193" s="56"/>
      <c r="D193" s="115"/>
      <c r="E193" s="14">
        <v>8</v>
      </c>
      <c r="F193" s="107">
        <f t="shared" ref="F193" si="266">SUMPRODUCT($F$40:$H$42,B186:D188)</f>
        <v>3.2571338209888854</v>
      </c>
      <c r="G193" s="74">
        <f t="shared" ref="G193" si="267">1/(1+EXP(-F193+$I$40))</f>
        <v>0.94232577824350072</v>
      </c>
      <c r="H193" s="237"/>
      <c r="I193" s="238"/>
      <c r="J193" s="239"/>
      <c r="K193" s="246"/>
      <c r="L193" s="245"/>
      <c r="M193" s="238"/>
      <c r="N193" s="239"/>
    </row>
    <row r="194" spans="1:14" ht="13.8" thickBot="1" x14ac:dyDescent="0.25">
      <c r="B194" s="57"/>
      <c r="C194" s="58"/>
      <c r="D194" s="116"/>
      <c r="E194" s="15">
        <v>9</v>
      </c>
      <c r="F194" s="108">
        <f t="shared" ref="F194" si="268">SUMPRODUCT($F$43:$H$45,B186:D188)</f>
        <v>1.0849994874147331</v>
      </c>
      <c r="G194" s="75">
        <f t="shared" ref="G194" si="269">1/(1+EXP(-F194+$I$43))</f>
        <v>7.8472633399191555E-2</v>
      </c>
      <c r="H194" s="240"/>
      <c r="I194" s="241"/>
      <c r="J194" s="242"/>
      <c r="K194" s="247"/>
      <c r="L194" s="248"/>
      <c r="M194" s="241"/>
      <c r="N194" s="242"/>
    </row>
    <row r="195" spans="1:14" x14ac:dyDescent="0.2">
      <c r="A195">
        <v>17</v>
      </c>
      <c r="B195" s="38"/>
      <c r="C195" s="24">
        <v>1</v>
      </c>
      <c r="D195" s="99"/>
      <c r="E195" s="111">
        <v>1</v>
      </c>
      <c r="F195" s="106">
        <f t="shared" ref="F195" si="270">SUMPRODUCT($F$19:$H$21,B195:D197)</f>
        <v>4.2542083251974159</v>
      </c>
      <c r="G195" s="73">
        <f t="shared" ref="G195" si="271">1/(1+EXP(-F195+$I$19))</f>
        <v>0.98387667821596081</v>
      </c>
      <c r="H195" s="111">
        <v>1</v>
      </c>
      <c r="I195" s="42">
        <f>SUMPRODUCT($K$19:$K$27,G195:G203)</f>
        <v>13.087568349837316</v>
      </c>
      <c r="J195" s="73">
        <f>1/(1+EXP(-I195+$L$19))</f>
        <v>0.99934916274709673</v>
      </c>
      <c r="K195" s="85" t="s">
        <v>0</v>
      </c>
      <c r="L195" s="86">
        <f>SUMPRODUCT($N$19:$N$21,J195:J197)</f>
        <v>8.1983701669347795</v>
      </c>
      <c r="M195" s="168">
        <f>1/(1+EXP(-L195+$O$19))</f>
        <v>0.79580067339497251</v>
      </c>
      <c r="N195" s="87">
        <f>(C200-M195)^2+(C201-M196)^2</f>
        <v>0.83669893775609627</v>
      </c>
    </row>
    <row r="196" spans="1:14" x14ac:dyDescent="0.2">
      <c r="B196" s="39">
        <v>1</v>
      </c>
      <c r="C196" s="18">
        <v>1</v>
      </c>
      <c r="D196" s="95">
        <v>1</v>
      </c>
      <c r="E196" s="14">
        <v>2</v>
      </c>
      <c r="F196" s="107">
        <f t="shared" ref="F196" si="272">SUMPRODUCT($F$22:$H$24,B195:D197)</f>
        <v>8.7082372720151362</v>
      </c>
      <c r="G196" s="74">
        <f t="shared" ref="G196" si="273">1/(1+EXP(-F196+$I$22))</f>
        <v>0.98650436382381157</v>
      </c>
      <c r="H196" s="14">
        <v>2</v>
      </c>
      <c r="I196" s="43">
        <f>SUMPRODUCT($K$28:$K$36,G195:G203)</f>
        <v>1.1378533316709531</v>
      </c>
      <c r="J196" s="74">
        <f>1/(1+EXP(-I196+$L$28))</f>
        <v>0.4982796085376589</v>
      </c>
      <c r="K196" s="79" t="s">
        <v>1</v>
      </c>
      <c r="L196" s="78">
        <f>SUMPRODUCT($N$22:$N$24,J195:J197)</f>
        <v>0.19663456775604549</v>
      </c>
      <c r="M196" s="169">
        <f>1/(1+EXP(-L196+$O$28))</f>
        <v>0.54900085811588883</v>
      </c>
      <c r="N196" s="172"/>
    </row>
    <row r="197" spans="1:14" ht="13.8" thickBot="1" x14ac:dyDescent="0.25">
      <c r="B197" s="37">
        <v>1</v>
      </c>
      <c r="C197" s="25">
        <v>1</v>
      </c>
      <c r="D197" s="100"/>
      <c r="E197" s="14">
        <v>3</v>
      </c>
      <c r="F197" s="107">
        <f t="shared" ref="F197" si="274">SUMPRODUCT($F$25:$H$27,B195:D197)</f>
        <v>8.0656084030805353</v>
      </c>
      <c r="G197" s="74">
        <f t="shared" ref="G197" si="275">1/(1+EXP(-F197+$I$25))</f>
        <v>0.98153039371781226</v>
      </c>
      <c r="H197" s="14">
        <v>3</v>
      </c>
      <c r="I197" s="43">
        <f>SUMPRODUCT($K$37:$K$45,G195:G203)</f>
        <v>6.9322016295837914</v>
      </c>
      <c r="J197" s="74">
        <f>1/(1+EXP(-I197+$L$37))</f>
        <v>0.99902510131364153</v>
      </c>
      <c r="K197" s="243"/>
      <c r="L197" s="244"/>
      <c r="M197" s="244"/>
      <c r="N197" s="236"/>
    </row>
    <row r="198" spans="1:14" x14ac:dyDescent="0.2">
      <c r="B198" s="13"/>
      <c r="C198" s="6"/>
      <c r="D198" s="114"/>
      <c r="E198" s="14">
        <v>4</v>
      </c>
      <c r="F198" s="107">
        <f t="shared" ref="F198" si="276">SUMPRODUCT($F$28:$H$30,B195:D197)</f>
        <v>1.7986061332450682</v>
      </c>
      <c r="G198" s="74">
        <f t="shared" ref="G198" si="277">1/(1+EXP(-F198+$I$28))</f>
        <v>0.79174629431259325</v>
      </c>
      <c r="H198" s="234"/>
      <c r="I198" s="235"/>
      <c r="J198" s="236"/>
      <c r="K198" s="237"/>
      <c r="L198" s="245"/>
      <c r="M198" s="245"/>
      <c r="N198" s="239"/>
    </row>
    <row r="199" spans="1:14" x14ac:dyDescent="0.2">
      <c r="B199" s="299" t="s">
        <v>23</v>
      </c>
      <c r="C199" s="389"/>
      <c r="D199" s="115"/>
      <c r="E199" s="14">
        <v>5</v>
      </c>
      <c r="F199" s="107">
        <f t="shared" ref="F199" si="278">SUMPRODUCT($F$31:$H$33,B195:D197)</f>
        <v>3.3866304580156408</v>
      </c>
      <c r="G199" s="74">
        <f t="shared" ref="G199" si="279">1/(1+EXP(-F199+$I$31))</f>
        <v>0.93063252906369698</v>
      </c>
      <c r="H199" s="237"/>
      <c r="I199" s="238"/>
      <c r="J199" s="239"/>
      <c r="K199" s="246"/>
      <c r="L199" s="245"/>
      <c r="M199" s="245"/>
      <c r="N199" s="239"/>
    </row>
    <row r="200" spans="1:14" x14ac:dyDescent="0.2">
      <c r="B200" s="160" t="s">
        <v>0</v>
      </c>
      <c r="C200" s="159">
        <v>0</v>
      </c>
      <c r="D200" s="115"/>
      <c r="E200" s="14">
        <v>6</v>
      </c>
      <c r="F200" s="107">
        <f t="shared" ref="F200" si="280">SUMPRODUCT($F$34:$H$36,B195:D197)</f>
        <v>4.5641624433524495</v>
      </c>
      <c r="G200" s="74">
        <f t="shared" ref="G200" si="281">1/(1+EXP(-F200+$I$34))</f>
        <v>0.98901210598889411</v>
      </c>
      <c r="H200" s="237"/>
      <c r="I200" s="238"/>
      <c r="J200" s="239"/>
      <c r="K200" s="246"/>
      <c r="L200" s="245"/>
      <c r="M200" s="245"/>
      <c r="N200" s="239"/>
    </row>
    <row r="201" spans="1:14" x14ac:dyDescent="0.2">
      <c r="B201" s="161" t="s">
        <v>1</v>
      </c>
      <c r="C201" s="159">
        <v>1</v>
      </c>
      <c r="D201" s="115"/>
      <c r="E201" s="14">
        <v>7</v>
      </c>
      <c r="F201" s="107">
        <f t="shared" ref="F201" si="282">SUMPRODUCT($F$37:$H$39,B195:D197)</f>
        <v>2.9604862813492745</v>
      </c>
      <c r="G201" s="74">
        <f t="shared" ref="G201" si="283">1/(1+EXP(-F201+$I$37))</f>
        <v>0.9381115370392793</v>
      </c>
      <c r="H201" s="237"/>
      <c r="I201" s="238"/>
      <c r="J201" s="239"/>
      <c r="K201" s="246"/>
      <c r="L201" s="245"/>
      <c r="M201" s="238"/>
      <c r="N201" s="239"/>
    </row>
    <row r="202" spans="1:14" x14ac:dyDescent="0.2">
      <c r="B202" s="55"/>
      <c r="C202" s="56"/>
      <c r="D202" s="115"/>
      <c r="E202" s="14">
        <v>8</v>
      </c>
      <c r="F202" s="107">
        <f t="shared" ref="F202" si="284">SUMPRODUCT($F$40:$H$42,B195:D197)</f>
        <v>3.1491514463756696</v>
      </c>
      <c r="G202" s="74">
        <f t="shared" ref="G202" si="285">1/(1+EXP(-F202+$I$40))</f>
        <v>0.93616907867609545</v>
      </c>
      <c r="H202" s="237"/>
      <c r="I202" s="238"/>
      <c r="J202" s="239"/>
      <c r="K202" s="246"/>
      <c r="L202" s="245"/>
      <c r="M202" s="238"/>
      <c r="N202" s="239"/>
    </row>
    <row r="203" spans="1:14" ht="13.8" thickBot="1" x14ac:dyDescent="0.25">
      <c r="B203" s="57"/>
      <c r="C203" s="58"/>
      <c r="D203" s="116"/>
      <c r="E203" s="15">
        <v>9</v>
      </c>
      <c r="F203" s="108">
        <f t="shared" ref="F203" si="286">SUMPRODUCT($F$43:$H$45,B195:D197)</f>
        <v>9.0939185783773677</v>
      </c>
      <c r="G203" s="75">
        <f t="shared" ref="G203" si="287">1/(1+EXP(-F203+$I$43))</f>
        <v>0.99611072850669002</v>
      </c>
      <c r="H203" s="240"/>
      <c r="I203" s="241"/>
      <c r="J203" s="242"/>
      <c r="K203" s="247"/>
      <c r="L203" s="248"/>
      <c r="M203" s="241"/>
      <c r="N203" s="242"/>
    </row>
    <row r="204" spans="1:14" x14ac:dyDescent="0.2">
      <c r="A204">
        <v>18</v>
      </c>
      <c r="B204" s="36">
        <v>1</v>
      </c>
      <c r="C204" s="24">
        <v>1</v>
      </c>
      <c r="D204" s="99"/>
      <c r="E204" s="111">
        <v>1</v>
      </c>
      <c r="F204" s="106">
        <f t="shared" ref="F204" si="288">SUMPRODUCT($F$19:$H$21,B204:D206)</f>
        <v>4.1080401565085145</v>
      </c>
      <c r="G204" s="73">
        <f t="shared" ref="G204" si="289">1/(1+EXP(-F204+$I$19))</f>
        <v>0.98138625097908061</v>
      </c>
      <c r="H204" s="111">
        <v>1</v>
      </c>
      <c r="I204" s="42">
        <f>SUMPRODUCT($K$19:$K$27,G204:G212)</f>
        <v>13.088051265952572</v>
      </c>
      <c r="J204" s="73">
        <f>1/(1+EXP(-I204+$L$19))</f>
        <v>0.99934947676660657</v>
      </c>
      <c r="K204" s="85" t="s">
        <v>0</v>
      </c>
      <c r="L204" s="86">
        <f>SUMPRODUCT($N$19:$N$21,J204:J206)</f>
        <v>8.1983727430595987</v>
      </c>
      <c r="M204" s="168">
        <f>1/(1+EXP(-L204+$O$19))</f>
        <v>0.79580109201999016</v>
      </c>
      <c r="N204" s="87">
        <f>(C209-M204)^2+(C210-M205)^2</f>
        <v>0.83670222486876833</v>
      </c>
    </row>
    <row r="205" spans="1:14" x14ac:dyDescent="0.2">
      <c r="B205" s="39">
        <v>1</v>
      </c>
      <c r="C205" s="18">
        <v>1</v>
      </c>
      <c r="D205" s="95">
        <v>1</v>
      </c>
      <c r="E205" s="14">
        <v>2</v>
      </c>
      <c r="F205" s="107">
        <f t="shared" ref="F205" si="290">SUMPRODUCT($F$22:$H$24,B204:D206)</f>
        <v>8.7082372720151362</v>
      </c>
      <c r="G205" s="74">
        <f t="shared" ref="G205" si="291">1/(1+EXP(-F205+$I$22))</f>
        <v>0.98650436382381157</v>
      </c>
      <c r="H205" s="14">
        <v>2</v>
      </c>
      <c r="I205" s="43">
        <f>SUMPRODUCT($K$28:$K$36,G204:G212)</f>
        <v>1.13458369247547</v>
      </c>
      <c r="J205" s="74">
        <f>1/(1+EXP(-I205+$L$28))</f>
        <v>0.49746221374218563</v>
      </c>
      <c r="K205" s="79" t="s">
        <v>1</v>
      </c>
      <c r="L205" s="78">
        <f>SUMPRODUCT($N$22:$N$24,J204:J206)</f>
        <v>0.19662283277263432</v>
      </c>
      <c r="M205" s="169">
        <f>1/(1+EXP(-L205+$O$28))</f>
        <v>0.54899795254504724</v>
      </c>
      <c r="N205" s="172"/>
    </row>
    <row r="206" spans="1:14" ht="13.8" thickBot="1" x14ac:dyDescent="0.25">
      <c r="B206" s="40"/>
      <c r="C206" s="25">
        <v>1</v>
      </c>
      <c r="D206" s="100"/>
      <c r="E206" s="14">
        <v>3</v>
      </c>
      <c r="F206" s="107">
        <f t="shared" ref="F206" si="292">SUMPRODUCT($F$25:$H$27,B204:D206)</f>
        <v>8.0656084030805353</v>
      </c>
      <c r="G206" s="74">
        <f t="shared" ref="G206" si="293">1/(1+EXP(-F206+$I$25))</f>
        <v>0.98153039371781226</v>
      </c>
      <c r="H206" s="14">
        <v>3</v>
      </c>
      <c r="I206" s="43">
        <f>SUMPRODUCT($K$37:$K$45,G204:G212)</f>
        <v>6.8727830083044132</v>
      </c>
      <c r="J206" s="74">
        <f>1/(1+EXP(-I206+$L$37))</f>
        <v>0.99896548034706867</v>
      </c>
      <c r="K206" s="243"/>
      <c r="L206" s="244"/>
      <c r="M206" s="244"/>
      <c r="N206" s="236"/>
    </row>
    <row r="207" spans="1:14" x14ac:dyDescent="0.2">
      <c r="B207" s="13"/>
      <c r="C207" s="6"/>
      <c r="D207" s="114"/>
      <c r="E207" s="14">
        <v>4</v>
      </c>
      <c r="F207" s="107">
        <f t="shared" ref="F207" si="294">SUMPRODUCT($F$28:$H$30,B204:D206)</f>
        <v>1.9462061438635458</v>
      </c>
      <c r="G207" s="74">
        <f t="shared" ref="G207" si="295">1/(1+EXP(-F207+$I$28))</f>
        <v>0.81503793985005502</v>
      </c>
      <c r="H207" s="234"/>
      <c r="I207" s="235"/>
      <c r="J207" s="236"/>
      <c r="K207" s="237"/>
      <c r="L207" s="245"/>
      <c r="M207" s="245"/>
      <c r="N207" s="239"/>
    </row>
    <row r="208" spans="1:14" x14ac:dyDescent="0.2">
      <c r="B208" s="299" t="s">
        <v>23</v>
      </c>
      <c r="C208" s="389"/>
      <c r="D208" s="115"/>
      <c r="E208" s="14">
        <v>5</v>
      </c>
      <c r="F208" s="107">
        <f t="shared" ref="F208" si="296">SUMPRODUCT($F$31:$H$33,B204:D206)</f>
        <v>3.3866304580156408</v>
      </c>
      <c r="G208" s="74">
        <f t="shared" ref="G208" si="297">1/(1+EXP(-F208+$I$31))</f>
        <v>0.93063252906369698</v>
      </c>
      <c r="H208" s="237"/>
      <c r="I208" s="238"/>
      <c r="J208" s="239"/>
      <c r="K208" s="246"/>
      <c r="L208" s="245"/>
      <c r="M208" s="245"/>
      <c r="N208" s="239"/>
    </row>
    <row r="209" spans="1:14" x14ac:dyDescent="0.2">
      <c r="B209" s="160" t="s">
        <v>0</v>
      </c>
      <c r="C209" s="159">
        <v>0</v>
      </c>
      <c r="D209" s="115"/>
      <c r="E209" s="14">
        <v>6</v>
      </c>
      <c r="F209" s="107">
        <f t="shared" ref="F209" si="298">SUMPRODUCT($F$34:$H$36,B204:D206)</f>
        <v>4.3637163609812166</v>
      </c>
      <c r="G209" s="74">
        <f t="shared" ref="G209" si="299">1/(1+EXP(-F209+$I$34))</f>
        <v>0.9866060322794975</v>
      </c>
      <c r="H209" s="237"/>
      <c r="I209" s="238"/>
      <c r="J209" s="239"/>
      <c r="K209" s="246"/>
      <c r="L209" s="245"/>
      <c r="M209" s="245"/>
      <c r="N209" s="239"/>
    </row>
    <row r="210" spans="1:14" x14ac:dyDescent="0.2">
      <c r="B210" s="161" t="s">
        <v>1</v>
      </c>
      <c r="C210" s="159">
        <v>1</v>
      </c>
      <c r="D210" s="115"/>
      <c r="E210" s="14">
        <v>7</v>
      </c>
      <c r="F210" s="107">
        <f t="shared" ref="F210" si="300">SUMPRODUCT($F$37:$H$39,B204:D206)</f>
        <v>2.9892193847456494</v>
      </c>
      <c r="G210" s="74">
        <f t="shared" ref="G210" si="301">1/(1+EXP(-F210+$I$37))</f>
        <v>0.93975888103188931</v>
      </c>
      <c r="H210" s="237"/>
      <c r="I210" s="238"/>
      <c r="J210" s="239"/>
      <c r="K210" s="246"/>
      <c r="L210" s="245"/>
      <c r="M210" s="238"/>
      <c r="N210" s="239"/>
    </row>
    <row r="211" spans="1:14" x14ac:dyDescent="0.2">
      <c r="B211" s="55"/>
      <c r="C211" s="56"/>
      <c r="D211" s="115"/>
      <c r="E211" s="14">
        <v>8</v>
      </c>
      <c r="F211" s="107">
        <f t="shared" ref="F211" si="302">SUMPRODUCT($F$40:$H$42,B204:D206)</f>
        <v>2.665253434439137</v>
      </c>
      <c r="G211" s="74">
        <f t="shared" ref="G211" si="303">1/(1+EXP(-F211+$I$40))</f>
        <v>0.90039851222010781</v>
      </c>
      <c r="H211" s="237"/>
      <c r="I211" s="238"/>
      <c r="J211" s="239"/>
      <c r="K211" s="246"/>
      <c r="L211" s="245"/>
      <c r="M211" s="238"/>
      <c r="N211" s="239"/>
    </row>
    <row r="212" spans="1:14" ht="13.8" thickBot="1" x14ac:dyDescent="0.25">
      <c r="B212" s="57"/>
      <c r="C212" s="58"/>
      <c r="D212" s="116"/>
      <c r="E212" s="15">
        <v>9</v>
      </c>
      <c r="F212" s="108">
        <f t="shared" ref="F212" si="304">SUMPRODUCT($F$43:$H$45,B204:D206)</f>
        <v>9.0939185783773677</v>
      </c>
      <c r="G212" s="75">
        <f t="shared" ref="G212" si="305">1/(1+EXP(-F212+$I$43))</f>
        <v>0.99611072850669002</v>
      </c>
      <c r="H212" s="240"/>
      <c r="I212" s="241"/>
      <c r="J212" s="242"/>
      <c r="K212" s="247"/>
      <c r="L212" s="248"/>
      <c r="M212" s="241"/>
      <c r="N212" s="242"/>
    </row>
    <row r="213" spans="1:14" x14ac:dyDescent="0.2">
      <c r="A213">
        <v>19</v>
      </c>
      <c r="B213" s="38"/>
      <c r="C213" s="24">
        <v>1</v>
      </c>
      <c r="D213" s="94">
        <v>1</v>
      </c>
      <c r="E213" s="111">
        <v>1</v>
      </c>
      <c r="F213" s="106">
        <f t="shared" ref="F213" si="306">SUMPRODUCT($F$19:$H$21,B213:D215)</f>
        <v>3.7607520319444001</v>
      </c>
      <c r="G213" s="73">
        <f t="shared" ref="G213" si="307">1/(1+EXP(-F213+$I$19))</f>
        <v>0.97385940530256232</v>
      </c>
      <c r="H213" s="111">
        <v>1</v>
      </c>
      <c r="I213" s="42">
        <f>SUMPRODUCT($K$19:$K$27,G213:G221)</f>
        <v>13.087371655525942</v>
      </c>
      <c r="J213" s="73">
        <f>1/(1+EXP(-I213+$L$19))</f>
        <v>0.99934903480186277</v>
      </c>
      <c r="K213" s="85" t="s">
        <v>0</v>
      </c>
      <c r="L213" s="86">
        <f>SUMPRODUCT($N$19:$N$21,J213:J215)</f>
        <v>8.1983691173092552</v>
      </c>
      <c r="M213" s="168">
        <f>1/(1+EXP(-L213+$O$19))</f>
        <v>0.79580050282871295</v>
      </c>
      <c r="N213" s="87">
        <f>(C218-M213)^2+(C219-M214)^2</f>
        <v>0.83669996142232417</v>
      </c>
    </row>
    <row r="214" spans="1:14" x14ac:dyDescent="0.2">
      <c r="B214" s="39">
        <v>1</v>
      </c>
      <c r="C214" s="18">
        <v>1</v>
      </c>
      <c r="D214" s="95">
        <v>1</v>
      </c>
      <c r="E214" s="14">
        <v>2</v>
      </c>
      <c r="F214" s="107">
        <f t="shared" ref="F214" si="308">SUMPRODUCT($F$22:$H$24,B213:D215)</f>
        <v>8.7082372720151362</v>
      </c>
      <c r="G214" s="74">
        <f t="shared" ref="G214" si="309">1/(1+EXP(-F214+$I$22))</f>
        <v>0.98650436382381157</v>
      </c>
      <c r="H214" s="14">
        <v>2</v>
      </c>
      <c r="I214" s="43">
        <f>SUMPRODUCT($K$28:$K$36,G213:G221)</f>
        <v>1.1363818591296888</v>
      </c>
      <c r="J214" s="74">
        <f>1/(1+EXP(-I214+$L$28))</f>
        <v>0.49791174575515251</v>
      </c>
      <c r="K214" s="79" t="s">
        <v>1</v>
      </c>
      <c r="L214" s="78">
        <f>SUMPRODUCT($N$22:$N$24,J213:J215)</f>
        <v>0.19662876864604226</v>
      </c>
      <c r="M214" s="169">
        <f>1/(1+EXP(-L214+$O$28))</f>
        <v>0.54899942226213072</v>
      </c>
      <c r="N214" s="172"/>
    </row>
    <row r="215" spans="1:14" ht="13.8" thickBot="1" x14ac:dyDescent="0.25">
      <c r="B215" s="40"/>
      <c r="C215" s="25">
        <v>1</v>
      </c>
      <c r="D215" s="100"/>
      <c r="E215" s="14">
        <v>3</v>
      </c>
      <c r="F215" s="107">
        <f t="shared" ref="F215" si="310">SUMPRODUCT($F$25:$H$27,B213:D215)</f>
        <v>8.0656084030805353</v>
      </c>
      <c r="G215" s="74">
        <f t="shared" ref="G215" si="311">1/(1+EXP(-F215+$I$25))</f>
        <v>0.98153039371781226</v>
      </c>
      <c r="H215" s="14">
        <v>3</v>
      </c>
      <c r="I215" s="43">
        <f>SUMPRODUCT($K$37:$K$45,G213:G221)</f>
        <v>6.9023981490335142</v>
      </c>
      <c r="J215" s="74">
        <f>1/(1+EXP(-I215+$L$37))</f>
        <v>0.99899563825165494</v>
      </c>
      <c r="K215" s="243"/>
      <c r="L215" s="244"/>
      <c r="M215" s="244"/>
      <c r="N215" s="236"/>
    </row>
    <row r="216" spans="1:14" x14ac:dyDescent="0.2">
      <c r="B216" s="13"/>
      <c r="C216" s="6"/>
      <c r="D216" s="114"/>
      <c r="E216" s="14">
        <v>4</v>
      </c>
      <c r="F216" s="107">
        <f t="shared" ref="F216" si="312">SUMPRODUCT($F$28:$H$30,B213:D215)</f>
        <v>1.7624288796331404</v>
      </c>
      <c r="G216" s="74">
        <f t="shared" ref="G216" si="313">1/(1+EXP(-F216+$I$28))</f>
        <v>0.78571827464377753</v>
      </c>
      <c r="H216" s="234"/>
      <c r="I216" s="235"/>
      <c r="J216" s="236"/>
      <c r="K216" s="237"/>
      <c r="L216" s="245"/>
      <c r="M216" s="245"/>
      <c r="N216" s="239"/>
    </row>
    <row r="217" spans="1:14" x14ac:dyDescent="0.2">
      <c r="B217" s="299" t="s">
        <v>23</v>
      </c>
      <c r="C217" s="389"/>
      <c r="D217" s="115"/>
      <c r="E217" s="14">
        <v>5</v>
      </c>
      <c r="F217" s="107">
        <f t="shared" ref="F217" si="314">SUMPRODUCT($F$31:$H$33,B213:D215)</f>
        <v>3.3866304580156408</v>
      </c>
      <c r="G217" s="74">
        <f t="shared" ref="G217" si="315">1/(1+EXP(-F217+$I$31))</f>
        <v>0.93063252906369698</v>
      </c>
      <c r="H217" s="237"/>
      <c r="I217" s="238"/>
      <c r="J217" s="239"/>
      <c r="K217" s="246"/>
      <c r="L217" s="245"/>
      <c r="M217" s="245"/>
      <c r="N217" s="239"/>
    </row>
    <row r="218" spans="1:14" x14ac:dyDescent="0.2">
      <c r="B218" s="160" t="s">
        <v>0</v>
      </c>
      <c r="C218" s="159">
        <v>0</v>
      </c>
      <c r="D218" s="115"/>
      <c r="E218" s="14">
        <v>6</v>
      </c>
      <c r="F218" s="107">
        <f t="shared" ref="F218" si="316">SUMPRODUCT($F$34:$H$36,B213:D215)</f>
        <v>4.8783002852635562</v>
      </c>
      <c r="G218" s="74">
        <f t="shared" ref="G218" si="317">1/(1+EXP(-F218+$I$34))</f>
        <v>0.99195039669832419</v>
      </c>
      <c r="H218" s="237"/>
      <c r="I218" s="238"/>
      <c r="J218" s="239"/>
      <c r="K218" s="246"/>
      <c r="L218" s="245"/>
      <c r="M218" s="245"/>
      <c r="N218" s="239"/>
    </row>
    <row r="219" spans="1:14" x14ac:dyDescent="0.2">
      <c r="B219" s="161" t="s">
        <v>1</v>
      </c>
      <c r="C219" s="159">
        <v>1</v>
      </c>
      <c r="D219" s="115"/>
      <c r="E219" s="14">
        <v>7</v>
      </c>
      <c r="F219" s="107">
        <f t="shared" ref="F219" si="318">SUMPRODUCT($F$37:$H$39,B213:D215)</f>
        <v>3.0149153867407104</v>
      </c>
      <c r="G219" s="74">
        <f t="shared" ref="G219" si="319">1/(1+EXP(-F219+$I$37))</f>
        <v>0.94119725353094719</v>
      </c>
      <c r="H219" s="237"/>
      <c r="I219" s="238"/>
      <c r="J219" s="239"/>
      <c r="K219" s="246"/>
      <c r="L219" s="245"/>
      <c r="M219" s="238"/>
      <c r="N219" s="239"/>
    </row>
    <row r="220" spans="1:14" x14ac:dyDescent="0.2">
      <c r="B220" s="55"/>
      <c r="C220" s="56"/>
      <c r="D220" s="115"/>
      <c r="E220" s="14">
        <v>8</v>
      </c>
      <c r="F220" s="107">
        <f t="shared" ref="F220" si="320">SUMPRODUCT($F$40:$H$42,B213:D215)</f>
        <v>2.8452153351453671</v>
      </c>
      <c r="G220" s="74">
        <f t="shared" ref="G220" si="321">1/(1+EXP(-F220+$I$40))</f>
        <v>0.91541513061858248</v>
      </c>
      <c r="H220" s="237"/>
      <c r="I220" s="238"/>
      <c r="J220" s="239"/>
      <c r="K220" s="246"/>
      <c r="L220" s="245"/>
      <c r="M220" s="238"/>
      <c r="N220" s="239"/>
    </row>
    <row r="221" spans="1:14" ht="13.8" thickBot="1" x14ac:dyDescent="0.25">
      <c r="B221" s="57"/>
      <c r="C221" s="58"/>
      <c r="D221" s="116"/>
      <c r="E221" s="15">
        <v>9</v>
      </c>
      <c r="F221" s="108">
        <f t="shared" ref="F221" si="322">SUMPRODUCT($F$43:$H$45,B213:D215)</f>
        <v>9.0939185783773677</v>
      </c>
      <c r="G221" s="75">
        <f t="shared" ref="G221" si="323">1/(1+EXP(-F221+$I$43))</f>
        <v>0.99611072850669002</v>
      </c>
      <c r="H221" s="240"/>
      <c r="I221" s="241"/>
      <c r="J221" s="242"/>
      <c r="K221" s="247"/>
      <c r="L221" s="248"/>
      <c r="M221" s="241"/>
      <c r="N221" s="242"/>
    </row>
    <row r="222" spans="1:14" x14ac:dyDescent="0.2">
      <c r="A222">
        <v>20</v>
      </c>
      <c r="B222" s="38"/>
      <c r="C222" s="24">
        <v>1</v>
      </c>
      <c r="D222" s="99"/>
      <c r="E222" s="111">
        <v>1</v>
      </c>
      <c r="F222" s="106">
        <f t="shared" ref="F222" si="324">SUMPRODUCT($F$19:$H$21,B222:D224)</f>
        <v>3.8714741398272494</v>
      </c>
      <c r="G222" s="73">
        <f t="shared" ref="G222" si="325">1/(1+EXP(-F222+$I$19))</f>
        <v>0.97653497599103256</v>
      </c>
      <c r="H222" s="111">
        <v>1</v>
      </c>
      <c r="I222" s="42">
        <f>SUMPRODUCT($K$19:$K$27,G222:G230)</f>
        <v>13.088267261240084</v>
      </c>
      <c r="J222" s="73">
        <f>1/(1+EXP(-I222+$L$19))</f>
        <v>0.99934961717001036</v>
      </c>
      <c r="K222" s="85" t="s">
        <v>0</v>
      </c>
      <c r="L222" s="86">
        <f>SUMPRODUCT($N$19:$N$21,J222:J224)</f>
        <v>8.1983738948883289</v>
      </c>
      <c r="M222" s="168">
        <f>1/(1+EXP(-L222+$O$19))</f>
        <v>0.79580127919406918</v>
      </c>
      <c r="N222" s="87">
        <f>(C227-M222)^2+(C228-M223)^2</f>
        <v>0.83669967623285302</v>
      </c>
    </row>
    <row r="223" spans="1:14" x14ac:dyDescent="0.2">
      <c r="B223" s="39">
        <v>1</v>
      </c>
      <c r="C223" s="18">
        <v>1</v>
      </c>
      <c r="D223" s="95">
        <v>1</v>
      </c>
      <c r="E223" s="14">
        <v>2</v>
      </c>
      <c r="F223" s="107">
        <f t="shared" ref="F223" si="326">SUMPRODUCT($F$22:$H$24,B222:D224)</f>
        <v>8.7082372720151362</v>
      </c>
      <c r="G223" s="74">
        <f t="shared" ref="G223" si="327">1/(1+EXP(-F223+$I$22))</f>
        <v>0.98650436382381157</v>
      </c>
      <c r="H223" s="14">
        <v>2</v>
      </c>
      <c r="I223" s="43">
        <f>SUMPRODUCT($K$28:$K$36,G222:G230)</f>
        <v>1.1384410156099323</v>
      </c>
      <c r="J223" s="74">
        <f>1/(1+EXP(-I223+$L$28))</f>
        <v>0.49842652792732189</v>
      </c>
      <c r="K223" s="79" t="s">
        <v>1</v>
      </c>
      <c r="L223" s="78">
        <f>SUMPRODUCT($N$22:$N$24,J222:J224)</f>
        <v>0.19663557841518009</v>
      </c>
      <c r="M223" s="169">
        <f>1/(1+EXP(-L223+$O$28))</f>
        <v>0.54900110835398253</v>
      </c>
      <c r="N223" s="172"/>
    </row>
    <row r="224" spans="1:14" ht="13.8" thickBot="1" x14ac:dyDescent="0.25">
      <c r="B224" s="40"/>
      <c r="C224" s="25">
        <v>1</v>
      </c>
      <c r="D224" s="96">
        <v>1</v>
      </c>
      <c r="E224" s="14">
        <v>3</v>
      </c>
      <c r="F224" s="107">
        <f t="shared" ref="F224" si="328">SUMPRODUCT($F$25:$H$27,B222:D224)</f>
        <v>8.0656084030805353</v>
      </c>
      <c r="G224" s="74">
        <f t="shared" ref="G224" si="329">1/(1+EXP(-F224+$I$25))</f>
        <v>0.98153039371781226</v>
      </c>
      <c r="H224" s="14">
        <v>3</v>
      </c>
      <c r="I224" s="43">
        <f>SUMPRODUCT($K$37:$K$45,G222:G230)</f>
        <v>6.9374876698107819</v>
      </c>
      <c r="J224" s="74">
        <f>1/(1+EXP(-I224+$L$37))</f>
        <v>0.9990302360865142</v>
      </c>
      <c r="K224" s="243"/>
      <c r="L224" s="244"/>
      <c r="M224" s="244"/>
      <c r="N224" s="236"/>
    </row>
    <row r="225" spans="1:14" x14ac:dyDescent="0.2">
      <c r="B225" s="13"/>
      <c r="C225" s="6"/>
      <c r="D225" s="114"/>
      <c r="E225" s="14">
        <v>4</v>
      </c>
      <c r="F225" s="107">
        <f t="shared" ref="F225" si="330">SUMPRODUCT($F$28:$H$30,B222:D224)</f>
        <v>2.0252507641211195</v>
      </c>
      <c r="G225" s="74">
        <f t="shared" ref="G225" si="331">1/(1+EXP(-F225+$I$28))</f>
        <v>0.82665857542641041</v>
      </c>
      <c r="H225" s="234"/>
      <c r="I225" s="235"/>
      <c r="J225" s="236"/>
      <c r="K225" s="237"/>
      <c r="L225" s="245"/>
      <c r="M225" s="245"/>
      <c r="N225" s="239"/>
    </row>
    <row r="226" spans="1:14" x14ac:dyDescent="0.2">
      <c r="B226" s="299" t="s">
        <v>23</v>
      </c>
      <c r="C226" s="389"/>
      <c r="D226" s="115"/>
      <c r="E226" s="14">
        <v>5</v>
      </c>
      <c r="F226" s="107">
        <f t="shared" ref="F226" si="332">SUMPRODUCT($F$31:$H$33,B222:D224)</f>
        <v>3.3866304580156408</v>
      </c>
      <c r="G226" s="74">
        <f t="shared" ref="G226" si="333">1/(1+EXP(-F226+$I$31))</f>
        <v>0.93063252906369698</v>
      </c>
      <c r="H226" s="237"/>
      <c r="I226" s="238"/>
      <c r="J226" s="239"/>
      <c r="K226" s="246"/>
      <c r="L226" s="245"/>
      <c r="M226" s="245"/>
      <c r="N226" s="239"/>
    </row>
    <row r="227" spans="1:14" x14ac:dyDescent="0.2">
      <c r="B227" s="160" t="s">
        <v>0</v>
      </c>
      <c r="C227" s="159">
        <v>0</v>
      </c>
      <c r="D227" s="115"/>
      <c r="E227" s="14">
        <v>6</v>
      </c>
      <c r="F227" s="107">
        <f t="shared" ref="F227" si="334">SUMPRODUCT($F$34:$H$36,B222:D224)</f>
        <v>4.7870538360699753</v>
      </c>
      <c r="G227" s="74">
        <f t="shared" ref="G227" si="335">1/(1+EXP(-F227+$I$34))</f>
        <v>0.99118812269777645</v>
      </c>
      <c r="H227" s="237"/>
      <c r="I227" s="238"/>
      <c r="J227" s="239"/>
      <c r="K227" s="246"/>
      <c r="L227" s="245"/>
      <c r="M227" s="245"/>
      <c r="N227" s="239"/>
    </row>
    <row r="228" spans="1:14" x14ac:dyDescent="0.2">
      <c r="B228" s="161" t="s">
        <v>1</v>
      </c>
      <c r="C228" s="159">
        <v>1</v>
      </c>
      <c r="D228" s="115"/>
      <c r="E228" s="14">
        <v>7</v>
      </c>
      <c r="F228" s="107">
        <f t="shared" ref="F228" si="336">SUMPRODUCT($F$37:$H$39,B222:D224)</f>
        <v>3.0232255957507497</v>
      </c>
      <c r="G228" s="74">
        <f t="shared" ref="G228" si="337">1/(1+EXP(-F228+$I$37))</f>
        <v>0.94165549914343083</v>
      </c>
      <c r="H228" s="237"/>
      <c r="I228" s="238"/>
      <c r="J228" s="239"/>
      <c r="K228" s="246"/>
      <c r="L228" s="245"/>
      <c r="M228" s="238"/>
      <c r="N228" s="239"/>
    </row>
    <row r="229" spans="1:14" x14ac:dyDescent="0.2">
      <c r="B229" s="55"/>
      <c r="C229" s="56"/>
      <c r="D229" s="115"/>
      <c r="E229" s="14">
        <v>8</v>
      </c>
      <c r="F229" s="107">
        <f t="shared" ref="F229" si="338">SUMPRODUCT($F$40:$H$42,B222:D224)</f>
        <v>3.1565832593616205</v>
      </c>
      <c r="G229" s="74">
        <f t="shared" ref="G229" si="339">1/(1+EXP(-F229+$I$40))</f>
        <v>0.93661174112774925</v>
      </c>
      <c r="H229" s="237"/>
      <c r="I229" s="238"/>
      <c r="J229" s="239"/>
      <c r="K229" s="246"/>
      <c r="L229" s="245"/>
      <c r="M229" s="238"/>
      <c r="N229" s="239"/>
    </row>
    <row r="230" spans="1:14" ht="13.8" thickBot="1" x14ac:dyDescent="0.25">
      <c r="B230" s="57"/>
      <c r="C230" s="58"/>
      <c r="D230" s="116"/>
      <c r="E230" s="15">
        <v>9</v>
      </c>
      <c r="F230" s="108">
        <f t="shared" ref="F230" si="340">SUMPRODUCT($F$43:$H$45,B222:D224)</f>
        <v>9.0939185783773677</v>
      </c>
      <c r="G230" s="75">
        <f t="shared" ref="G230" si="341">1/(1+EXP(-F230+$I$43))</f>
        <v>0.99611072850669002</v>
      </c>
      <c r="H230" s="240"/>
      <c r="I230" s="241"/>
      <c r="J230" s="242"/>
      <c r="K230" s="247"/>
      <c r="L230" s="248"/>
      <c r="M230" s="241"/>
      <c r="N230" s="242"/>
    </row>
    <row r="231" spans="1:14" x14ac:dyDescent="0.2">
      <c r="A231">
        <v>21</v>
      </c>
      <c r="B231" s="36">
        <v>1</v>
      </c>
      <c r="C231" s="24">
        <v>1</v>
      </c>
      <c r="D231" s="99"/>
      <c r="E231" s="111">
        <v>1</v>
      </c>
      <c r="F231" s="106">
        <f t="shared" ref="F231" si="342">SUMPRODUCT($F$19:$H$21,B231:D233)</f>
        <v>2.4864714098958149</v>
      </c>
      <c r="G231" s="73">
        <f t="shared" ref="G231" si="343">1/(1+EXP(-F231+$I$19))</f>
        <v>0.91241593378854657</v>
      </c>
      <c r="H231" s="111">
        <v>1</v>
      </c>
      <c r="I231" s="42">
        <f>SUMPRODUCT($K$19:$K$27,G231:G239)</f>
        <v>9.8290632655233363</v>
      </c>
      <c r="J231" s="73">
        <f>1/(1+EXP(-I231+$L$19))</f>
        <v>0.98334246546914617</v>
      </c>
      <c r="K231" s="85" t="s">
        <v>0</v>
      </c>
      <c r="L231" s="86">
        <f>SUMPRODUCT($N$19:$N$21,J231:J233)</f>
        <v>8.0670558732659146</v>
      </c>
      <c r="M231" s="168">
        <f>1/(1+EXP(-L231+$O$19))</f>
        <v>0.77363261780028425</v>
      </c>
      <c r="N231" s="87">
        <f>(C236-M231)^2+(C237-M232)^2</f>
        <v>0.35255803087129595</v>
      </c>
    </row>
    <row r="232" spans="1:14" x14ac:dyDescent="0.2">
      <c r="B232" s="39">
        <v>1</v>
      </c>
      <c r="C232" s="18">
        <v>1</v>
      </c>
      <c r="D232" s="88"/>
      <c r="E232" s="14">
        <v>2</v>
      </c>
      <c r="F232" s="107">
        <f t="shared" ref="F232" si="344">SUMPRODUCT($F$22:$H$24,B231:D233)</f>
        <v>5.7870534697327649</v>
      </c>
      <c r="G232" s="74">
        <f t="shared" ref="G232" si="345">1/(1+EXP(-F232+$I$22))</f>
        <v>0.79747991131051588</v>
      </c>
      <c r="H232" s="14">
        <v>2</v>
      </c>
      <c r="I232" s="43">
        <f>SUMPRODUCT($K$28:$K$36,G231:G239)</f>
        <v>0.89533017244475532</v>
      </c>
      <c r="J232" s="74">
        <f>1/(1+EXP(-I232+$L$28))</f>
        <v>0.437970015295713</v>
      </c>
      <c r="K232" s="79" t="s">
        <v>1</v>
      </c>
      <c r="L232" s="78">
        <f>SUMPRODUCT($N$22:$N$24,J231:J233)</f>
        <v>0.19631783634537225</v>
      </c>
      <c r="M232" s="169">
        <f>1/(1+EXP(-L232+$O$28))</f>
        <v>0.54892243454548639</v>
      </c>
      <c r="N232" s="172"/>
    </row>
    <row r="233" spans="1:14" ht="13.8" thickBot="1" x14ac:dyDescent="0.25">
      <c r="B233" s="40"/>
      <c r="C233" s="92"/>
      <c r="D233" s="100"/>
      <c r="E233" s="14">
        <v>3</v>
      </c>
      <c r="F233" s="107">
        <f t="shared" ref="F233" si="346">SUMPRODUCT($F$25:$H$27,B231:D233)</f>
        <v>4.3255461642313522</v>
      </c>
      <c r="G233" s="74">
        <f t="shared" ref="G233" si="347">1/(1+EXP(-F233+$I$25))</f>
        <v>0.55796921548842404</v>
      </c>
      <c r="H233" s="14">
        <v>3</v>
      </c>
      <c r="I233" s="43">
        <f>SUMPRODUCT($K$37:$K$45,G231:G239)</f>
        <v>5.9557944467034369</v>
      </c>
      <c r="J233" s="74">
        <f>1/(1+EXP(-I233+$L$37))</f>
        <v>0.99741591004453767</v>
      </c>
      <c r="K233" s="243"/>
      <c r="L233" s="244"/>
      <c r="M233" s="244"/>
      <c r="N233" s="236"/>
    </row>
    <row r="234" spans="1:14" x14ac:dyDescent="0.2">
      <c r="B234" s="13"/>
      <c r="C234" s="6"/>
      <c r="D234" s="114"/>
      <c r="E234" s="14">
        <v>4</v>
      </c>
      <c r="F234" s="107">
        <f t="shared" ref="F234" si="348">SUMPRODUCT($F$28:$H$30,B231:D233)</f>
        <v>1.172300617622916</v>
      </c>
      <c r="G234" s="74">
        <f t="shared" ref="G234" si="349">1/(1+EXP(-F234+$I$28))</f>
        <v>0.67021959395029529</v>
      </c>
      <c r="H234" s="234"/>
      <c r="I234" s="235"/>
      <c r="J234" s="236"/>
      <c r="K234" s="237"/>
      <c r="L234" s="245"/>
      <c r="M234" s="245"/>
      <c r="N234" s="239"/>
    </row>
    <row r="235" spans="1:14" x14ac:dyDescent="0.2">
      <c r="B235" s="299" t="s">
        <v>23</v>
      </c>
      <c r="C235" s="389"/>
      <c r="D235" s="115"/>
      <c r="E235" s="14">
        <v>5</v>
      </c>
      <c r="F235" s="107">
        <f t="shared" ref="F235" si="350">SUMPRODUCT($F$31:$H$33,B231:D233)</f>
        <v>2.0902430324810171</v>
      </c>
      <c r="G235" s="74">
        <f t="shared" ref="G235" si="351">1/(1+EXP(-F235+$I$31))</f>
        <v>0.78584491737049755</v>
      </c>
      <c r="H235" s="237"/>
      <c r="I235" s="238"/>
      <c r="J235" s="239"/>
      <c r="K235" s="246"/>
      <c r="L235" s="245"/>
      <c r="M235" s="245"/>
      <c r="N235" s="239"/>
    </row>
    <row r="236" spans="1:14" x14ac:dyDescent="0.2">
      <c r="B236" s="160" t="s">
        <v>0</v>
      </c>
      <c r="C236" s="159">
        <v>1</v>
      </c>
      <c r="D236" s="115"/>
      <c r="E236" s="14">
        <v>6</v>
      </c>
      <c r="F236" s="107">
        <f t="shared" ref="F236" si="352">SUMPRODUCT($F$34:$H$36,B231:D233)</f>
        <v>2.9952626411339685</v>
      </c>
      <c r="G236" s="74">
        <f t="shared" ref="G236" si="353">1/(1+EXP(-F236+$I$34))</f>
        <v>0.94935838233454228</v>
      </c>
      <c r="H236" s="237"/>
      <c r="I236" s="238"/>
      <c r="J236" s="239"/>
      <c r="K236" s="246"/>
      <c r="L236" s="245"/>
      <c r="M236" s="245"/>
      <c r="N236" s="239"/>
    </row>
    <row r="237" spans="1:14" x14ac:dyDescent="0.2">
      <c r="B237" s="161" t="s">
        <v>1</v>
      </c>
      <c r="C237" s="159">
        <v>0</v>
      </c>
      <c r="D237" s="115"/>
      <c r="E237" s="14">
        <v>7</v>
      </c>
      <c r="F237" s="107">
        <f t="shared" ref="F237" si="354">SUMPRODUCT($F$37:$H$39,B231:D233)</f>
        <v>2.7238824763105312</v>
      </c>
      <c r="G237" s="74">
        <f t="shared" ref="G237" si="355">1/(1+EXP(-F237+$I$37))</f>
        <v>0.9228653870859701</v>
      </c>
      <c r="H237" s="237"/>
      <c r="I237" s="238"/>
      <c r="J237" s="239"/>
      <c r="K237" s="246"/>
      <c r="L237" s="245"/>
      <c r="M237" s="238"/>
      <c r="N237" s="239"/>
    </row>
    <row r="238" spans="1:14" x14ac:dyDescent="0.2">
      <c r="B238" s="55"/>
      <c r="C238" s="56"/>
      <c r="D238" s="115"/>
      <c r="E238" s="14">
        <v>8</v>
      </c>
      <c r="F238" s="107">
        <f t="shared" ref="F238" si="356">SUMPRODUCT($F$40:$H$42,B231:D233)</f>
        <v>1.8136742901691232</v>
      </c>
      <c r="G238" s="74">
        <f t="shared" ref="G238" si="357">1/(1+EXP(-F238+$I$40))</f>
        <v>0.79414290478496596</v>
      </c>
      <c r="H238" s="237"/>
      <c r="I238" s="238"/>
      <c r="J238" s="239"/>
      <c r="K238" s="246"/>
      <c r="L238" s="245"/>
      <c r="M238" s="238"/>
      <c r="N238" s="239"/>
    </row>
    <row r="239" spans="1:14" ht="13.8" thickBot="1" x14ac:dyDescent="0.25">
      <c r="B239" s="57"/>
      <c r="C239" s="58"/>
      <c r="D239" s="116"/>
      <c r="E239" s="15">
        <v>9</v>
      </c>
      <c r="F239" s="108">
        <f t="shared" ref="F239" si="358">SUMPRODUCT($F$43:$H$45,B231:D233)</f>
        <v>5.8248937718898111</v>
      </c>
      <c r="G239" s="75">
        <f t="shared" ref="G239" si="359">1/(1+EXP(-F239+$I$43))</f>
        <v>0.90692142239205964</v>
      </c>
      <c r="H239" s="240"/>
      <c r="I239" s="241"/>
      <c r="J239" s="242"/>
      <c r="K239" s="247"/>
      <c r="L239" s="248"/>
      <c r="M239" s="241"/>
      <c r="N239" s="242"/>
    </row>
    <row r="240" spans="1:14" x14ac:dyDescent="0.2">
      <c r="A240">
        <v>22</v>
      </c>
      <c r="B240" s="52"/>
      <c r="C240" s="24">
        <v>1</v>
      </c>
      <c r="D240" s="94">
        <v>1</v>
      </c>
      <c r="E240" s="111">
        <v>1</v>
      </c>
      <c r="F240" s="106">
        <f t="shared" ref="F240" si="360">SUMPRODUCT($F$19:$H$21,B240:D242)</f>
        <v>2.6077004444492453</v>
      </c>
      <c r="G240" s="73">
        <f t="shared" ref="G240" si="361">1/(1+EXP(-F240+$I$19))</f>
        <v>0.92163167994845996</v>
      </c>
      <c r="H240" s="111">
        <v>1</v>
      </c>
      <c r="I240" s="42">
        <f>SUMPRODUCT($K$19:$K$27,G240:G248)</f>
        <v>9.4718064401970068</v>
      </c>
      <c r="J240" s="73">
        <f>1/(1+EXP(-I240+$L$19))</f>
        <v>0.97635877217737299</v>
      </c>
      <c r="K240" s="85" t="s">
        <v>0</v>
      </c>
      <c r="L240" s="86">
        <f>SUMPRODUCT($N$19:$N$21,J240:J242)</f>
        <v>8.009763682635656</v>
      </c>
      <c r="M240" s="168">
        <f>1/(1+EXP(-L240+$O$19))</f>
        <v>0.76344234621474427</v>
      </c>
      <c r="N240" s="87">
        <f>(C245-M240)^2+(C246-M241)^2</f>
        <v>0.35727977295254398</v>
      </c>
    </row>
    <row r="241" spans="1:14" x14ac:dyDescent="0.2">
      <c r="B241" s="60"/>
      <c r="C241" s="18">
        <v>1</v>
      </c>
      <c r="D241" s="95">
        <v>1</v>
      </c>
      <c r="E241" s="14">
        <v>2</v>
      </c>
      <c r="F241" s="107">
        <f t="shared" ref="F241" si="362">SUMPRODUCT($F$22:$H$24,B240:D242)</f>
        <v>5.7679540597039143</v>
      </c>
      <c r="G241" s="74">
        <f t="shared" ref="G241" si="363">1/(1+EXP(-F241+$I$22))</f>
        <v>0.79437771626889986</v>
      </c>
      <c r="H241" s="14">
        <v>2</v>
      </c>
      <c r="I241" s="43">
        <f>SUMPRODUCT($K$28:$K$36,G240:G248)</f>
        <v>0.87740783609088902</v>
      </c>
      <c r="J241" s="74">
        <f>1/(1+EXP(-I241+$L$28))</f>
        <v>0.43356340819783568</v>
      </c>
      <c r="K241" s="79" t="s">
        <v>1</v>
      </c>
      <c r="L241" s="78">
        <f>SUMPRODUCT($N$22:$N$24,J240:J242)</f>
        <v>0.19633406034301784</v>
      </c>
      <c r="M241" s="169">
        <f>1/(1+EXP(-L241+$O$28))</f>
        <v>0.54892645171111865</v>
      </c>
      <c r="N241" s="172"/>
    </row>
    <row r="242" spans="1:14" ht="13.8" thickBot="1" x14ac:dyDescent="0.25">
      <c r="B242" s="40"/>
      <c r="C242" s="92"/>
      <c r="D242" s="100"/>
      <c r="E242" s="14">
        <v>3</v>
      </c>
      <c r="F242" s="107">
        <f t="shared" ref="F242" si="364">SUMPRODUCT($F$25:$H$27,B240:D242)</f>
        <v>4.0213810295392287</v>
      </c>
      <c r="G242" s="74">
        <f t="shared" ref="G242" si="365">1/(1+EXP(-F242+$I$25))</f>
        <v>0.48219731103609464</v>
      </c>
      <c r="H242" s="14">
        <v>3</v>
      </c>
      <c r="I242" s="43">
        <f>SUMPRODUCT($K$37:$K$45,G240:G248)</f>
        <v>5.9882951624302247</v>
      </c>
      <c r="J242" s="74">
        <f>1/(1+EXP(-I242+$L$37))</f>
        <v>0.99749833797710596</v>
      </c>
      <c r="K242" s="243"/>
      <c r="L242" s="244"/>
      <c r="M242" s="244"/>
      <c r="N242" s="236"/>
    </row>
    <row r="243" spans="1:14" x14ac:dyDescent="0.2">
      <c r="B243" s="13"/>
      <c r="C243" s="6"/>
      <c r="D243" s="114"/>
      <c r="E243" s="14">
        <v>4</v>
      </c>
      <c r="F243" s="107">
        <f t="shared" ref="F243" si="366">SUMPRODUCT($F$28:$H$30,B240:D242)</f>
        <v>1.0928621298135235</v>
      </c>
      <c r="G243" s="74">
        <f t="shared" ref="G243" si="367">1/(1+EXP(-F243+$I$28))</f>
        <v>0.65243048893120603</v>
      </c>
      <c r="H243" s="234"/>
      <c r="I243" s="235"/>
      <c r="J243" s="236"/>
      <c r="K243" s="237"/>
      <c r="L243" s="245"/>
      <c r="M243" s="245"/>
      <c r="N243" s="239"/>
    </row>
    <row r="244" spans="1:14" x14ac:dyDescent="0.2">
      <c r="B244" s="299" t="s">
        <v>23</v>
      </c>
      <c r="C244" s="389"/>
      <c r="D244" s="115"/>
      <c r="E244" s="14">
        <v>5</v>
      </c>
      <c r="F244" s="107">
        <f t="shared" ref="F244" si="368">SUMPRODUCT($F$31:$H$33,B240:D242)</f>
        <v>1.6881968487998678</v>
      </c>
      <c r="G244" s="74">
        <f t="shared" ref="G244" si="369">1/(1+EXP(-F244+$I$31))</f>
        <v>0.71054097062355859</v>
      </c>
      <c r="H244" s="237"/>
      <c r="I244" s="238"/>
      <c r="J244" s="239"/>
      <c r="K244" s="246"/>
      <c r="L244" s="245"/>
      <c r="M244" s="245"/>
      <c r="N244" s="239"/>
    </row>
    <row r="245" spans="1:14" x14ac:dyDescent="0.2">
      <c r="B245" s="160" t="s">
        <v>0</v>
      </c>
      <c r="C245" s="159">
        <v>1</v>
      </c>
      <c r="D245" s="115"/>
      <c r="E245" s="14">
        <v>6</v>
      </c>
      <c r="F245" s="107">
        <f t="shared" ref="F245" si="370">SUMPRODUCT($F$34:$H$36,B240:D242)</f>
        <v>3.3682561617978215</v>
      </c>
      <c r="G245" s="74">
        <f t="shared" ref="G245" si="371">1/(1+EXP(-F245+$I$34))</f>
        <v>0.96456599043875413</v>
      </c>
      <c r="H245" s="237"/>
      <c r="I245" s="238"/>
      <c r="J245" s="239"/>
      <c r="K245" s="246"/>
      <c r="L245" s="245"/>
      <c r="M245" s="245"/>
      <c r="N245" s="239"/>
    </row>
    <row r="246" spans="1:14" x14ac:dyDescent="0.2">
      <c r="B246" s="161" t="s">
        <v>1</v>
      </c>
      <c r="C246" s="159">
        <v>0</v>
      </c>
      <c r="D246" s="115"/>
      <c r="E246" s="14">
        <v>7</v>
      </c>
      <c r="F246" s="107">
        <f t="shared" ref="F246" si="372">SUMPRODUCT($F$37:$H$39,B240:D242)</f>
        <v>2.5875992177924267</v>
      </c>
      <c r="G246" s="74">
        <f t="shared" ref="G246" si="373">1/(1+EXP(-F246+$I$37))</f>
        <v>0.91258768579883642</v>
      </c>
      <c r="H246" s="237"/>
      <c r="I246" s="238"/>
      <c r="J246" s="239"/>
      <c r="K246" s="246"/>
      <c r="L246" s="245"/>
      <c r="M246" s="238"/>
      <c r="N246" s="239"/>
    </row>
    <row r="247" spans="1:14" x14ac:dyDescent="0.2">
      <c r="B247" s="55"/>
      <c r="C247" s="56"/>
      <c r="D247" s="115"/>
      <c r="E247" s="14">
        <v>8</v>
      </c>
      <c r="F247" s="107">
        <f t="shared" ref="F247" si="374">SUMPRODUCT($F$40:$H$42,B240:D242)</f>
        <v>2.2519346019190478</v>
      </c>
      <c r="G247" s="74">
        <f t="shared" ref="G247" si="375">1/(1+EXP(-F247+$I$40))</f>
        <v>0.85672382190178842</v>
      </c>
      <c r="H247" s="237"/>
      <c r="I247" s="238"/>
      <c r="J247" s="239"/>
      <c r="K247" s="246"/>
      <c r="L247" s="245"/>
      <c r="M247" s="238"/>
      <c r="N247" s="239"/>
    </row>
    <row r="248" spans="1:14" ht="13.8" thickBot="1" x14ac:dyDescent="0.25">
      <c r="B248" s="57"/>
      <c r="C248" s="58"/>
      <c r="D248" s="116"/>
      <c r="E248" s="15">
        <v>9</v>
      </c>
      <c r="F248" s="108">
        <f t="shared" ref="F248" si="376">SUMPRODUCT($F$43:$H$45,B240:D242)</f>
        <v>6.3826485240380553</v>
      </c>
      <c r="G248" s="75">
        <f t="shared" ref="G248" si="377">1/(1+EXP(-F248+$I$43))</f>
        <v>0.9445049189044421</v>
      </c>
      <c r="H248" s="240"/>
      <c r="I248" s="241"/>
      <c r="J248" s="242"/>
      <c r="K248" s="247"/>
      <c r="L248" s="248"/>
      <c r="M248" s="241"/>
      <c r="N248" s="242"/>
    </row>
    <row r="249" spans="1:14" x14ac:dyDescent="0.2">
      <c r="A249">
        <v>23</v>
      </c>
      <c r="B249" s="52"/>
      <c r="C249" s="29"/>
      <c r="D249" s="99"/>
      <c r="E249" s="111">
        <v>1</v>
      </c>
      <c r="F249" s="106">
        <f t="shared" ref="F249" si="378">SUMPRODUCT($F$19:$H$21,B249:D251)</f>
        <v>2.6228360631846392</v>
      </c>
      <c r="G249" s="73">
        <f t="shared" ref="G249" si="379">1/(1+EXP(-F249+$I$19))</f>
        <v>0.92271792337352865</v>
      </c>
      <c r="H249" s="111">
        <v>1</v>
      </c>
      <c r="I249" s="42">
        <f>SUMPRODUCT($K$19:$K$27,G249:G257)</f>
        <v>9.7144901324141379</v>
      </c>
      <c r="J249" s="73">
        <f>1/(1+EXP(-I249+$L$19))</f>
        <v>0.98135802650670234</v>
      </c>
      <c r="K249" s="85" t="s">
        <v>0</v>
      </c>
      <c r="L249" s="86">
        <f>SUMPRODUCT($N$19:$N$21,J249:J251)</f>
        <v>8.0507761126034048</v>
      </c>
      <c r="M249" s="168">
        <f>1/(1+EXP(-L249+$O$19))</f>
        <v>0.77076892805731401</v>
      </c>
      <c r="N249" s="87">
        <f>(C254-M249)^2+(C255-M250)^2</f>
        <v>0.35385761486735751</v>
      </c>
    </row>
    <row r="250" spans="1:14" x14ac:dyDescent="0.2">
      <c r="B250" s="60"/>
      <c r="C250" s="18">
        <v>1</v>
      </c>
      <c r="D250" s="95">
        <v>1</v>
      </c>
      <c r="E250" s="14">
        <v>2</v>
      </c>
      <c r="F250" s="107">
        <f t="shared" ref="F250" si="380">SUMPRODUCT($F$22:$H$24,B249:D251)</f>
        <v>4.995715545957518</v>
      </c>
      <c r="G250" s="74">
        <f t="shared" ref="G250" si="381">1/(1+EXP(-F250+$I$22))</f>
        <v>0.64090163373914533</v>
      </c>
      <c r="H250" s="14">
        <v>2</v>
      </c>
      <c r="I250" s="43">
        <f>SUMPRODUCT($K$28:$K$36,G249:G257)</f>
        <v>0.90109477442059438</v>
      </c>
      <c r="J250" s="74">
        <f>1/(1+EXP(-I250+$L$28))</f>
        <v>0.43938948886304097</v>
      </c>
      <c r="K250" s="79" t="s">
        <v>1</v>
      </c>
      <c r="L250" s="78">
        <f>SUMPRODUCT($N$22:$N$24,J249:J251)</f>
        <v>0.1962990430822642</v>
      </c>
      <c r="M250" s="169">
        <f>1/(1+EXP(-L250+$O$28))</f>
        <v>0.54891778120531365</v>
      </c>
      <c r="N250" s="172"/>
    </row>
    <row r="251" spans="1:14" ht="13.8" thickBot="1" x14ac:dyDescent="0.25">
      <c r="B251" s="40"/>
      <c r="C251" s="25">
        <v>1</v>
      </c>
      <c r="D251" s="96">
        <v>1</v>
      </c>
      <c r="E251" s="14">
        <v>3</v>
      </c>
      <c r="F251" s="107">
        <f t="shared" ref="F251" si="382">SUMPRODUCT($F$25:$H$27,B249:D251)</f>
        <v>6.2033906538506889</v>
      </c>
      <c r="G251" s="74">
        <f t="shared" ref="G251" si="383">1/(1+EXP(-F251+$I$25))</f>
        <v>0.8919454470540471</v>
      </c>
      <c r="H251" s="14">
        <v>3</v>
      </c>
      <c r="I251" s="43">
        <f>SUMPRODUCT($K$37:$K$45,G249:G257)</f>
        <v>5.9194152756676175</v>
      </c>
      <c r="J251" s="74">
        <f>1/(1+EXP(-I251+$L$37))</f>
        <v>0.99732042865591508</v>
      </c>
      <c r="K251" s="243"/>
      <c r="L251" s="244"/>
      <c r="M251" s="244"/>
      <c r="N251" s="236"/>
    </row>
    <row r="252" spans="1:14" x14ac:dyDescent="0.2">
      <c r="B252" s="13"/>
      <c r="C252" s="6"/>
      <c r="D252" s="114"/>
      <c r="E252" s="14">
        <v>4</v>
      </c>
      <c r="F252" s="107">
        <f t="shared" ref="F252" si="384">SUMPRODUCT($F$28:$H$30,B249:D251)</f>
        <v>1.4941839886932884</v>
      </c>
      <c r="G252" s="74">
        <f t="shared" ref="G252" si="385">1/(1+EXP(-F252+$I$28))</f>
        <v>0.73712169324806576</v>
      </c>
      <c r="H252" s="234"/>
      <c r="I252" s="235"/>
      <c r="J252" s="236"/>
      <c r="K252" s="237"/>
      <c r="L252" s="245"/>
      <c r="M252" s="245"/>
      <c r="N252" s="239"/>
    </row>
    <row r="253" spans="1:14" x14ac:dyDescent="0.2">
      <c r="B253" s="299" t="s">
        <v>23</v>
      </c>
      <c r="C253" s="389"/>
      <c r="D253" s="115"/>
      <c r="E253" s="14">
        <v>5</v>
      </c>
      <c r="F253" s="107">
        <f t="shared" ref="F253" si="386">SUMPRODUCT($F$31:$H$33,B249:D251)</f>
        <v>2.7957819029964828</v>
      </c>
      <c r="G253" s="74">
        <f t="shared" ref="G253" si="387">1/(1+EXP(-F253+$I$31))</f>
        <v>0.8813835697910094</v>
      </c>
      <c r="H253" s="237"/>
      <c r="I253" s="238"/>
      <c r="J253" s="239"/>
      <c r="K253" s="246"/>
      <c r="L253" s="245"/>
      <c r="M253" s="245"/>
      <c r="N253" s="239"/>
    </row>
    <row r="254" spans="1:14" x14ac:dyDescent="0.2">
      <c r="B254" s="160" t="s">
        <v>0</v>
      </c>
      <c r="C254" s="159">
        <v>1</v>
      </c>
      <c r="D254" s="115"/>
      <c r="E254" s="14">
        <v>6</v>
      </c>
      <c r="F254" s="107">
        <f t="shared" ref="F254" si="388">SUMPRODUCT($F$34:$H$36,B249:D251)</f>
        <v>3.1484255174770333</v>
      </c>
      <c r="G254" s="74">
        <f t="shared" ref="G254" si="389">1/(1+EXP(-F254+$I$34))</f>
        <v>0.95623526099192058</v>
      </c>
      <c r="H254" s="237"/>
      <c r="I254" s="238"/>
      <c r="J254" s="239"/>
      <c r="K254" s="246"/>
      <c r="L254" s="245"/>
      <c r="M254" s="245"/>
      <c r="N254" s="239"/>
    </row>
    <row r="255" spans="1:14" x14ac:dyDescent="0.2">
      <c r="B255" s="161" t="s">
        <v>1</v>
      </c>
      <c r="C255" s="159">
        <v>0</v>
      </c>
      <c r="D255" s="115"/>
      <c r="E255" s="14">
        <v>7</v>
      </c>
      <c r="F255" s="107">
        <f t="shared" ref="F255" si="390">SUMPRODUCT($F$37:$H$39,B249:D251)</f>
        <v>1.2557876699815256</v>
      </c>
      <c r="G255" s="74">
        <f t="shared" ref="G255" si="391">1/(1+EXP(-F255+$I$37))</f>
        <v>0.73377027903786229</v>
      </c>
      <c r="H255" s="237"/>
      <c r="I255" s="238"/>
      <c r="J255" s="239"/>
      <c r="K255" s="246"/>
      <c r="L255" s="245"/>
      <c r="M255" s="238"/>
      <c r="N255" s="239"/>
    </row>
    <row r="256" spans="1:14" x14ac:dyDescent="0.2">
      <c r="B256" s="55"/>
      <c r="C256" s="56"/>
      <c r="D256" s="115"/>
      <c r="E256" s="14">
        <v>8</v>
      </c>
      <c r="F256" s="107">
        <f t="shared" ref="F256" si="392">SUMPRODUCT($F$40:$H$42,B249:D251)</f>
        <v>2.1944790952253248</v>
      </c>
      <c r="G256" s="74">
        <f t="shared" ref="G256" si="393">1/(1+EXP(-F256+$I$40))</f>
        <v>0.84952571625738449</v>
      </c>
      <c r="H256" s="237"/>
      <c r="I256" s="238"/>
      <c r="J256" s="239"/>
      <c r="K256" s="246"/>
      <c r="L256" s="245"/>
      <c r="M256" s="238"/>
      <c r="N256" s="239"/>
    </row>
    <row r="257" spans="1:14" ht="13.8" thickBot="1" x14ac:dyDescent="0.25">
      <c r="B257" s="57"/>
      <c r="C257" s="58"/>
      <c r="D257" s="116"/>
      <c r="E257" s="15">
        <v>9</v>
      </c>
      <c r="F257" s="108">
        <f t="shared" ref="F257" si="394">SUMPRODUCT($F$43:$H$45,B249:D251)</f>
        <v>3.6278776671018993</v>
      </c>
      <c r="G257" s="75">
        <f t="shared" ref="G257" si="395">1/(1+EXP(-F257+$I$43))</f>
        <v>0.51988841341420022</v>
      </c>
      <c r="H257" s="240"/>
      <c r="I257" s="241"/>
      <c r="J257" s="242"/>
      <c r="K257" s="247"/>
      <c r="L257" s="248"/>
      <c r="M257" s="241"/>
      <c r="N257" s="242"/>
    </row>
    <row r="258" spans="1:14" x14ac:dyDescent="0.2">
      <c r="A258">
        <v>24</v>
      </c>
      <c r="B258" s="52"/>
      <c r="C258" s="29"/>
      <c r="D258" s="99"/>
      <c r="E258" s="111">
        <v>1</v>
      </c>
      <c r="F258" s="106">
        <f t="shared" ref="F258" si="396">SUMPRODUCT($F$19:$H$21,B258:D260)</f>
        <v>2.5370530894372614</v>
      </c>
      <c r="G258" s="73">
        <f t="shared" ref="G258" si="397">1/(1+EXP(-F258+$I$19))</f>
        <v>0.91637464699229965</v>
      </c>
      <c r="H258" s="111">
        <v>1</v>
      </c>
      <c r="I258" s="42">
        <f>SUMPRODUCT($K$19:$K$27,G258:G266)</f>
        <v>9.3337228141368573</v>
      </c>
      <c r="J258" s="73">
        <f>1/(1+EXP(-I258+$L$19))</f>
        <v>0.97295285985183599</v>
      </c>
      <c r="K258" s="85" t="s">
        <v>0</v>
      </c>
      <c r="L258" s="86">
        <f>SUMPRODUCT($N$19:$N$21,J258:J260)</f>
        <v>7.9818225675161711</v>
      </c>
      <c r="M258" s="168">
        <f>1/(1+EXP(-L258+$O$19))</f>
        <v>0.7583591469869938</v>
      </c>
      <c r="N258" s="87">
        <f>(C263-M258)^2+(C264-M259)^2</f>
        <v>0.35968708540126798</v>
      </c>
    </row>
    <row r="259" spans="1:14" x14ac:dyDescent="0.2">
      <c r="B259" s="39">
        <v>1</v>
      </c>
      <c r="C259" s="18">
        <v>1</v>
      </c>
      <c r="D259" s="88"/>
      <c r="E259" s="14">
        <v>2</v>
      </c>
      <c r="F259" s="107">
        <f t="shared" ref="F259" si="398">SUMPRODUCT($F$22:$H$24,B258:D260)</f>
        <v>5.0148149559863677</v>
      </c>
      <c r="G259" s="74">
        <f t="shared" ref="G259" si="399">1/(1+EXP(-F259+$I$22))</f>
        <v>0.64528536999501074</v>
      </c>
      <c r="H259" s="14">
        <v>2</v>
      </c>
      <c r="I259" s="43">
        <f>SUMPRODUCT($K$28:$K$36,G258:G266)</f>
        <v>0.87605767577786031</v>
      </c>
      <c r="J259" s="74">
        <f>1/(1+EXP(-I259+$L$28))</f>
        <v>0.43323185727565777</v>
      </c>
      <c r="K259" s="79" t="s">
        <v>1</v>
      </c>
      <c r="L259" s="78">
        <f>SUMPRODUCT($N$22:$N$24,J258:J260)</f>
        <v>0.19624773528080922</v>
      </c>
      <c r="M259" s="169">
        <f>1/(1+EXP(-L259+$O$28))</f>
        <v>0.54890507700003532</v>
      </c>
      <c r="N259" s="172"/>
    </row>
    <row r="260" spans="1:14" ht="13.8" thickBot="1" x14ac:dyDescent="0.25">
      <c r="B260" s="37">
        <v>1</v>
      </c>
      <c r="C260" s="25">
        <v>1</v>
      </c>
      <c r="D260" s="100"/>
      <c r="E260" s="14">
        <v>3</v>
      </c>
      <c r="F260" s="107">
        <f t="shared" ref="F260" si="400">SUMPRODUCT($F$25:$H$27,B258:D260)</f>
        <v>6.5075557885428124</v>
      </c>
      <c r="G260" s="74">
        <f t="shared" ref="G260" si="401">1/(1+EXP(-F260+$I$25))</f>
        <v>0.91795902130669471</v>
      </c>
      <c r="H260" s="14">
        <v>3</v>
      </c>
      <c r="I260" s="43">
        <f>SUMPRODUCT($K$37:$K$45,G258:G266)</f>
        <v>5.8263172194829709</v>
      </c>
      <c r="J260" s="74">
        <f>1/(1+EXP(-I260+$L$37))</f>
        <v>0.997059753322317</v>
      </c>
      <c r="K260" s="243"/>
      <c r="L260" s="244"/>
      <c r="M260" s="244"/>
      <c r="N260" s="236"/>
    </row>
    <row r="261" spans="1:14" x14ac:dyDescent="0.2">
      <c r="B261" s="13"/>
      <c r="C261" s="6"/>
      <c r="D261" s="114"/>
      <c r="E261" s="14">
        <v>4</v>
      </c>
      <c r="F261" s="107">
        <f t="shared" ref="F261" si="402">SUMPRODUCT($F$28:$H$30,B258:D260)</f>
        <v>1.1632005813962243</v>
      </c>
      <c r="G261" s="74">
        <f t="shared" ref="G261" si="403">1/(1+EXP(-F261+$I$28))</f>
        <v>0.66820514932348185</v>
      </c>
      <c r="H261" s="234"/>
      <c r="I261" s="235"/>
      <c r="J261" s="236"/>
      <c r="K261" s="237"/>
      <c r="L261" s="245"/>
      <c r="M261" s="245"/>
      <c r="N261" s="239"/>
    </row>
    <row r="262" spans="1:14" x14ac:dyDescent="0.2">
      <c r="B262" s="299" t="s">
        <v>23</v>
      </c>
      <c r="C262" s="389"/>
      <c r="D262" s="115"/>
      <c r="E262" s="14">
        <v>5</v>
      </c>
      <c r="F262" s="107">
        <f t="shared" ref="F262" si="404">SUMPRODUCT($F$31:$H$33,B258:D260)</f>
        <v>3.1978280866776321</v>
      </c>
      <c r="G262" s="74">
        <f t="shared" ref="G262" si="405">1/(1+EXP(-F262+$I$31))</f>
        <v>0.91740834887576772</v>
      </c>
      <c r="H262" s="237"/>
      <c r="I262" s="238"/>
      <c r="J262" s="239"/>
      <c r="K262" s="246"/>
      <c r="L262" s="245"/>
      <c r="M262" s="245"/>
      <c r="N262" s="239"/>
    </row>
    <row r="263" spans="1:14" x14ac:dyDescent="0.2">
      <c r="B263" s="160" t="s">
        <v>0</v>
      </c>
      <c r="C263" s="159">
        <v>1</v>
      </c>
      <c r="D263" s="115"/>
      <c r="E263" s="14">
        <v>6</v>
      </c>
      <c r="F263" s="107">
        <f t="shared" ref="F263" si="406">SUMPRODUCT($F$34:$H$36,B258:D260)</f>
        <v>3.0671245283779949</v>
      </c>
      <c r="G263" s="74">
        <f t="shared" ref="G263" si="407">1/(1+EXP(-F263+$I$34))</f>
        <v>0.95270381989524688</v>
      </c>
      <c r="H263" s="237"/>
      <c r="I263" s="238"/>
      <c r="J263" s="239"/>
      <c r="K263" s="246"/>
      <c r="L263" s="245"/>
      <c r="M263" s="245"/>
      <c r="N263" s="239"/>
    </row>
    <row r="264" spans="1:14" x14ac:dyDescent="0.2">
      <c r="B264" s="161" t="s">
        <v>1</v>
      </c>
      <c r="C264" s="159">
        <v>0</v>
      </c>
      <c r="D264" s="115"/>
      <c r="E264" s="14">
        <v>7</v>
      </c>
      <c r="F264" s="107">
        <f t="shared" ref="F264" si="408">SUMPRODUCT($F$37:$H$39,B258:D260)</f>
        <v>1.3550276160932158</v>
      </c>
      <c r="G264" s="74">
        <f t="shared" ref="G264" si="409">1/(1+EXP(-F264+$I$37))</f>
        <v>0.75270220358185669</v>
      </c>
      <c r="H264" s="237"/>
      <c r="I264" s="238"/>
      <c r="J264" s="239"/>
      <c r="K264" s="246"/>
      <c r="L264" s="245"/>
      <c r="M264" s="238"/>
      <c r="N264" s="239"/>
    </row>
    <row r="265" spans="1:14" x14ac:dyDescent="0.2">
      <c r="B265" s="55"/>
      <c r="C265" s="56"/>
      <c r="D265" s="115"/>
      <c r="E265" s="14">
        <v>8</v>
      </c>
      <c r="F265" s="107">
        <f t="shared" ref="F265" si="410">SUMPRODUCT($F$40:$H$42,B258:D260)</f>
        <v>1.9287488711956786</v>
      </c>
      <c r="G265" s="74">
        <f t="shared" ref="G265" si="411">1/(1+EXP(-F265+$I$40))</f>
        <v>0.81231997333713468</v>
      </c>
      <c r="H265" s="237"/>
      <c r="I265" s="238"/>
      <c r="J265" s="239"/>
      <c r="K265" s="246"/>
      <c r="L265" s="245"/>
      <c r="M265" s="238"/>
      <c r="N265" s="239"/>
    </row>
    <row r="266" spans="1:14" ht="13.8" thickBot="1" x14ac:dyDescent="0.25">
      <c r="B266" s="55"/>
      <c r="C266" s="56"/>
      <c r="D266" s="115"/>
      <c r="E266" s="15">
        <v>9</v>
      </c>
      <c r="F266" s="108">
        <f t="shared" ref="F266" si="412">SUMPRODUCT($F$43:$H$45,B258:D260)</f>
        <v>3.0701229149536546</v>
      </c>
      <c r="G266" s="75">
        <f t="shared" ref="G266" si="413">1/(1+EXP(-F266+$I$43))</f>
        <v>0.38268692058058273</v>
      </c>
      <c r="H266" s="240"/>
      <c r="I266" s="241"/>
      <c r="J266" s="242"/>
      <c r="K266" s="247"/>
      <c r="L266" s="248"/>
      <c r="M266" s="241"/>
      <c r="N266" s="242"/>
    </row>
    <row r="267" spans="1:14" x14ac:dyDescent="0.2">
      <c r="A267">
        <v>25</v>
      </c>
      <c r="B267" s="36">
        <v>1</v>
      </c>
      <c r="C267" s="24">
        <v>1</v>
      </c>
      <c r="D267" s="99"/>
      <c r="E267" s="111">
        <v>1</v>
      </c>
      <c r="F267" s="106">
        <f t="shared" ref="F267" si="414">SUMPRODUCT($F$19:$H$21,B267:D269)</f>
        <v>1.9275915334286031</v>
      </c>
      <c r="G267" s="73">
        <f t="shared" ref="G267" si="415">1/(1+EXP(-F267+$I$19))</f>
        <v>0.85626603472639651</v>
      </c>
      <c r="H267" s="111">
        <v>1</v>
      </c>
      <c r="I267" s="42">
        <f>SUMPRODUCT($K$19:$K$27,G267:G275)</f>
        <v>5.6643352115205081</v>
      </c>
      <c r="J267" s="73">
        <f>1/(1+EXP(-I267+$L$19))</f>
        <v>0.47835522465920971</v>
      </c>
      <c r="K267" s="85" t="s">
        <v>0</v>
      </c>
      <c r="L267" s="86">
        <f>SUMPRODUCT($N$19:$N$21,J267:J269)</f>
        <v>3.9242872753933691</v>
      </c>
      <c r="M267" s="168">
        <f>1/(1+EXP(-L267+$O$19))</f>
        <v>5.1474079072095953E-2</v>
      </c>
      <c r="N267" s="87">
        <f>(C272-M267)^2+(C273-M268)^2</f>
        <v>0.20640980244320359</v>
      </c>
    </row>
    <row r="268" spans="1:14" x14ac:dyDescent="0.2">
      <c r="B268" s="39">
        <v>1</v>
      </c>
      <c r="C268" s="204"/>
      <c r="D268" s="88"/>
      <c r="E268" s="14">
        <v>2</v>
      </c>
      <c r="F268" s="107">
        <f t="shared" ref="F268" si="416">SUMPRODUCT($F$22:$H$24,B267:D269)</f>
        <v>3.7125217260576187</v>
      </c>
      <c r="G268" s="74">
        <f t="shared" ref="G268" si="417">1/(1+EXP(-F268+$I$22))</f>
        <v>0.33094497489841496</v>
      </c>
      <c r="H268" s="14">
        <v>2</v>
      </c>
      <c r="I268" s="43">
        <f>SUMPRODUCT($K$28:$K$36,G267:G275)</f>
        <v>0.61963447115068537</v>
      </c>
      <c r="J268" s="74">
        <f>1/(1+EXP(-I268+$L$28))</f>
        <v>0.37166035259710578</v>
      </c>
      <c r="K268" s="79" t="s">
        <v>1</v>
      </c>
      <c r="L268" s="78">
        <f>SUMPRODUCT($N$22:$N$24,J267:J269)</f>
        <v>0.19502348974277148</v>
      </c>
      <c r="M268" s="169">
        <f>1/(1+EXP(-L268+$O$28))</f>
        <v>0.54860192553923848</v>
      </c>
      <c r="N268" s="172"/>
    </row>
    <row r="269" spans="1:14" ht="13.8" thickBot="1" x14ac:dyDescent="0.25">
      <c r="B269" s="40"/>
      <c r="C269" s="92"/>
      <c r="D269" s="100"/>
      <c r="E269" s="14">
        <v>3</v>
      </c>
      <c r="F269" s="107">
        <f t="shared" ref="F269" si="418">SUMPRODUCT($F$25:$H$27,B267:D269)</f>
        <v>1.8622177492298466</v>
      </c>
      <c r="G269" s="74">
        <f t="shared" ref="G269" si="419">1/(1+EXP(-F269+$I$25))</f>
        <v>9.7053217859835325E-2</v>
      </c>
      <c r="H269" s="14">
        <v>3</v>
      </c>
      <c r="I269" s="43">
        <f>SUMPRODUCT($K$37:$K$45,G267:G275)</f>
        <v>4.6836881094735032</v>
      </c>
      <c r="J269" s="74">
        <f>1/(1+EXP(-I269+$L$37))</f>
        <v>0.99083982954885153</v>
      </c>
      <c r="K269" s="243"/>
      <c r="L269" s="244"/>
      <c r="M269" s="244"/>
      <c r="N269" s="236"/>
    </row>
    <row r="270" spans="1:14" x14ac:dyDescent="0.2">
      <c r="B270" s="13"/>
      <c r="C270" s="6"/>
      <c r="D270" s="114"/>
      <c r="E270" s="14">
        <v>4</v>
      </c>
      <c r="F270" s="107">
        <f t="shared" ref="F270" si="420">SUMPRODUCT($F$28:$H$30,B267:D269)</f>
        <v>0.71936024011425126</v>
      </c>
      <c r="G270" s="74">
        <f t="shared" ref="G270" si="421">1/(1+EXP(-F270+$I$28))</f>
        <v>0.56371129404054887</v>
      </c>
      <c r="H270" s="234"/>
      <c r="I270" s="235"/>
      <c r="J270" s="236"/>
      <c r="K270" s="237"/>
      <c r="L270" s="245"/>
      <c r="M270" s="245"/>
      <c r="N270" s="239"/>
    </row>
    <row r="271" spans="1:14" x14ac:dyDescent="0.2">
      <c r="B271" s="299" t="s">
        <v>23</v>
      </c>
      <c r="C271" s="389"/>
      <c r="D271" s="115"/>
      <c r="E271" s="14">
        <v>5</v>
      </c>
      <c r="F271" s="107">
        <f t="shared" ref="F271" si="422">SUMPRODUCT($F$31:$H$33,B267:D269)</f>
        <v>0.59084855501915723</v>
      </c>
      <c r="G271" s="74">
        <f t="shared" ref="G271" si="423">1/(1+EXP(-F271+$I$31))</f>
        <v>0.45033049566508082</v>
      </c>
      <c r="H271" s="237"/>
      <c r="I271" s="238"/>
      <c r="J271" s="239"/>
      <c r="K271" s="246"/>
      <c r="L271" s="245"/>
      <c r="M271" s="245"/>
      <c r="N271" s="239"/>
    </row>
    <row r="272" spans="1:14" x14ac:dyDescent="0.2">
      <c r="B272" s="160" t="s">
        <v>0</v>
      </c>
      <c r="C272" s="159">
        <v>0</v>
      </c>
      <c r="D272" s="115"/>
      <c r="E272" s="14">
        <v>6</v>
      </c>
      <c r="F272" s="107">
        <f t="shared" ref="F272" si="424">SUMPRODUCT($F$34:$H$36,B267:D269)</f>
        <v>2.0053897611875389</v>
      </c>
      <c r="G272" s="74">
        <f t="shared" ref="G272" si="425">1/(1+EXP(-F272+$I$34))</f>
        <v>0.87447730548692049</v>
      </c>
      <c r="H272" s="237"/>
      <c r="I272" s="238"/>
      <c r="J272" s="239"/>
      <c r="K272" s="246"/>
      <c r="L272" s="245"/>
      <c r="M272" s="245"/>
      <c r="N272" s="239"/>
    </row>
    <row r="273" spans="1:14" x14ac:dyDescent="0.2">
      <c r="B273" s="161" t="s">
        <v>1</v>
      </c>
      <c r="C273" s="159">
        <v>1</v>
      </c>
      <c r="D273" s="115"/>
      <c r="E273" s="14">
        <v>7</v>
      </c>
      <c r="F273" s="107">
        <f t="shared" ref="F273" si="426">SUMPRODUCT($F$37:$H$39,B267:D269)</f>
        <v>1.7961710291655992</v>
      </c>
      <c r="G273" s="74">
        <f t="shared" ref="G273" si="427">1/(1+EXP(-F273+$I$37))</f>
        <v>0.82552236936821066</v>
      </c>
      <c r="H273" s="237"/>
      <c r="I273" s="238"/>
      <c r="J273" s="239"/>
      <c r="K273" s="246"/>
      <c r="L273" s="245"/>
      <c r="M273" s="238"/>
      <c r="N273" s="239"/>
    </row>
    <row r="274" spans="1:14" x14ac:dyDescent="0.2">
      <c r="B274" s="55"/>
      <c r="C274" s="56"/>
      <c r="D274" s="115"/>
      <c r="E274" s="14">
        <v>8</v>
      </c>
      <c r="F274" s="107">
        <f t="shared" ref="F274" si="428">SUMPRODUCT($F$40:$H$42,B267:D269)</f>
        <v>1.2496254980482593</v>
      </c>
      <c r="G274" s="74">
        <f t="shared" ref="G274" si="429">1/(1+EXP(-F274+$I$40))</f>
        <v>0.68697877961299714</v>
      </c>
      <c r="H274" s="237"/>
      <c r="I274" s="238"/>
      <c r="J274" s="239"/>
      <c r="K274" s="246"/>
      <c r="L274" s="245"/>
      <c r="M274" s="238"/>
      <c r="N274" s="239"/>
    </row>
    <row r="275" spans="1:14" ht="13.8" thickBot="1" x14ac:dyDescent="0.25">
      <c r="B275" s="57"/>
      <c r="C275" s="58"/>
      <c r="D275" s="116"/>
      <c r="E275" s="15">
        <v>9</v>
      </c>
      <c r="F275" s="108">
        <f t="shared" ref="F275" si="430">SUMPRODUCT($F$43:$H$45,B267:D269)</f>
        <v>5.4660409112754689</v>
      </c>
      <c r="G275" s="75">
        <f t="shared" ref="G275" si="431">1/(1+EXP(-F275+$I$43))</f>
        <v>0.87188831278373014</v>
      </c>
      <c r="H275" s="240"/>
      <c r="I275" s="241"/>
      <c r="J275" s="242"/>
      <c r="K275" s="247"/>
      <c r="L275" s="248"/>
      <c r="M275" s="241"/>
      <c r="N275" s="242"/>
    </row>
    <row r="276" spans="1:14" x14ac:dyDescent="0.2">
      <c r="A276">
        <v>26</v>
      </c>
      <c r="B276" s="52"/>
      <c r="C276" s="24">
        <v>1</v>
      </c>
      <c r="D276" s="94">
        <v>1</v>
      </c>
      <c r="E276" s="111">
        <v>1</v>
      </c>
      <c r="F276" s="106">
        <f t="shared" ref="F276" si="432">SUMPRODUCT($F$19:$H$21,B276:D278)</f>
        <v>2.0488205679820335</v>
      </c>
      <c r="G276" s="73">
        <f t="shared" ref="G276" si="433">1/(1+EXP(-F276+$I$19))</f>
        <v>0.87055175050129097</v>
      </c>
      <c r="H276" s="111">
        <v>1</v>
      </c>
      <c r="I276" s="42">
        <f>SUMPRODUCT($K$19:$K$27,G276:G284)</f>
        <v>5.6009941653603761</v>
      </c>
      <c r="J276" s="73">
        <f>1/(1+EXP(-I276+$L$19))</f>
        <v>0.46257654587777103</v>
      </c>
      <c r="K276" s="85" t="s">
        <v>0</v>
      </c>
      <c r="L276" s="86">
        <f>SUMPRODUCT($N$19:$N$21,J276:J278)</f>
        <v>3.7948435792183512</v>
      </c>
      <c r="M276" s="168">
        <f>1/(1+EXP(-L276+$O$19))</f>
        <v>4.5508724342220801E-2</v>
      </c>
      <c r="N276" s="87">
        <f>(C281-M276)^2+(C282-M277)^2</f>
        <v>0.20577711150920863</v>
      </c>
    </row>
    <row r="277" spans="1:14" x14ac:dyDescent="0.2">
      <c r="B277" s="60"/>
      <c r="C277" s="204"/>
      <c r="D277" s="95">
        <v>1</v>
      </c>
      <c r="E277" s="14">
        <v>2</v>
      </c>
      <c r="F277" s="107">
        <f t="shared" ref="F277" si="434">SUMPRODUCT($F$22:$H$24,B276:D278)</f>
        <v>3.6934223160287685</v>
      </c>
      <c r="G277" s="74">
        <f t="shared" ref="G277" si="435">1/(1+EXP(-F277+$I$22))</f>
        <v>0.32672971450642763</v>
      </c>
      <c r="H277" s="14">
        <v>2</v>
      </c>
      <c r="I277" s="43">
        <f>SUMPRODUCT($K$28:$K$36,G276:G284)</f>
        <v>0.63013950866888657</v>
      </c>
      <c r="J277" s="74">
        <f>1/(1+EXP(-I277+$L$28))</f>
        <v>0.37411687214008871</v>
      </c>
      <c r="K277" s="79" t="s">
        <v>1</v>
      </c>
      <c r="L277" s="78">
        <f>SUMPRODUCT($N$22:$N$24,J276:J278)</f>
        <v>0.19526573688411986</v>
      </c>
      <c r="M277" s="169">
        <f>1/(1+EXP(-L277+$O$28))</f>
        <v>0.54866191439459444</v>
      </c>
      <c r="N277" s="172"/>
    </row>
    <row r="278" spans="1:14" ht="13.8" thickBot="1" x14ac:dyDescent="0.25">
      <c r="B278" s="40"/>
      <c r="C278" s="92"/>
      <c r="D278" s="100"/>
      <c r="E278" s="14">
        <v>3</v>
      </c>
      <c r="F278" s="107">
        <f t="shared" ref="F278" si="436">SUMPRODUCT($F$25:$H$27,B276:D278)</f>
        <v>1.5580526145377231</v>
      </c>
      <c r="G278" s="74">
        <f t="shared" ref="G278" si="437">1/(1+EXP(-F278+$I$25))</f>
        <v>7.3469998598738651E-2</v>
      </c>
      <c r="H278" s="14">
        <v>3</v>
      </c>
      <c r="I278" s="43">
        <f>SUMPRODUCT($K$37:$K$45,G276:G284)</f>
        <v>4.8292162305452511</v>
      </c>
      <c r="J278" s="74">
        <f>1/(1+EXP(-I278+$L$37))</f>
        <v>0.99207059470723791</v>
      </c>
      <c r="K278" s="243"/>
      <c r="L278" s="244"/>
      <c r="M278" s="244"/>
      <c r="N278" s="236"/>
    </row>
    <row r="279" spans="1:14" x14ac:dyDescent="0.2">
      <c r="B279" s="13"/>
      <c r="C279" s="6"/>
      <c r="D279" s="114"/>
      <c r="E279" s="14">
        <v>4</v>
      </c>
      <c r="F279" s="107">
        <f t="shared" ref="F279" si="438">SUMPRODUCT($F$28:$H$30,B276:D278)</f>
        <v>0.6399217523048587</v>
      </c>
      <c r="G279" s="74">
        <f t="shared" ref="G279" si="439">1/(1+EXP(-F279+$I$28))</f>
        <v>0.54408511231158752</v>
      </c>
      <c r="H279" s="234"/>
      <c r="I279" s="235"/>
      <c r="J279" s="236"/>
      <c r="K279" s="237"/>
      <c r="L279" s="245"/>
      <c r="M279" s="245"/>
      <c r="N279" s="239"/>
    </row>
    <row r="280" spans="1:14" x14ac:dyDescent="0.2">
      <c r="B280" s="299" t="s">
        <v>23</v>
      </c>
      <c r="C280" s="389"/>
      <c r="D280" s="115"/>
      <c r="E280" s="14">
        <v>5</v>
      </c>
      <c r="F280" s="107">
        <f t="shared" ref="F280" si="440">SUMPRODUCT($F$31:$H$33,B276:D278)</f>
        <v>0.18880237133800812</v>
      </c>
      <c r="G280" s="74">
        <f t="shared" ref="G280" si="441">1/(1+EXP(-F280+$I$31))</f>
        <v>0.35402766177907175</v>
      </c>
      <c r="H280" s="237"/>
      <c r="I280" s="238"/>
      <c r="J280" s="239"/>
      <c r="K280" s="246"/>
      <c r="L280" s="245"/>
      <c r="M280" s="245"/>
      <c r="N280" s="239"/>
    </row>
    <row r="281" spans="1:14" x14ac:dyDescent="0.2">
      <c r="B281" s="160" t="s">
        <v>0</v>
      </c>
      <c r="C281" s="159">
        <v>0</v>
      </c>
      <c r="D281" s="115"/>
      <c r="E281" s="14">
        <v>6</v>
      </c>
      <c r="F281" s="107">
        <f t="shared" ref="F281" si="442">SUMPRODUCT($F$34:$H$36,B276:D278)</f>
        <v>2.3783832818513924</v>
      </c>
      <c r="G281" s="74">
        <f t="shared" ref="G281" si="443">1/(1+EXP(-F281+$I$34))</f>
        <v>0.91004080727896275</v>
      </c>
      <c r="H281" s="237"/>
      <c r="I281" s="238"/>
      <c r="J281" s="239"/>
      <c r="K281" s="246"/>
      <c r="L281" s="245"/>
      <c r="M281" s="245"/>
      <c r="N281" s="239"/>
    </row>
    <row r="282" spans="1:14" x14ac:dyDescent="0.2">
      <c r="B282" s="161" t="s">
        <v>1</v>
      </c>
      <c r="C282" s="159">
        <v>1</v>
      </c>
      <c r="D282" s="115"/>
      <c r="E282" s="14">
        <v>7</v>
      </c>
      <c r="F282" s="107">
        <f t="shared" ref="F282" si="444">SUMPRODUCT($F$37:$H$39,B276:D278)</f>
        <v>1.6598877706474948</v>
      </c>
      <c r="G282" s="74">
        <f t="shared" ref="G282" si="445">1/(1+EXP(-F282+$I$37))</f>
        <v>0.80501473032891047</v>
      </c>
      <c r="H282" s="237"/>
      <c r="I282" s="238"/>
      <c r="J282" s="239"/>
      <c r="K282" s="246"/>
      <c r="L282" s="245"/>
      <c r="M282" s="238"/>
      <c r="N282" s="239"/>
    </row>
    <row r="283" spans="1:14" x14ac:dyDescent="0.2">
      <c r="B283" s="55"/>
      <c r="C283" s="56"/>
      <c r="D283" s="115"/>
      <c r="E283" s="14">
        <v>8</v>
      </c>
      <c r="F283" s="107">
        <f t="shared" ref="F283" si="446">SUMPRODUCT($F$40:$H$42,B276:D278)</f>
        <v>1.6878858097981839</v>
      </c>
      <c r="G283" s="74">
        <f t="shared" ref="G283" si="447">1/(1+EXP(-F283+$I$40))</f>
        <v>0.77281810776709792</v>
      </c>
      <c r="H283" s="237"/>
      <c r="I283" s="238"/>
      <c r="J283" s="239"/>
      <c r="K283" s="246"/>
      <c r="L283" s="245"/>
      <c r="M283" s="238"/>
      <c r="N283" s="239"/>
    </row>
    <row r="284" spans="1:14" ht="13.8" thickBot="1" x14ac:dyDescent="0.25">
      <c r="B284" s="57"/>
      <c r="C284" s="58"/>
      <c r="D284" s="116"/>
      <c r="E284" s="15">
        <v>9</v>
      </c>
      <c r="F284" s="108">
        <f t="shared" ref="F284" si="448">SUMPRODUCT($F$43:$H$45,B276:D278)</f>
        <v>6.0237956634237131</v>
      </c>
      <c r="G284" s="75">
        <f t="shared" ref="G284" si="449">1/(1+EXP(-F284+$I$43))</f>
        <v>0.92240730815076466</v>
      </c>
      <c r="H284" s="240"/>
      <c r="I284" s="241"/>
      <c r="J284" s="242"/>
      <c r="K284" s="247"/>
      <c r="L284" s="248"/>
      <c r="M284" s="241"/>
      <c r="N284" s="242"/>
    </row>
    <row r="285" spans="1:14" x14ac:dyDescent="0.2">
      <c r="A285">
        <v>27</v>
      </c>
      <c r="B285" s="52"/>
      <c r="C285" s="29"/>
      <c r="D285" s="99"/>
      <c r="E285" s="111">
        <v>1</v>
      </c>
      <c r="F285" s="106">
        <f t="shared" ref="F285" si="450">SUMPRODUCT($F$19:$H$21,B285:D287)</f>
        <v>2.0639561867174274</v>
      </c>
      <c r="G285" s="73">
        <f t="shared" ref="G285" si="451">1/(1+EXP(-F285+$I$19))</f>
        <v>0.87224785951160477</v>
      </c>
      <c r="H285" s="111">
        <v>1</v>
      </c>
      <c r="I285" s="42">
        <f>SUMPRODUCT($K$19:$K$27,G285:G293)</f>
        <v>5.3613184456791982</v>
      </c>
      <c r="J285" s="73">
        <f>1/(1+EXP(-I285+$L$19))</f>
        <v>0.40380155632898024</v>
      </c>
      <c r="K285" s="85" t="s">
        <v>0</v>
      </c>
      <c r="L285" s="86">
        <f>SUMPRODUCT($N$19:$N$21,J285:J287)</f>
        <v>3.3126706422299077</v>
      </c>
      <c r="M285" s="168">
        <f>1/(1+EXP(-L285+$O$19))</f>
        <v>2.8596783669776037E-2</v>
      </c>
      <c r="N285" s="87">
        <f>(C290-M285)^2+(C291-M286)^2</f>
        <v>0.20463070539344599</v>
      </c>
    </row>
    <row r="286" spans="1:14" x14ac:dyDescent="0.2">
      <c r="B286" s="60"/>
      <c r="C286" s="204"/>
      <c r="D286" s="95">
        <v>1</v>
      </c>
      <c r="E286" s="14">
        <v>2</v>
      </c>
      <c r="F286" s="107">
        <f t="shared" ref="F286" si="452">SUMPRODUCT($F$22:$H$24,B285:D287)</f>
        <v>2.9211838022823722</v>
      </c>
      <c r="G286" s="74">
        <f t="shared" ref="G286" si="453">1/(1+EXP(-F286+$I$22))</f>
        <v>0.18313472309997511</v>
      </c>
      <c r="H286" s="14">
        <v>2</v>
      </c>
      <c r="I286" s="43">
        <f>SUMPRODUCT($K$28:$K$36,G285:G293)</f>
        <v>0.58522964234248964</v>
      </c>
      <c r="J286" s="74">
        <f>1/(1+EXP(-I286+$L$28))</f>
        <v>0.36366193556559201</v>
      </c>
      <c r="K286" s="79" t="s">
        <v>1</v>
      </c>
      <c r="L286" s="78">
        <f>SUMPRODUCT($N$22:$N$24,J285:J287)</f>
        <v>0.19478774906328852</v>
      </c>
      <c r="M286" s="169">
        <f>1/(1+EXP(-L286+$O$28))</f>
        <v>0.54854354655494175</v>
      </c>
      <c r="N286" s="172"/>
    </row>
    <row r="287" spans="1:14" ht="13.8" thickBot="1" x14ac:dyDescent="0.25">
      <c r="B287" s="40"/>
      <c r="C287" s="25">
        <v>1</v>
      </c>
      <c r="D287" s="96">
        <v>1</v>
      </c>
      <c r="E287" s="14">
        <v>3</v>
      </c>
      <c r="F287" s="107">
        <f t="shared" ref="F287" si="454">SUMPRODUCT($F$25:$H$27,B285:D287)</f>
        <v>3.7400622388491831</v>
      </c>
      <c r="G287" s="74">
        <f t="shared" ref="G287" si="455">1/(1+EXP(-F287+$I$25))</f>
        <v>0.41276184769925817</v>
      </c>
      <c r="H287" s="14">
        <v>3</v>
      </c>
      <c r="I287" s="43">
        <f>SUMPRODUCT($K$37:$K$45,G285:G293)</f>
        <v>4.559595920810839</v>
      </c>
      <c r="J287" s="74">
        <f>1/(1+EXP(-I287+$L$37))</f>
        <v>0.98964212123697226</v>
      </c>
      <c r="K287" s="243"/>
      <c r="L287" s="244"/>
      <c r="M287" s="244"/>
      <c r="N287" s="236"/>
    </row>
    <row r="288" spans="1:14" x14ac:dyDescent="0.2">
      <c r="B288" s="13"/>
      <c r="C288" s="6"/>
      <c r="D288" s="114"/>
      <c r="E288" s="14">
        <v>4</v>
      </c>
      <c r="F288" s="107">
        <f t="shared" ref="F288" si="456">SUMPRODUCT($F$28:$H$30,B285:D287)</f>
        <v>1.0412436111846237</v>
      </c>
      <c r="G288" s="74">
        <f t="shared" ref="G288" si="457">1/(1+EXP(-F288+$I$28))</f>
        <v>0.64063502780670223</v>
      </c>
      <c r="H288" s="234"/>
      <c r="I288" s="235"/>
      <c r="J288" s="236"/>
      <c r="K288" s="237"/>
      <c r="L288" s="245"/>
      <c r="M288" s="245"/>
      <c r="N288" s="239"/>
    </row>
    <row r="289" spans="1:14" x14ac:dyDescent="0.2">
      <c r="B289" s="299" t="s">
        <v>23</v>
      </c>
      <c r="C289" s="389"/>
      <c r="D289" s="115"/>
      <c r="E289" s="14">
        <v>5</v>
      </c>
      <c r="F289" s="107">
        <f t="shared" ref="F289" si="458">SUMPRODUCT($F$31:$H$33,B285:D287)</f>
        <v>1.2963874255346233</v>
      </c>
      <c r="G289" s="74">
        <f t="shared" ref="G289" si="459">1/(1+EXP(-F289+$I$31))</f>
        <v>0.62391604713848159</v>
      </c>
      <c r="H289" s="237"/>
      <c r="I289" s="238"/>
      <c r="J289" s="239"/>
      <c r="K289" s="246"/>
      <c r="L289" s="245"/>
      <c r="M289" s="245"/>
      <c r="N289" s="239"/>
    </row>
    <row r="290" spans="1:14" x14ac:dyDescent="0.2">
      <c r="B290" s="160" t="s">
        <v>0</v>
      </c>
      <c r="C290" s="159">
        <v>0</v>
      </c>
      <c r="D290" s="115"/>
      <c r="E290" s="14">
        <v>6</v>
      </c>
      <c r="F290" s="107">
        <f t="shared" ref="F290" si="460">SUMPRODUCT($F$34:$H$36,B285:D287)</f>
        <v>2.1585526375306037</v>
      </c>
      <c r="G290" s="74">
        <f t="shared" ref="G290" si="461">1/(1+EXP(-F290+$I$34))</f>
        <v>0.89034819145572242</v>
      </c>
      <c r="H290" s="237"/>
      <c r="I290" s="238"/>
      <c r="J290" s="239"/>
      <c r="K290" s="246"/>
      <c r="L290" s="245"/>
      <c r="M290" s="245"/>
      <c r="N290" s="239"/>
    </row>
    <row r="291" spans="1:14" x14ac:dyDescent="0.2">
      <c r="B291" s="161" t="s">
        <v>1</v>
      </c>
      <c r="C291" s="159">
        <v>1</v>
      </c>
      <c r="D291" s="115"/>
      <c r="E291" s="14">
        <v>7</v>
      </c>
      <c r="F291" s="107">
        <f t="shared" ref="F291" si="462">SUMPRODUCT($F$37:$H$39,B285:D287)</f>
        <v>0.32807622283659343</v>
      </c>
      <c r="G291" s="74">
        <f t="shared" ref="G291" si="463">1/(1+EXP(-F291+$I$37))</f>
        <v>0.52151795393271938</v>
      </c>
      <c r="H291" s="237"/>
      <c r="I291" s="238"/>
      <c r="J291" s="239"/>
      <c r="K291" s="246"/>
      <c r="L291" s="245"/>
      <c r="M291" s="238"/>
      <c r="N291" s="239"/>
    </row>
    <row r="292" spans="1:14" x14ac:dyDescent="0.2">
      <c r="B292" s="55"/>
      <c r="C292" s="56"/>
      <c r="D292" s="115"/>
      <c r="E292" s="14">
        <v>8</v>
      </c>
      <c r="F292" s="107">
        <f t="shared" ref="F292" si="464">SUMPRODUCT($F$40:$H$42,B285:D287)</f>
        <v>1.6304303031044607</v>
      </c>
      <c r="G292" s="74">
        <f t="shared" ref="G292" si="465">1/(1+EXP(-F292+$I$40))</f>
        <v>0.76257285325752122</v>
      </c>
      <c r="H292" s="237"/>
      <c r="I292" s="238"/>
      <c r="J292" s="239"/>
      <c r="K292" s="246"/>
      <c r="L292" s="245"/>
      <c r="M292" s="238"/>
      <c r="N292" s="239"/>
    </row>
    <row r="293" spans="1:14" ht="13.8" thickBot="1" x14ac:dyDescent="0.25">
      <c r="B293" s="57"/>
      <c r="C293" s="58"/>
      <c r="D293" s="116"/>
      <c r="E293" s="15">
        <v>9</v>
      </c>
      <c r="F293" s="108">
        <f t="shared" ref="F293" si="466">SUMPRODUCT($F$43:$H$45,B285:D287)</f>
        <v>3.2690248064875571</v>
      </c>
      <c r="G293" s="75">
        <f t="shared" ref="G293" si="467">1/(1+EXP(-F293+$I$43))</f>
        <v>0.43063589017923953</v>
      </c>
      <c r="H293" s="240"/>
      <c r="I293" s="241"/>
      <c r="J293" s="242"/>
      <c r="K293" s="247"/>
      <c r="L293" s="248"/>
      <c r="M293" s="241"/>
      <c r="N293" s="242"/>
    </row>
    <row r="294" spans="1:14" x14ac:dyDescent="0.2">
      <c r="A294">
        <v>28</v>
      </c>
      <c r="B294" s="52"/>
      <c r="C294" s="29"/>
      <c r="D294" s="99"/>
      <c r="E294" s="111">
        <v>1</v>
      </c>
      <c r="F294" s="106">
        <f t="shared" ref="F294" si="468">SUMPRODUCT($F$19:$H$21,B294:D296)</f>
        <v>1.9781732129700496</v>
      </c>
      <c r="G294" s="73">
        <f t="shared" ref="G294" si="469">1/(1+EXP(-F294+$I$19))</f>
        <v>0.8623798721903454</v>
      </c>
      <c r="H294" s="111">
        <v>1</v>
      </c>
      <c r="I294" s="42">
        <f>SUMPRODUCT($K$19:$K$27,G294:G302)</f>
        <v>5.3489103025953382</v>
      </c>
      <c r="J294" s="73">
        <f>1/(1+EXP(-I294+$L$19))</f>
        <v>0.40081794690601791</v>
      </c>
      <c r="K294" s="85" t="s">
        <v>0</v>
      </c>
      <c r="L294" s="86">
        <f>SUMPRODUCT($N$19:$N$21,J294:J296)</f>
        <v>3.2881939774216238</v>
      </c>
      <c r="M294" s="168">
        <f>1/(1+EXP(-L294+$O$19))</f>
        <v>2.7924635270940624E-2</v>
      </c>
      <c r="N294" s="87">
        <f>(C299-M294)^2+(C300-M295)^2</f>
        <v>0.20461305827512283</v>
      </c>
    </row>
    <row r="295" spans="1:14" x14ac:dyDescent="0.2">
      <c r="B295" s="39">
        <v>1</v>
      </c>
      <c r="C295" s="204"/>
      <c r="D295" s="88"/>
      <c r="E295" s="14">
        <v>2</v>
      </c>
      <c r="F295" s="107">
        <f t="shared" ref="F295" si="470">SUMPRODUCT($F$22:$H$24,B294:D296)</f>
        <v>2.9402832123112219</v>
      </c>
      <c r="G295" s="74">
        <f t="shared" ref="G295" si="471">1/(1+EXP(-F295+$I$22))</f>
        <v>0.18600923500315411</v>
      </c>
      <c r="H295" s="14">
        <v>2</v>
      </c>
      <c r="I295" s="43">
        <f>SUMPRODUCT($K$28:$K$36,G294:G302)</f>
        <v>0.58313704694571156</v>
      </c>
      <c r="J295" s="74">
        <f>1/(1+EXP(-I295+$L$28))</f>
        <v>0.3631778223159054</v>
      </c>
      <c r="K295" s="79" t="s">
        <v>1</v>
      </c>
      <c r="L295" s="78">
        <f>SUMPRODUCT($N$22:$N$24,J294:J296)</f>
        <v>0.19469676956034657</v>
      </c>
      <c r="M295" s="169">
        <f>1/(1+EXP(-L295+$O$28))</f>
        <v>0.54852101597072345</v>
      </c>
      <c r="N295" s="172"/>
    </row>
    <row r="296" spans="1:14" ht="13.8" thickBot="1" x14ac:dyDescent="0.25">
      <c r="B296" s="37">
        <v>1</v>
      </c>
      <c r="C296" s="25">
        <v>1</v>
      </c>
      <c r="D296" s="100"/>
      <c r="E296" s="14">
        <v>3</v>
      </c>
      <c r="F296" s="107">
        <f t="shared" ref="F296" si="472">SUMPRODUCT($F$25:$H$27,B294:D296)</f>
        <v>4.0442273735413066</v>
      </c>
      <c r="G296" s="74">
        <f t="shared" ref="G296" si="473">1/(1+EXP(-F296+$I$25))</f>
        <v>0.4879037289585415</v>
      </c>
      <c r="H296" s="14">
        <v>3</v>
      </c>
      <c r="I296" s="43">
        <f>SUMPRODUCT($K$37:$K$45,G294:G302)</f>
        <v>4.5154696864926676</v>
      </c>
      <c r="J296" s="74">
        <f>1/(1+EXP(-I296+$L$37))</f>
        <v>0.9891798891473591</v>
      </c>
      <c r="K296" s="243"/>
      <c r="L296" s="244"/>
      <c r="M296" s="244"/>
      <c r="N296" s="236"/>
    </row>
    <row r="297" spans="1:14" x14ac:dyDescent="0.2">
      <c r="B297" s="13"/>
      <c r="C297" s="6"/>
      <c r="D297" s="114"/>
      <c r="E297" s="14">
        <v>4</v>
      </c>
      <c r="F297" s="107">
        <f t="shared" ref="F297" si="474">SUMPRODUCT($F$28:$H$30,B294:D296)</f>
        <v>0.71026020388755962</v>
      </c>
      <c r="G297" s="74">
        <f t="shared" ref="G297" si="475">1/(1+EXP(-F297+$I$28))</f>
        <v>0.56147194033674563</v>
      </c>
      <c r="H297" s="234"/>
      <c r="I297" s="235"/>
      <c r="J297" s="236"/>
      <c r="K297" s="237"/>
      <c r="L297" s="245"/>
      <c r="M297" s="245"/>
      <c r="N297" s="239"/>
    </row>
    <row r="298" spans="1:14" x14ac:dyDescent="0.2">
      <c r="B298" s="299" t="s">
        <v>23</v>
      </c>
      <c r="C298" s="389"/>
      <c r="D298" s="115"/>
      <c r="E298" s="14">
        <v>5</v>
      </c>
      <c r="F298" s="107">
        <f t="shared" ref="F298" si="476">SUMPRODUCT($F$31:$H$33,B294:D296)</f>
        <v>1.6984336092157724</v>
      </c>
      <c r="G298" s="74">
        <f t="shared" ref="G298" si="477">1/(1+EXP(-F298+$I$31))</f>
        <v>0.7126418444569127</v>
      </c>
      <c r="H298" s="237"/>
      <c r="I298" s="238"/>
      <c r="J298" s="239"/>
      <c r="K298" s="246"/>
      <c r="L298" s="245"/>
      <c r="M298" s="245"/>
      <c r="N298" s="239"/>
    </row>
    <row r="299" spans="1:14" x14ac:dyDescent="0.2">
      <c r="B299" s="160" t="s">
        <v>0</v>
      </c>
      <c r="C299" s="159">
        <v>0</v>
      </c>
      <c r="D299" s="115"/>
      <c r="E299" s="14">
        <v>6</v>
      </c>
      <c r="F299" s="107">
        <f t="shared" ref="F299" si="478">SUMPRODUCT($F$34:$H$36,B294:D296)</f>
        <v>2.0772516484315657</v>
      </c>
      <c r="G299" s="74">
        <f t="shared" ref="G299" si="479">1/(1+EXP(-F299+$I$34))</f>
        <v>0.88215542405189007</v>
      </c>
      <c r="H299" s="237"/>
      <c r="I299" s="238"/>
      <c r="J299" s="239"/>
      <c r="K299" s="246"/>
      <c r="L299" s="245"/>
      <c r="M299" s="245"/>
      <c r="N299" s="239"/>
    </row>
    <row r="300" spans="1:14" x14ac:dyDescent="0.2">
      <c r="B300" s="161" t="s">
        <v>1</v>
      </c>
      <c r="C300" s="159">
        <v>1</v>
      </c>
      <c r="D300" s="115"/>
      <c r="E300" s="14">
        <v>7</v>
      </c>
      <c r="F300" s="107">
        <f t="shared" ref="F300" si="480">SUMPRODUCT($F$37:$H$39,B294:D296)</f>
        <v>0.42731616894828356</v>
      </c>
      <c r="G300" s="74">
        <f t="shared" ref="G300" si="481">1/(1+EXP(-F300+$I$37))</f>
        <v>0.54620900291837993</v>
      </c>
      <c r="H300" s="237"/>
      <c r="I300" s="238"/>
      <c r="J300" s="239"/>
      <c r="K300" s="246"/>
      <c r="L300" s="245"/>
      <c r="M300" s="238"/>
      <c r="N300" s="239"/>
    </row>
    <row r="301" spans="1:14" x14ac:dyDescent="0.2">
      <c r="B301" s="55"/>
      <c r="C301" s="56"/>
      <c r="D301" s="115"/>
      <c r="E301" s="14">
        <v>8</v>
      </c>
      <c r="F301" s="107">
        <f t="shared" ref="F301" si="482">SUMPRODUCT($F$40:$H$42,B294:D296)</f>
        <v>1.3647000790748147</v>
      </c>
      <c r="G301" s="74">
        <f t="shared" ref="G301" si="483">1/(1+EXP(-F301+$I$40))</f>
        <v>0.71117693818398109</v>
      </c>
      <c r="H301" s="237"/>
      <c r="I301" s="238"/>
      <c r="J301" s="239"/>
      <c r="K301" s="246"/>
      <c r="L301" s="245"/>
      <c r="M301" s="238"/>
      <c r="N301" s="239"/>
    </row>
    <row r="302" spans="1:14" ht="13.8" thickBot="1" x14ac:dyDescent="0.25">
      <c r="B302" s="55"/>
      <c r="C302" s="56"/>
      <c r="D302" s="115"/>
      <c r="E302" s="15">
        <v>9</v>
      </c>
      <c r="F302" s="108">
        <f t="shared" ref="F302" si="484">SUMPRODUCT($F$43:$H$45,B294:D296)</f>
        <v>2.7112700543393125</v>
      </c>
      <c r="G302" s="75">
        <f t="shared" ref="G302" si="485">1/(1+EXP(-F302+$I$43))</f>
        <v>0.30216447213010472</v>
      </c>
      <c r="H302" s="240"/>
      <c r="I302" s="241"/>
      <c r="J302" s="242"/>
      <c r="K302" s="247"/>
      <c r="L302" s="248"/>
      <c r="M302" s="241"/>
      <c r="N302" s="242"/>
    </row>
    <row r="303" spans="1:14" x14ac:dyDescent="0.2">
      <c r="A303">
        <v>29</v>
      </c>
      <c r="B303" s="36">
        <v>1</v>
      </c>
      <c r="C303" s="24">
        <v>1</v>
      </c>
      <c r="D303" s="94">
        <v>1</v>
      </c>
      <c r="E303" s="111">
        <v>1</v>
      </c>
      <c r="F303" s="106">
        <f t="shared" ref="F303" si="486">SUMPRODUCT($F$19:$H$21,B303:D305)</f>
        <v>2.3868656840566036</v>
      </c>
      <c r="G303" s="73">
        <f t="shared" ref="G303" si="487">1/(1+EXP(-F303+$I$19))</f>
        <v>0.90412229317712645</v>
      </c>
      <c r="H303" s="111">
        <v>1</v>
      </c>
      <c r="I303" s="42">
        <f>SUMPRODUCT($K$19:$K$27,G303:G311)</f>
        <v>5.4545307208381697</v>
      </c>
      <c r="J303" s="73">
        <f>1/(1+EXP(-I303+$L$19))</f>
        <v>0.42642853840088329</v>
      </c>
      <c r="K303" s="85" t="s">
        <v>0</v>
      </c>
      <c r="L303" s="86">
        <f>SUMPRODUCT($N$19:$N$21,J303:J305)</f>
        <v>3.4982958288024641</v>
      </c>
      <c r="M303" s="168">
        <f>1/(1+EXP(-L303+$O$19))</f>
        <v>3.4230034913790015E-2</v>
      </c>
      <c r="N303" s="87">
        <f>(C308-M303)^2+(C309-M304)^2</f>
        <v>0.20477241026460025</v>
      </c>
    </row>
    <row r="304" spans="1:14" x14ac:dyDescent="0.2">
      <c r="B304" s="60"/>
      <c r="C304" s="18">
        <v>1</v>
      </c>
      <c r="D304" s="201"/>
      <c r="E304" s="14">
        <v>2</v>
      </c>
      <c r="F304" s="107">
        <f t="shared" ref="F304" si="488">SUMPRODUCT($F$22:$H$24,B303:D305)</f>
        <v>4.0725096168852275</v>
      </c>
      <c r="G304" s="74">
        <f t="shared" ref="G304" si="489">1/(1+EXP(-F304+$I$22))</f>
        <v>0.41485604991102532</v>
      </c>
      <c r="H304" s="14">
        <v>2</v>
      </c>
      <c r="I304" s="43">
        <f>SUMPRODUCT($K$28:$K$36,G303:G311)</f>
        <v>0.6229595059057027</v>
      </c>
      <c r="J304" s="74">
        <f>1/(1+EXP(-I304+$L$28))</f>
        <v>0.37243717520271546</v>
      </c>
      <c r="K304" s="79" t="s">
        <v>1</v>
      </c>
      <c r="L304" s="78">
        <f>SUMPRODUCT($N$22:$N$24,J303:J305)</f>
        <v>0.19573711822024153</v>
      </c>
      <c r="M304" s="169">
        <f>1/(1+EXP(-L304+$O$28))</f>
        <v>0.54877864082647754</v>
      </c>
      <c r="N304" s="172"/>
    </row>
    <row r="305" spans="1:14" ht="13.8" thickBot="1" x14ac:dyDescent="0.25">
      <c r="B305" s="40"/>
      <c r="C305" s="203"/>
      <c r="D305" s="202"/>
      <c r="E305" s="14">
        <v>3</v>
      </c>
      <c r="F305" s="107">
        <f t="shared" ref="F305" si="490">SUMPRODUCT($F$25:$H$27,B303:D305)</f>
        <v>2.6357425502598173</v>
      </c>
      <c r="G305" s="74">
        <f t="shared" ref="G305" si="491">1/(1+EXP(-F305+$I$25))</f>
        <v>0.18894508452224926</v>
      </c>
      <c r="H305" s="14">
        <v>3</v>
      </c>
      <c r="I305" s="43">
        <f>SUMPRODUCT($K$37:$K$45,G303:G311)</f>
        <v>5.1912047519456195</v>
      </c>
      <c r="J305" s="74">
        <f>1/(1+EXP(-I305+$L$37))</f>
        <v>0.9944655031531453</v>
      </c>
      <c r="K305" s="243"/>
      <c r="L305" s="244"/>
      <c r="M305" s="244"/>
      <c r="N305" s="236"/>
    </row>
    <row r="306" spans="1:14" x14ac:dyDescent="0.2">
      <c r="B306" s="13"/>
      <c r="C306" s="6"/>
      <c r="D306" s="114"/>
      <c r="E306" s="14">
        <v>4</v>
      </c>
      <c r="F306" s="107">
        <f t="shared" ref="F306" si="492">SUMPRODUCT($F$28:$H$30,B303:D305)</f>
        <v>0.82648023869208564</v>
      </c>
      <c r="G306" s="74">
        <f t="shared" ref="G306" si="493">1/(1+EXP(-F306+$I$28))</f>
        <v>0.58985307593691461</v>
      </c>
      <c r="H306" s="234"/>
      <c r="I306" s="235"/>
      <c r="J306" s="236"/>
      <c r="K306" s="237"/>
      <c r="L306" s="245"/>
      <c r="M306" s="245"/>
      <c r="N306" s="239"/>
    </row>
    <row r="307" spans="1:14" x14ac:dyDescent="0.2">
      <c r="B307" s="299" t="s">
        <v>23</v>
      </c>
      <c r="C307" s="389"/>
      <c r="D307" s="115"/>
      <c r="E307" s="14">
        <v>5</v>
      </c>
      <c r="F307" s="107">
        <f t="shared" ref="F307" si="494">SUMPRODUCT($F$31:$H$33,B303:D305)</f>
        <v>1.6494615565183046</v>
      </c>
      <c r="G307" s="74">
        <f t="shared" ref="G307" si="495">1/(1+EXP(-F307+$I$31))</f>
        <v>0.70250969238777605</v>
      </c>
      <c r="H307" s="237"/>
      <c r="I307" s="238"/>
      <c r="J307" s="239"/>
      <c r="K307" s="246"/>
      <c r="L307" s="245"/>
      <c r="M307" s="245"/>
      <c r="N307" s="239"/>
    </row>
    <row r="308" spans="1:14" x14ac:dyDescent="0.2">
      <c r="B308" s="160" t="s">
        <v>0</v>
      </c>
      <c r="C308" s="159">
        <v>0</v>
      </c>
      <c r="D308" s="115"/>
      <c r="E308" s="14">
        <v>6</v>
      </c>
      <c r="F308" s="107">
        <f t="shared" ref="F308" si="496">SUMPRODUCT($F$34:$H$36,B303:D305)</f>
        <v>3.1283435593253115</v>
      </c>
      <c r="G308" s="74">
        <f t="shared" ref="G308" si="497">1/(1+EXP(-F308+$I$34))</f>
        <v>0.95538710093996349</v>
      </c>
      <c r="H308" s="237"/>
      <c r="I308" s="238"/>
      <c r="J308" s="239"/>
      <c r="K308" s="246"/>
      <c r="L308" s="245"/>
      <c r="M308" s="245"/>
      <c r="N308" s="239"/>
    </row>
    <row r="309" spans="1:14" x14ac:dyDescent="0.2">
      <c r="B309" s="161" t="s">
        <v>1</v>
      </c>
      <c r="C309" s="159">
        <v>1</v>
      </c>
      <c r="D309" s="115"/>
      <c r="E309" s="14">
        <v>7</v>
      </c>
      <c r="F309" s="107">
        <f t="shared" ref="F309" si="498">SUMPRODUCT($F$37:$H$39,B303:D305)</f>
        <v>2.4968503370996458</v>
      </c>
      <c r="G309" s="74">
        <f t="shared" ref="G309" si="499">1/(1+EXP(-F309+$I$37))</f>
        <v>0.90507228675993678</v>
      </c>
      <c r="H309" s="237"/>
      <c r="I309" s="238"/>
      <c r="J309" s="239"/>
      <c r="K309" s="246"/>
      <c r="L309" s="245"/>
      <c r="M309" s="238"/>
      <c r="N309" s="239"/>
    </row>
    <row r="310" spans="1:14" x14ac:dyDescent="0.2">
      <c r="B310" s="55"/>
      <c r="C310" s="56"/>
      <c r="D310" s="115"/>
      <c r="E310" s="14">
        <v>8</v>
      </c>
      <c r="F310" s="107">
        <f t="shared" ref="F310" si="500">SUMPRODUCT($F$40:$H$42,B303:D305)</f>
        <v>2.0756867472159191</v>
      </c>
      <c r="G310" s="74">
        <f t="shared" ref="G310" si="501">1/(1+EXP(-F310+$I$40))</f>
        <v>0.83370186173626415</v>
      </c>
      <c r="H310" s="237"/>
      <c r="I310" s="238"/>
      <c r="J310" s="239"/>
      <c r="K310" s="246"/>
      <c r="L310" s="245"/>
      <c r="M310" s="238"/>
      <c r="N310" s="239"/>
    </row>
    <row r="311" spans="1:14" ht="13.8" thickBot="1" x14ac:dyDescent="0.25">
      <c r="B311" s="57"/>
      <c r="C311" s="58"/>
      <c r="D311" s="116"/>
      <c r="E311" s="15">
        <v>9</v>
      </c>
      <c r="F311" s="108">
        <f t="shared" ref="F311" si="502">SUMPRODUCT($F$43:$H$45,B303:D305)</f>
        <v>3.8397703443508893</v>
      </c>
      <c r="G311" s="75">
        <f t="shared" ref="G311" si="503">1/(1+EXP(-F311+$I$43))</f>
        <v>0.57236046098294757</v>
      </c>
      <c r="H311" s="240"/>
      <c r="I311" s="241"/>
      <c r="J311" s="242"/>
      <c r="K311" s="247"/>
      <c r="L311" s="248"/>
      <c r="M311" s="241"/>
      <c r="N311" s="242"/>
    </row>
    <row r="312" spans="1:14" x14ac:dyDescent="0.2">
      <c r="A312">
        <v>30</v>
      </c>
      <c r="B312" s="38"/>
      <c r="C312" s="29"/>
      <c r="D312" s="95">
        <v>1</v>
      </c>
      <c r="E312" s="111">
        <v>1</v>
      </c>
      <c r="F312" s="106">
        <f t="shared" ref="F312" si="504">SUMPRODUCT($F$19:$H$21,B312:D314)</f>
        <v>2.2327208659724529</v>
      </c>
      <c r="G312" s="73">
        <f t="shared" ref="G312" si="505">1/(1+EXP(-F312+$I$19))</f>
        <v>0.88990257365610481</v>
      </c>
      <c r="H312" s="111">
        <v>1</v>
      </c>
      <c r="I312" s="42">
        <f>SUMPRODUCT($K$19:$K$27,G312:G320)</f>
        <v>5.597159857816739</v>
      </c>
      <c r="J312" s="73">
        <f>1/(1+EXP(-I312+$L$19))</f>
        <v>0.46162347692319416</v>
      </c>
      <c r="K312" s="85" t="s">
        <v>0</v>
      </c>
      <c r="L312" s="86">
        <f>SUMPRODUCT($N$19:$N$21,J312:J314)</f>
        <v>3.7870248784323759</v>
      </c>
      <c r="M312" s="168">
        <f>1/(1+EXP(-L312+$O$19))</f>
        <v>4.5170302433597272E-2</v>
      </c>
      <c r="N312" s="87">
        <f>(C317-M312)^2+(C318-M313)^2</f>
        <v>0.20566217933151126</v>
      </c>
    </row>
    <row r="313" spans="1:14" x14ac:dyDescent="0.2">
      <c r="B313" s="60"/>
      <c r="C313" s="18">
        <v>1</v>
      </c>
      <c r="D313" s="95">
        <v>1</v>
      </c>
      <c r="E313" s="14">
        <v>2</v>
      </c>
      <c r="F313" s="107">
        <f t="shared" ref="F313" si="506">SUMPRODUCT($F$22:$H$24,B312:D314)</f>
        <v>3.7699761864938326</v>
      </c>
      <c r="G313" s="74">
        <f t="shared" ref="G313" si="507">1/(1+EXP(-F313+$I$22))</f>
        <v>0.34378777341729794</v>
      </c>
      <c r="H313" s="14">
        <v>2</v>
      </c>
      <c r="I313" s="43">
        <f>SUMPRODUCT($K$28:$K$36,G312:G320)</f>
        <v>0.63521332563536792</v>
      </c>
      <c r="J313" s="74">
        <f>1/(1+EXP(-I313+$L$28))</f>
        <v>0.37530568057823188</v>
      </c>
      <c r="K313" s="79" t="s">
        <v>1</v>
      </c>
      <c r="L313" s="78">
        <f>SUMPRODUCT($N$22:$N$24,J312:J314)</f>
        <v>0.19564266209721351</v>
      </c>
      <c r="M313" s="169">
        <f>1/(1+EXP(-L313+$O$28))</f>
        <v>0.54875525143269688</v>
      </c>
      <c r="N313" s="172"/>
    </row>
    <row r="314" spans="1:14" ht="13.8" thickBot="1" x14ac:dyDescent="0.25">
      <c r="B314" s="40"/>
      <c r="C314" s="203"/>
      <c r="D314" s="96">
        <v>1</v>
      </c>
      <c r="E314" s="14">
        <v>3</v>
      </c>
      <c r="F314" s="107">
        <f t="shared" ref="F314" si="508">SUMPRODUCT($F$25:$H$27,B312:D314)</f>
        <v>3.8489668942809168</v>
      </c>
      <c r="G314" s="74">
        <f t="shared" ref="G314" si="509">1/(1+EXP(-F314+$I$25))</f>
        <v>0.43938582942254045</v>
      </c>
      <c r="H314" s="14">
        <v>3</v>
      </c>
      <c r="I314" s="43">
        <f>SUMPRODUCT($K$37:$K$45,G312:G320)</f>
        <v>5.1075674113601179</v>
      </c>
      <c r="J314" s="74">
        <f>1/(1+EXP(-I314+$L$37))</f>
        <v>0.99398560768535127</v>
      </c>
      <c r="K314" s="243"/>
      <c r="L314" s="244"/>
      <c r="M314" s="244"/>
      <c r="N314" s="236"/>
    </row>
    <row r="315" spans="1:14" x14ac:dyDescent="0.2">
      <c r="B315" s="13"/>
      <c r="C315" s="6"/>
      <c r="D315" s="114"/>
      <c r="E315" s="14">
        <v>4</v>
      </c>
      <c r="F315" s="107">
        <f t="shared" ref="F315" si="510">SUMPRODUCT($F$28:$H$30,B312:D314)</f>
        <v>1.1794700187165315</v>
      </c>
      <c r="G315" s="74">
        <f t="shared" ref="G315" si="511">1/(1+EXP(-F315+$I$28))</f>
        <v>0.67180227466568398</v>
      </c>
      <c r="H315" s="234"/>
      <c r="I315" s="235"/>
      <c r="J315" s="236"/>
      <c r="K315" s="237"/>
      <c r="L315" s="245"/>
      <c r="M315" s="245"/>
      <c r="N315" s="239"/>
    </row>
    <row r="316" spans="1:14" x14ac:dyDescent="0.2">
      <c r="B316" s="299" t="s">
        <v>23</v>
      </c>
      <c r="C316" s="389"/>
      <c r="D316" s="115"/>
      <c r="E316" s="14">
        <v>5</v>
      </c>
      <c r="F316" s="107">
        <f t="shared" ref="F316" si="512">SUMPRODUCT($F$31:$H$33,B312:D314)</f>
        <v>1.5381297697434229</v>
      </c>
      <c r="G316" s="74">
        <f t="shared" ref="G316" si="513">1/(1+EXP(-F316+$I$31))</f>
        <v>0.67873092728673234</v>
      </c>
      <c r="H316" s="237"/>
      <c r="I316" s="238"/>
      <c r="J316" s="239"/>
      <c r="K316" s="246"/>
      <c r="L316" s="245"/>
      <c r="M316" s="245"/>
      <c r="N316" s="239"/>
    </row>
    <row r="317" spans="1:14" x14ac:dyDescent="0.2">
      <c r="B317" s="160" t="s">
        <v>0</v>
      </c>
      <c r="C317" s="159">
        <v>0</v>
      </c>
      <c r="D317" s="115"/>
      <c r="E317" s="14">
        <v>6</v>
      </c>
      <c r="F317" s="107">
        <f t="shared" ref="F317" si="514">SUMPRODUCT($F$34:$H$36,B312:D314)</f>
        <v>3.2679912095738297</v>
      </c>
      <c r="G317" s="74">
        <f t="shared" ref="G317" si="515">1/(1+EXP(-F317+$I$34))</f>
        <v>0.96097482330620121</v>
      </c>
      <c r="H317" s="237"/>
      <c r="I317" s="238"/>
      <c r="J317" s="239"/>
      <c r="K317" s="246"/>
      <c r="L317" s="245"/>
      <c r="M317" s="245"/>
      <c r="N317" s="239"/>
    </row>
    <row r="318" spans="1:14" x14ac:dyDescent="0.2">
      <c r="B318" s="161" t="s">
        <v>1</v>
      </c>
      <c r="C318" s="159">
        <v>1</v>
      </c>
      <c r="D318" s="115"/>
      <c r="E318" s="14">
        <v>7</v>
      </c>
      <c r="F318" s="107">
        <f t="shared" ref="F318" si="516">SUMPRODUCT($F$37:$H$39,B312:D314)</f>
        <v>1.1643618510269993</v>
      </c>
      <c r="G318" s="74">
        <f t="shared" ref="G318" si="517">1/(1+EXP(-F318+$I$37))</f>
        <v>0.7155330356115146</v>
      </c>
      <c r="H318" s="237"/>
      <c r="I318" s="238"/>
      <c r="J318" s="239"/>
      <c r="K318" s="246"/>
      <c r="L318" s="245"/>
      <c r="M318" s="238"/>
      <c r="N318" s="239"/>
    </row>
    <row r="319" spans="1:14" x14ac:dyDescent="0.2">
      <c r="B319" s="55"/>
      <c r="C319" s="56"/>
      <c r="D319" s="115"/>
      <c r="E319" s="14">
        <v>8</v>
      </c>
      <c r="F319" s="107">
        <f t="shared" ref="F319" si="518">SUMPRODUCT($F$40:$H$42,B312:D314)</f>
        <v>2.2741523741885965</v>
      </c>
      <c r="G319" s="74">
        <f t="shared" ref="G319" si="519">1/(1+EXP(-F319+$I$40))</f>
        <v>0.85942945646671953</v>
      </c>
      <c r="H319" s="237"/>
      <c r="I319" s="238"/>
      <c r="J319" s="239"/>
      <c r="K319" s="246"/>
      <c r="L319" s="245"/>
      <c r="M319" s="238"/>
      <c r="N319" s="239"/>
    </row>
    <row r="320" spans="1:14" ht="13.8" thickBot="1" x14ac:dyDescent="0.25">
      <c r="B320" s="57"/>
      <c r="C320" s="58"/>
      <c r="D320" s="116"/>
      <c r="E320" s="15">
        <v>9</v>
      </c>
      <c r="F320" s="108">
        <f t="shared" ref="F320" si="520">SUMPRODUCT($F$43:$H$45,B312:D314)</f>
        <v>2.9017310403015082</v>
      </c>
      <c r="G320" s="75">
        <f t="shared" ref="G320" si="521">1/(1+EXP(-F320+$I$43))</f>
        <v>0.34376718717897536</v>
      </c>
      <c r="H320" s="240"/>
      <c r="I320" s="241"/>
      <c r="J320" s="242"/>
      <c r="K320" s="247"/>
      <c r="L320" s="248"/>
      <c r="M320" s="241"/>
      <c r="N320" s="242"/>
    </row>
    <row r="321" spans="1:14" x14ac:dyDescent="0.2">
      <c r="A321">
        <v>31</v>
      </c>
      <c r="B321" s="38"/>
      <c r="C321" s="29"/>
      <c r="D321" s="99"/>
      <c r="E321" s="111">
        <v>1</v>
      </c>
      <c r="F321" s="106">
        <f t="shared" ref="F321" si="522">SUMPRODUCT($F$19:$H$21,B321:D323)</f>
        <v>2.5481694714808993</v>
      </c>
      <c r="G321" s="73">
        <f t="shared" ref="G321" si="523">1/(1+EXP(-F321+$I$19))</f>
        <v>0.91722258580144955</v>
      </c>
      <c r="H321" s="111">
        <v>1</v>
      </c>
      <c r="I321" s="42">
        <f>SUMPRODUCT($K$19:$K$27,G321:G329)</f>
        <v>5.7680913381704695</v>
      </c>
      <c r="J321" s="73">
        <f>1/(1+EXP(-I321+$L$19))</f>
        <v>0.50428061584920447</v>
      </c>
      <c r="K321" s="85" t="s">
        <v>0</v>
      </c>
      <c r="L321" s="86">
        <f>SUMPRODUCT($N$19:$N$21,J321:J323)</f>
        <v>4.1369716520069462</v>
      </c>
      <c r="M321" s="168">
        <f>1/(1+EXP(-L321+$O$19))</f>
        <v>6.2905744749761891E-2</v>
      </c>
      <c r="N321" s="87">
        <f>(C326-M321)^2+(C327-M322)^2</f>
        <v>0.20754601301586104</v>
      </c>
    </row>
    <row r="322" spans="1:14" x14ac:dyDescent="0.2">
      <c r="B322" s="60"/>
      <c r="C322" s="18">
        <v>1</v>
      </c>
      <c r="D322" s="201"/>
      <c r="E322" s="14">
        <v>2</v>
      </c>
      <c r="F322" s="107">
        <f t="shared" ref="F322" si="524">SUMPRODUCT($F$22:$H$24,B321:D323)</f>
        <v>3.3002711031388312</v>
      </c>
      <c r="G322" s="74">
        <f t="shared" ref="G322" si="525">1/(1+EXP(-F322+$I$22))</f>
        <v>0.24672336526092892</v>
      </c>
      <c r="H322" s="14">
        <v>2</v>
      </c>
      <c r="I322" s="43">
        <f>SUMPRODUCT($K$28:$K$36,G321:G329)</f>
        <v>0.66375296577108267</v>
      </c>
      <c r="J322" s="74">
        <f>1/(1+EXP(-I322+$L$28))</f>
        <v>0.38202027676009304</v>
      </c>
      <c r="K322" s="79" t="s">
        <v>1</v>
      </c>
      <c r="L322" s="78">
        <f>SUMPRODUCT($N$22:$N$24,J321:J323)</f>
        <v>0.19579007938130244</v>
      </c>
      <c r="M322" s="169">
        <f>1/(1+EXP(-L322+$O$28))</f>
        <v>0.54879175506941491</v>
      </c>
      <c r="N322" s="172"/>
    </row>
    <row r="323" spans="1:14" ht="13.8" thickBot="1" x14ac:dyDescent="0.25">
      <c r="B323" s="25">
        <v>1</v>
      </c>
      <c r="C323" s="25">
        <v>1</v>
      </c>
      <c r="D323" s="96">
        <v>1</v>
      </c>
      <c r="E323" s="14">
        <v>3</v>
      </c>
      <c r="F323" s="107">
        <f t="shared" ref="F323" si="526">SUMPRODUCT($F$25:$H$27,B321:D323)</f>
        <v>4.817752174571277</v>
      </c>
      <c r="G323" s="74">
        <f t="shared" ref="G323" si="527">1/(1+EXP(-F323+$I$25))</f>
        <v>0.67373573638853224</v>
      </c>
      <c r="H323" s="14">
        <v>3</v>
      </c>
      <c r="I323" s="43">
        <f>SUMPRODUCT($K$37:$K$45,G321:G329)</f>
        <v>5.2413147612780477</v>
      </c>
      <c r="J323" s="74">
        <f>1/(1+EXP(-I323+$L$37))</f>
        <v>0.99473457857512404</v>
      </c>
      <c r="K323" s="243"/>
      <c r="L323" s="244"/>
      <c r="M323" s="244"/>
      <c r="N323" s="236"/>
    </row>
    <row r="324" spans="1:14" x14ac:dyDescent="0.2">
      <c r="B324" s="13"/>
      <c r="C324" s="6"/>
      <c r="D324" s="114"/>
      <c r="E324" s="14">
        <v>4</v>
      </c>
      <c r="F324" s="107">
        <f t="shared" ref="F324" si="528">SUMPRODUCT($F$28:$H$30,B321:D323)</f>
        <v>1.0802020869533731</v>
      </c>
      <c r="G324" s="74">
        <f t="shared" ref="G324" si="529">1/(1+EXP(-F324+$I$28))</f>
        <v>0.64955412266879009</v>
      </c>
      <c r="H324" s="234"/>
      <c r="I324" s="235"/>
      <c r="J324" s="236"/>
      <c r="K324" s="237"/>
      <c r="L324" s="245"/>
      <c r="M324" s="245"/>
      <c r="N324" s="239"/>
    </row>
    <row r="325" spans="1:14" x14ac:dyDescent="0.2">
      <c r="B325" s="299" t="s">
        <v>23</v>
      </c>
      <c r="C325" s="389"/>
      <c r="D325" s="115"/>
      <c r="E325" s="14">
        <v>5</v>
      </c>
      <c r="F325" s="107">
        <f t="shared" ref="F325" si="530">SUMPRODUCT($F$31:$H$33,B321:D323)</f>
        <v>2.7570466107149199</v>
      </c>
      <c r="G325" s="74">
        <f t="shared" ref="G325" si="531">1/(1+EXP(-F325+$I$31))</f>
        <v>0.87727372687703187</v>
      </c>
      <c r="H325" s="237"/>
      <c r="I325" s="238"/>
      <c r="J325" s="239"/>
      <c r="K325" s="246"/>
      <c r="L325" s="245"/>
      <c r="M325" s="245"/>
      <c r="N325" s="239"/>
    </row>
    <row r="326" spans="1:14" x14ac:dyDescent="0.2">
      <c r="B326" s="160" t="s">
        <v>0</v>
      </c>
      <c r="C326" s="159">
        <v>0</v>
      </c>
      <c r="D326" s="115"/>
      <c r="E326" s="14">
        <v>6</v>
      </c>
      <c r="F326" s="107">
        <f t="shared" ref="F326" si="532">SUMPRODUCT($F$34:$H$36,B321:D323)</f>
        <v>3.1089589973757565</v>
      </c>
      <c r="G326" s="74">
        <f t="shared" ref="G326" si="533">1/(1+EXP(-F326+$I$34))</f>
        <v>0.95455354867235442</v>
      </c>
      <c r="H326" s="237"/>
      <c r="I326" s="238"/>
      <c r="J326" s="239"/>
      <c r="K326" s="246"/>
      <c r="L326" s="245"/>
      <c r="M326" s="245"/>
      <c r="N326" s="239"/>
    </row>
    <row r="327" spans="1:14" x14ac:dyDescent="0.2">
      <c r="B327" s="161" t="s">
        <v>1</v>
      </c>
      <c r="C327" s="159">
        <v>1</v>
      </c>
      <c r="D327" s="115"/>
      <c r="E327" s="14">
        <v>7</v>
      </c>
      <c r="F327" s="107">
        <f t="shared" ref="F327" si="534">SUMPRODUCT($F$37:$H$39,B321:D323)</f>
        <v>1.1363056858923692</v>
      </c>
      <c r="G327" s="74">
        <f t="shared" ref="G327" si="535">1/(1+EXP(-F327+$I$37))</f>
        <v>0.70978796538726741</v>
      </c>
      <c r="H327" s="237"/>
      <c r="I327" s="238"/>
      <c r="J327" s="239"/>
      <c r="K327" s="246"/>
      <c r="L327" s="245"/>
      <c r="M327" s="238"/>
      <c r="N327" s="239"/>
    </row>
    <row r="328" spans="1:14" x14ac:dyDescent="0.2">
      <c r="B328" s="55"/>
      <c r="C328" s="56"/>
      <c r="D328" s="115"/>
      <c r="E328" s="14">
        <v>8</v>
      </c>
      <c r="F328" s="107">
        <f t="shared" ref="F328" si="536">SUMPRODUCT($F$40:$H$42,B321:D323)</f>
        <v>2.5021292524587286</v>
      </c>
      <c r="G328" s="74">
        <f t="shared" ref="G328" si="537">1/(1+EXP(-F328+$I$40))</f>
        <v>0.88478412770716319</v>
      </c>
      <c r="H328" s="237"/>
      <c r="I328" s="238"/>
      <c r="J328" s="239"/>
      <c r="K328" s="246"/>
      <c r="L328" s="245"/>
      <c r="M328" s="238"/>
      <c r="N328" s="239"/>
    </row>
    <row r="329" spans="1:14" ht="13.8" thickBot="1" x14ac:dyDescent="0.25">
      <c r="B329" s="57"/>
      <c r="C329" s="58"/>
      <c r="D329" s="116"/>
      <c r="E329" s="15">
        <v>9</v>
      </c>
      <c r="F329" s="108">
        <f t="shared" ref="F329" si="538">SUMPRODUCT($F$43:$H$45,B321:D323)</f>
        <v>1.0849994874147331</v>
      </c>
      <c r="G329" s="75">
        <f t="shared" ref="G329" si="539">1/(1+EXP(-F329+$I$43))</f>
        <v>7.8472633399191555E-2</v>
      </c>
      <c r="H329" s="240"/>
      <c r="I329" s="241"/>
      <c r="J329" s="242"/>
      <c r="K329" s="247"/>
      <c r="L329" s="248"/>
      <c r="M329" s="241"/>
      <c r="N329" s="242"/>
    </row>
    <row r="330" spans="1:14" x14ac:dyDescent="0.2">
      <c r="A330">
        <v>32</v>
      </c>
      <c r="B330" s="24">
        <v>1</v>
      </c>
      <c r="C330" s="29"/>
      <c r="D330" s="99"/>
      <c r="E330" s="111">
        <v>1</v>
      </c>
      <c r="F330" s="106">
        <f>SUMPRODUCT($F$19:$H$21,B330:D332)</f>
        <v>2.4942260167891894</v>
      </c>
      <c r="G330" s="73">
        <f t="shared" ref="G330" si="540">1/(1+EXP(-F330+$I$19))</f>
        <v>0.91303364981814905</v>
      </c>
      <c r="H330" s="111">
        <v>1</v>
      </c>
      <c r="I330" s="42">
        <f>SUMPRODUCT($K$19:$K$27,G330:G338)</f>
        <v>5.6457892377161905</v>
      </c>
      <c r="J330" s="73">
        <f>1/(1+EXP(-I330+$L$19))</f>
        <v>0.47372940942675745</v>
      </c>
      <c r="K330" s="85" t="s">
        <v>0</v>
      </c>
      <c r="L330" s="86">
        <f>SUMPRODUCT($N$19:$N$21,J330:J332)</f>
        <v>3.8863384312724216</v>
      </c>
      <c r="M330" s="168">
        <f>1/(1+EXP(-L330+$O$19))</f>
        <v>4.9652470083683155E-2</v>
      </c>
      <c r="N330" s="87">
        <f>(C335-M330)^2+(C336-M331)^2</f>
        <v>0.20610971766425487</v>
      </c>
    </row>
    <row r="331" spans="1:14" x14ac:dyDescent="0.2">
      <c r="B331" s="39">
        <v>1</v>
      </c>
      <c r="C331" s="18">
        <v>1</v>
      </c>
      <c r="D331" s="201"/>
      <c r="E331" s="14">
        <v>2</v>
      </c>
      <c r="F331" s="107">
        <f>SUMPRODUCT($F$22:$H$24,B330:D332)</f>
        <v>3.7890755965226823</v>
      </c>
      <c r="G331" s="74">
        <f t="shared" ref="G331" si="541">1/(1+EXP(-F331+$I$22))</f>
        <v>0.34810931938814205</v>
      </c>
      <c r="H331" s="14">
        <v>2</v>
      </c>
      <c r="I331" s="43">
        <f>SUMPRODUCT($K$28:$K$36,G330:G338)</f>
        <v>0.63411138069994588</v>
      </c>
      <c r="J331" s="74">
        <f>1/(1+EXP(-I331+$L$28))</f>
        <v>0.37504736364667363</v>
      </c>
      <c r="K331" s="79" t="s">
        <v>1</v>
      </c>
      <c r="L331" s="78">
        <f>SUMPRODUCT($N$22:$N$24,J330:J332)</f>
        <v>0.19554186413335092</v>
      </c>
      <c r="M331" s="169">
        <f>1/(1+EXP(-L331+$O$28))</f>
        <v>0.54873029142336194</v>
      </c>
      <c r="N331" s="172"/>
    </row>
    <row r="332" spans="1:14" ht="13.8" thickBot="1" x14ac:dyDescent="0.25">
      <c r="B332" s="25">
        <v>1</v>
      </c>
      <c r="C332" s="203"/>
      <c r="D332" s="202"/>
      <c r="E332" s="14">
        <v>3</v>
      </c>
      <c r="F332" s="107">
        <f>SUMPRODUCT($F$25:$H$27,B330:D332)</f>
        <v>4.1531320289730402</v>
      </c>
      <c r="G332" s="74">
        <f t="shared" ref="G332" si="542">1/(1+EXP(-F332+$I$25))</f>
        <v>0.5151229180211403</v>
      </c>
      <c r="H332" s="14">
        <v>3</v>
      </c>
      <c r="I332" s="43">
        <f>SUMPRODUCT($K$37:$K$45,G330:G338)</f>
        <v>5.0253353036622403</v>
      </c>
      <c r="J332" s="74">
        <f>1/(1+EXP(-I332+$L$37))</f>
        <v>0.99347349174760347</v>
      </c>
      <c r="K332" s="243"/>
      <c r="L332" s="244"/>
      <c r="M332" s="244"/>
      <c r="N332" s="236"/>
    </row>
    <row r="333" spans="1:14" x14ac:dyDescent="0.2">
      <c r="B333" s="13"/>
      <c r="C333" s="6"/>
      <c r="D333" s="114"/>
      <c r="E333" s="14">
        <v>4</v>
      </c>
      <c r="F333" s="107">
        <f>SUMPRODUCT($F$28:$H$30,B330:D332)</f>
        <v>1.0322638756498728</v>
      </c>
      <c r="G333" s="74">
        <f t="shared" ref="G333" si="543">1/(1+EXP(-F333+$I$28))</f>
        <v>0.63856509689268459</v>
      </c>
      <c r="H333" s="234"/>
      <c r="I333" s="235"/>
      <c r="J333" s="236"/>
      <c r="K333" s="237"/>
      <c r="L333" s="245"/>
      <c r="M333" s="245"/>
      <c r="N333" s="239"/>
    </row>
    <row r="334" spans="1:14" x14ac:dyDescent="0.2">
      <c r="B334" s="299" t="s">
        <v>23</v>
      </c>
      <c r="C334" s="389"/>
      <c r="D334" s="115"/>
      <c r="E334" s="14">
        <v>5</v>
      </c>
      <c r="F334" s="107">
        <f>SUMPRODUCT($F$31:$H$33,B330:D332)</f>
        <v>1.9401759534245719</v>
      </c>
      <c r="G334" s="74">
        <f t="shared" ref="G334" si="544">1/(1+EXP(-F334+$I$31))</f>
        <v>0.75950944658285757</v>
      </c>
      <c r="H334" s="237"/>
      <c r="I334" s="238"/>
      <c r="J334" s="239"/>
      <c r="K334" s="246"/>
      <c r="L334" s="245"/>
      <c r="M334" s="245"/>
      <c r="N334" s="239"/>
    </row>
    <row r="335" spans="1:14" x14ac:dyDescent="0.2">
      <c r="B335" s="160" t="s">
        <v>0</v>
      </c>
      <c r="C335" s="159">
        <v>0</v>
      </c>
      <c r="D335" s="115"/>
      <c r="E335" s="14">
        <v>6</v>
      </c>
      <c r="F335" s="107">
        <f>SUMPRODUCT($F$34:$H$36,B330:D332)</f>
        <v>2.6721062961924504</v>
      </c>
      <c r="G335" s="74">
        <f t="shared" ref="G335" si="545">1/(1+EXP(-F335+$I$34))</f>
        <v>0.93136548962065213</v>
      </c>
      <c r="H335" s="237"/>
      <c r="I335" s="238"/>
      <c r="J335" s="239"/>
      <c r="K335" s="246"/>
      <c r="L335" s="245"/>
      <c r="M335" s="245"/>
      <c r="N335" s="239"/>
    </row>
    <row r="336" spans="1:14" x14ac:dyDescent="0.2">
      <c r="B336" s="161" t="s">
        <v>1</v>
      </c>
      <c r="C336" s="159">
        <v>1</v>
      </c>
      <c r="D336" s="115"/>
      <c r="E336" s="14">
        <v>7</v>
      </c>
      <c r="F336" s="107">
        <f>SUMPRODUCT($F$37:$H$39,B330:D332)</f>
        <v>1.2379057951436288</v>
      </c>
      <c r="G336" s="74">
        <f t="shared" ref="G336" si="546">1/(1+EXP(-F336+$I$37))</f>
        <v>0.73026245864323813</v>
      </c>
      <c r="H336" s="237"/>
      <c r="I336" s="238"/>
      <c r="J336" s="239"/>
      <c r="K336" s="246"/>
      <c r="L336" s="245"/>
      <c r="M336" s="238"/>
      <c r="N336" s="239"/>
    </row>
    <row r="337" spans="1:14" x14ac:dyDescent="0.2">
      <c r="B337" s="55"/>
      <c r="C337" s="56"/>
      <c r="D337" s="115"/>
      <c r="E337" s="14">
        <v>8</v>
      </c>
      <c r="F337" s="107">
        <f>SUMPRODUCT($F$40:$H$42,B330:D332)</f>
        <v>1.8284602494527205</v>
      </c>
      <c r="G337" s="74">
        <f t="shared" ref="G337" si="547">1/(1+EXP(-F337+$I$40))</f>
        <v>0.79654960167566857</v>
      </c>
      <c r="H337" s="237"/>
      <c r="I337" s="238"/>
      <c r="J337" s="239"/>
      <c r="K337" s="246"/>
      <c r="L337" s="245"/>
      <c r="M337" s="238"/>
      <c r="N337" s="239"/>
    </row>
    <row r="338" spans="1:14" ht="13.8" thickBot="1" x14ac:dyDescent="0.25">
      <c r="B338" s="57"/>
      <c r="C338" s="58"/>
      <c r="D338" s="116"/>
      <c r="E338" s="15">
        <v>9</v>
      </c>
      <c r="F338" s="108">
        <f>SUMPRODUCT($F$43:$H$45,B330:D332)</f>
        <v>2.3439762881532635</v>
      </c>
      <c r="G338" s="75">
        <f t="shared" ref="G338" si="548">1/(1+EXP(-F338+$I$43))</f>
        <v>0.23071013702492735</v>
      </c>
      <c r="H338" s="240"/>
      <c r="I338" s="241"/>
      <c r="J338" s="242"/>
      <c r="K338" s="247"/>
      <c r="L338" s="248"/>
      <c r="M338" s="241"/>
      <c r="N338" s="242"/>
    </row>
    <row r="339" spans="1:14" x14ac:dyDescent="0.2">
      <c r="A339">
        <v>33</v>
      </c>
      <c r="B339" s="36">
        <v>1</v>
      </c>
      <c r="C339" s="24">
        <v>1</v>
      </c>
      <c r="D339" s="68">
        <v>1</v>
      </c>
      <c r="E339" s="111">
        <v>1</v>
      </c>
      <c r="F339" s="106">
        <f>SUMPRODUCT($F$19:$H$21,B339:D341)</f>
        <v>3.0843784911253764</v>
      </c>
      <c r="G339" s="73">
        <f t="shared" ref="G339" si="549">1/(1+EXP(-F339+$I$19))</f>
        <v>0.94985563888407631</v>
      </c>
      <c r="H339" s="111">
        <v>1</v>
      </c>
      <c r="I339" s="42">
        <f>SUMPRODUCT($K$19:$K$27,G339:G347)</f>
        <v>5.6654258188908742</v>
      </c>
      <c r="J339" s="73">
        <f>1/(1+EXP(-I339+$L$19))</f>
        <v>0.478627371953605</v>
      </c>
      <c r="K339" s="85" t="s">
        <v>0</v>
      </c>
      <c r="L339" s="86">
        <f>SUMPRODUCT($N$19:$N$21,J339:J341)</f>
        <v>3.9265198927232814</v>
      </c>
      <c r="M339" s="168">
        <f>1/(1+EXP(-L339+$O$19))</f>
        <v>5.1583194714659455E-2</v>
      </c>
      <c r="N339" s="87">
        <f>(C344-M339)^2+(C345-M340)^2</f>
        <v>0.20626175457061163</v>
      </c>
    </row>
    <row r="340" spans="1:14" x14ac:dyDescent="0.2">
      <c r="B340" s="39">
        <v>1</v>
      </c>
      <c r="C340" s="201"/>
      <c r="D340" s="206"/>
      <c r="E340" s="14">
        <v>2</v>
      </c>
      <c r="F340" s="107">
        <f>SUMPRODUCT($F$22:$H$24,B339:D341)</f>
        <v>3.7125217260576187</v>
      </c>
      <c r="G340" s="74">
        <f t="shared" ref="G340" si="550">1/(1+EXP(-F340+$I$22))</f>
        <v>0.33094497489841496</v>
      </c>
      <c r="H340" s="14">
        <v>2</v>
      </c>
      <c r="I340" s="43">
        <f>SUMPRODUCT($K$28:$K$36,G339:G347)</f>
        <v>0.65094954923226112</v>
      </c>
      <c r="J340" s="74">
        <f>1/(1+EXP(-I340+$L$28))</f>
        <v>0.37900223624395746</v>
      </c>
      <c r="K340" s="79" t="s">
        <v>1</v>
      </c>
      <c r="L340" s="78">
        <f>SUMPRODUCT($N$22:$N$24,J339:J341)</f>
        <v>0.1957361622734112</v>
      </c>
      <c r="M340" s="169">
        <f>1/(1+EXP(-L340+$O$28))</f>
        <v>0.54877840411429646</v>
      </c>
      <c r="N340" s="172"/>
    </row>
    <row r="341" spans="1:14" ht="13.8" thickBot="1" x14ac:dyDescent="0.25">
      <c r="B341" s="37">
        <v>1</v>
      </c>
      <c r="C341" s="203"/>
      <c r="D341" s="207"/>
      <c r="E341" s="14">
        <v>3</v>
      </c>
      <c r="F341" s="107">
        <f>SUMPRODUCT($F$25:$H$27,B339:D341)</f>
        <v>1.8622177492298466</v>
      </c>
      <c r="G341" s="74">
        <f t="shared" ref="G341" si="551">1/(1+EXP(-F341+$I$25))</f>
        <v>9.7053217859835325E-2</v>
      </c>
      <c r="H341" s="14">
        <v>3</v>
      </c>
      <c r="I341" s="43">
        <f>SUMPRODUCT($K$37:$K$45,G339:G347)</f>
        <v>5.1903227024103797</v>
      </c>
      <c r="J341" s="74">
        <f>1/(1+EXP(-I341+$L$37))</f>
        <v>0.99446064635258413</v>
      </c>
      <c r="K341" s="243"/>
      <c r="L341" s="244"/>
      <c r="M341" s="244"/>
      <c r="N341" s="236"/>
    </row>
    <row r="342" spans="1:14" x14ac:dyDescent="0.2">
      <c r="B342" s="13"/>
      <c r="C342" s="6"/>
      <c r="D342" s="114"/>
      <c r="E342" s="14">
        <v>4</v>
      </c>
      <c r="F342" s="107">
        <f>SUMPRODUCT($F$28:$H$30,B339:D341)</f>
        <v>0.76456989463820857</v>
      </c>
      <c r="G342" s="74">
        <f t="shared" ref="G342" si="552">1/(1+EXP(-F342+$I$28))</f>
        <v>0.57479637874112421</v>
      </c>
      <c r="H342" s="234"/>
      <c r="I342" s="235"/>
      <c r="J342" s="236"/>
      <c r="K342" s="237"/>
      <c r="L342" s="245"/>
      <c r="M342" s="245"/>
      <c r="N342" s="239"/>
    </row>
    <row r="343" spans="1:14" x14ac:dyDescent="0.2">
      <c r="B343" s="299" t="s">
        <v>23</v>
      </c>
      <c r="C343" s="389"/>
      <c r="D343" s="115"/>
      <c r="E343" s="14">
        <v>5</v>
      </c>
      <c r="F343" s="107">
        <f>SUMPRODUCT($F$31:$H$33,B339:D341)</f>
        <v>0.59084855501915723</v>
      </c>
      <c r="G343" s="74">
        <f t="shared" ref="G343" si="553">1/(1+EXP(-F343+$I$31))</f>
        <v>0.45033049566508082</v>
      </c>
      <c r="H343" s="237"/>
      <c r="I343" s="238"/>
      <c r="J343" s="239"/>
      <c r="K343" s="246"/>
      <c r="L343" s="245"/>
      <c r="M343" s="245"/>
      <c r="N343" s="239"/>
    </row>
    <row r="344" spans="1:14" x14ac:dyDescent="0.2">
      <c r="B344" s="160" t="s">
        <v>0</v>
      </c>
      <c r="C344" s="159">
        <v>0</v>
      </c>
      <c r="D344" s="115"/>
      <c r="E344" s="14">
        <v>6</v>
      </c>
      <c r="F344" s="107">
        <f>SUMPRODUCT($F$34:$H$36,B339:D341)</f>
        <v>3.4539426530303068</v>
      </c>
      <c r="G344" s="74">
        <f t="shared" ref="G344" si="554">1/(1+EXP(-F344+$I$34))</f>
        <v>0.96738084791441203</v>
      </c>
      <c r="H344" s="237"/>
      <c r="I344" s="238"/>
      <c r="J344" s="239"/>
      <c r="K344" s="246"/>
      <c r="L344" s="245"/>
      <c r="M344" s="245"/>
      <c r="N344" s="239"/>
    </row>
    <row r="345" spans="1:14" x14ac:dyDescent="0.2">
      <c r="B345" s="161" t="s">
        <v>1</v>
      </c>
      <c r="C345" s="159">
        <v>1</v>
      </c>
      <c r="D345" s="115"/>
      <c r="E345" s="14">
        <v>7</v>
      </c>
      <c r="F345" s="107">
        <f>SUMPRODUCT($F$37:$H$39,B339:D341)</f>
        <v>1.8506001345570351</v>
      </c>
      <c r="G345" s="74">
        <f t="shared" ref="G345" si="555">1/(1+EXP(-F345+$I$37))</f>
        <v>0.83322372280488255</v>
      </c>
      <c r="H345" s="237"/>
      <c r="I345" s="238"/>
      <c r="J345" s="239"/>
      <c r="K345" s="246"/>
      <c r="L345" s="245"/>
      <c r="M345" s="238"/>
      <c r="N345" s="239"/>
    </row>
    <row r="346" spans="1:14" x14ac:dyDescent="0.2">
      <c r="B346" s="55"/>
      <c r="C346" s="56"/>
      <c r="D346" s="115"/>
      <c r="E346" s="14">
        <v>8</v>
      </c>
      <c r="F346" s="107">
        <f>SUMPRODUCT($F$40:$H$42,B339:D341)</f>
        <v>2.4885280785149488</v>
      </c>
      <c r="G346" s="74">
        <f t="shared" ref="G346" si="556">1/(1+EXP(-F346+$I$40))</f>
        <v>0.88339033510402587</v>
      </c>
      <c r="H346" s="237"/>
      <c r="I346" s="238"/>
      <c r="J346" s="239"/>
      <c r="K346" s="246"/>
      <c r="L346" s="245"/>
      <c r="M346" s="238"/>
      <c r="N346" s="239"/>
    </row>
    <row r="347" spans="1:14" ht="13.8" thickBot="1" x14ac:dyDescent="0.25">
      <c r="B347" s="57"/>
      <c r="C347" s="58"/>
      <c r="D347" s="116"/>
      <c r="E347" s="15">
        <v>9</v>
      </c>
      <c r="F347" s="108">
        <f>SUMPRODUCT($F$43:$H$45,B339:D341)</f>
        <v>5.4660409112754689</v>
      </c>
      <c r="G347" s="75">
        <f t="shared" ref="G347" si="557">1/(1+EXP(-F347+$I$43))</f>
        <v>0.87188831278373014</v>
      </c>
      <c r="H347" s="240"/>
      <c r="I347" s="241"/>
      <c r="J347" s="242"/>
      <c r="K347" s="247"/>
      <c r="L347" s="248"/>
      <c r="M347" s="241"/>
      <c r="N347" s="242"/>
    </row>
    <row r="348" spans="1:14" ht="13.8" thickBot="1" x14ac:dyDescent="0.25">
      <c r="A348">
        <v>34</v>
      </c>
      <c r="B348" s="52"/>
      <c r="C348" s="29"/>
      <c r="D348" s="68">
        <v>1</v>
      </c>
      <c r="E348" s="111">
        <v>1</v>
      </c>
      <c r="F348" s="106">
        <f>SUMPRODUCT($F$19:$H$21,B348:D350)</f>
        <v>3.2207431444142003</v>
      </c>
      <c r="G348" s="73">
        <f t="shared" ref="G348" si="558">1/(1+EXP(-F348+$I$19))</f>
        <v>0.95596635000884844</v>
      </c>
      <c r="H348" s="111">
        <v>1</v>
      </c>
      <c r="I348" s="42">
        <f>SUMPRODUCT($K$19:$K$27,G348:G356)</f>
        <v>5.3623421273627265</v>
      </c>
      <c r="J348" s="73">
        <f>1/(1+EXP(-I348+$L$19))</f>
        <v>0.40404802770580522</v>
      </c>
      <c r="K348" s="85" t="s">
        <v>0</v>
      </c>
      <c r="L348" s="86">
        <f>SUMPRODUCT($N$19:$N$21,J348:J350)</f>
        <v>3.3146926217922967</v>
      </c>
      <c r="M348" s="168">
        <f>1/(1+EXP(-L348+$O$19))</f>
        <v>2.8653005825460653E-2</v>
      </c>
      <c r="N348" s="87">
        <f>(C353-M348)^2+(C354-M349)^2</f>
        <v>0.20447741747002512</v>
      </c>
    </row>
    <row r="349" spans="1:14" ht="13.8" thickBot="1" x14ac:dyDescent="0.25">
      <c r="B349" s="60"/>
      <c r="C349" s="204"/>
      <c r="D349" s="68">
        <v>1</v>
      </c>
      <c r="E349" s="14">
        <v>2</v>
      </c>
      <c r="F349" s="107">
        <f>SUMPRODUCT($F$22:$H$24,B348:D350)</f>
        <v>2.9211838022823722</v>
      </c>
      <c r="G349" s="74">
        <f t="shared" ref="G349" si="559">1/(1+EXP(-F349+$I$22))</f>
        <v>0.18313472309997511</v>
      </c>
      <c r="H349" s="14">
        <v>2</v>
      </c>
      <c r="I349" s="43">
        <f>SUMPRODUCT($K$28:$K$36,G348:G356)</f>
        <v>0.61242267257110716</v>
      </c>
      <c r="J349" s="74">
        <f>1/(1+EXP(-I349+$L$28))</f>
        <v>0.3699777535945406</v>
      </c>
      <c r="K349" s="79" t="s">
        <v>1</v>
      </c>
      <c r="L349" s="78">
        <f>SUMPRODUCT($N$22:$N$24,J348:J350)</f>
        <v>0.19548784583865539</v>
      </c>
      <c r="M349" s="169">
        <f>1/(1+EXP(-L349+$O$28))</f>
        <v>0.54871691508855414</v>
      </c>
      <c r="N349" s="172"/>
    </row>
    <row r="350" spans="1:14" ht="13.8" thickBot="1" x14ac:dyDescent="0.25">
      <c r="B350" s="37">
        <v>1</v>
      </c>
      <c r="C350" s="24">
        <v>1</v>
      </c>
      <c r="D350" s="68">
        <v>1</v>
      </c>
      <c r="E350" s="14">
        <v>3</v>
      </c>
      <c r="F350" s="107">
        <f>SUMPRODUCT($F$25:$H$27,B348:D350)</f>
        <v>3.7400622388491831</v>
      </c>
      <c r="G350" s="74">
        <f t="shared" ref="G350" si="560">1/(1+EXP(-F350+$I$25))</f>
        <v>0.41276184769925817</v>
      </c>
      <c r="H350" s="14">
        <v>3</v>
      </c>
      <c r="I350" s="43">
        <f>SUMPRODUCT($K$37:$K$45,G348:G356)</f>
        <v>4.9838681127862818</v>
      </c>
      <c r="J350" s="74">
        <f>1/(1+EXP(-I350+$L$37))</f>
        <v>0.99319904543357618</v>
      </c>
      <c r="K350" s="243"/>
      <c r="L350" s="244"/>
      <c r="M350" s="244"/>
      <c r="N350" s="236"/>
    </row>
    <row r="351" spans="1:14" x14ac:dyDescent="0.2">
      <c r="B351" s="13"/>
      <c r="C351" s="6"/>
      <c r="D351" s="114"/>
      <c r="E351" s="14">
        <v>4</v>
      </c>
      <c r="F351" s="107">
        <f>SUMPRODUCT($F$28:$H$30,B348:D350)</f>
        <v>1.086453265708581</v>
      </c>
      <c r="G351" s="74">
        <f t="shared" ref="G351" si="561">1/(1+EXP(-F351+$I$28))</f>
        <v>0.65097576706051119</v>
      </c>
      <c r="H351" s="234"/>
      <c r="I351" s="235"/>
      <c r="J351" s="236"/>
      <c r="K351" s="237"/>
      <c r="L351" s="245"/>
      <c r="M351" s="245"/>
      <c r="N351" s="239"/>
    </row>
    <row r="352" spans="1:14" x14ac:dyDescent="0.2">
      <c r="B352" s="299" t="s">
        <v>23</v>
      </c>
      <c r="C352" s="389"/>
      <c r="D352" s="115"/>
      <c r="E352" s="14">
        <v>5</v>
      </c>
      <c r="F352" s="107">
        <f>SUMPRODUCT($F$31:$H$33,B348:D350)</f>
        <v>1.2963874255346233</v>
      </c>
      <c r="G352" s="74">
        <f t="shared" ref="G352" si="562">1/(1+EXP(-F352+$I$31))</f>
        <v>0.62391604713848159</v>
      </c>
      <c r="H352" s="237"/>
      <c r="I352" s="238"/>
      <c r="J352" s="239"/>
      <c r="K352" s="246"/>
      <c r="L352" s="245"/>
      <c r="M352" s="245"/>
      <c r="N352" s="239"/>
    </row>
    <row r="353" spans="1:14" x14ac:dyDescent="0.2">
      <c r="B353" s="160" t="s">
        <v>0</v>
      </c>
      <c r="C353" s="159">
        <v>0</v>
      </c>
      <c r="D353" s="115"/>
      <c r="E353" s="14">
        <v>6</v>
      </c>
      <c r="F353" s="107">
        <f>SUMPRODUCT($F$34:$H$36,B348:D350)</f>
        <v>3.6071055293733716</v>
      </c>
      <c r="G353" s="74">
        <f t="shared" ref="G353" si="563">1/(1+EXP(-F353+$I$34))</f>
        <v>0.9718828492852517</v>
      </c>
      <c r="H353" s="237"/>
      <c r="I353" s="238"/>
      <c r="J353" s="239"/>
      <c r="K353" s="246"/>
      <c r="L353" s="245"/>
      <c r="M353" s="245"/>
      <c r="N353" s="239"/>
    </row>
    <row r="354" spans="1:14" x14ac:dyDescent="0.2">
      <c r="B354" s="161" t="s">
        <v>1</v>
      </c>
      <c r="C354" s="159">
        <v>1</v>
      </c>
      <c r="D354" s="115"/>
      <c r="E354" s="14">
        <v>7</v>
      </c>
      <c r="F354" s="107">
        <f>SUMPRODUCT($F$37:$H$39,B348:D350)</f>
        <v>0.3825053282280293</v>
      </c>
      <c r="G354" s="74">
        <f t="shared" ref="G354" si="564">1/(1+EXP(-F354+$I$37))</f>
        <v>0.53508079535617337</v>
      </c>
      <c r="H354" s="237"/>
      <c r="I354" s="238"/>
      <c r="J354" s="239"/>
      <c r="K354" s="246"/>
      <c r="L354" s="245"/>
      <c r="M354" s="238"/>
      <c r="N354" s="239"/>
    </row>
    <row r="355" spans="1:14" x14ac:dyDescent="0.2">
      <c r="B355" s="55"/>
      <c r="C355" s="56"/>
      <c r="D355" s="115"/>
      <c r="E355" s="14">
        <v>8</v>
      </c>
      <c r="F355" s="107">
        <f>SUMPRODUCT($F$40:$H$42,B348:D350)</f>
        <v>2.8693328835711505</v>
      </c>
      <c r="G355" s="74">
        <f t="shared" ref="G355" si="565">1/(1+EXP(-F355+$I$40))</f>
        <v>0.91726394636808195</v>
      </c>
      <c r="H355" s="237"/>
      <c r="I355" s="238"/>
      <c r="J355" s="239"/>
      <c r="K355" s="246"/>
      <c r="L355" s="245"/>
      <c r="M355" s="238"/>
      <c r="N355" s="239"/>
    </row>
    <row r="356" spans="1:14" ht="13.8" thickBot="1" x14ac:dyDescent="0.25">
      <c r="B356" s="57"/>
      <c r="C356" s="58"/>
      <c r="D356" s="116"/>
      <c r="E356" s="15">
        <v>9</v>
      </c>
      <c r="F356" s="108">
        <f>SUMPRODUCT($F$43:$H$45,B348:D350)</f>
        <v>3.2690248064875571</v>
      </c>
      <c r="G356" s="75">
        <f t="shared" ref="G356" si="566">1/(1+EXP(-F356+$I$43))</f>
        <v>0.43063589017923953</v>
      </c>
      <c r="H356" s="240"/>
      <c r="I356" s="241"/>
      <c r="J356" s="242"/>
      <c r="K356" s="247"/>
      <c r="L356" s="248"/>
      <c r="M356" s="241"/>
      <c r="N356" s="242"/>
    </row>
    <row r="357" spans="1:14" x14ac:dyDescent="0.2">
      <c r="A357">
        <v>35</v>
      </c>
      <c r="B357" s="36">
        <v>1</v>
      </c>
      <c r="C357" s="29"/>
      <c r="D357" s="66"/>
      <c r="E357" s="111">
        <v>1</v>
      </c>
      <c r="F357" s="106">
        <f>SUMPRODUCT($F$19:$H$21,B357:D359)</f>
        <v>3.0995141098607704</v>
      </c>
      <c r="G357" s="73">
        <f t="shared" ref="G357" si="567">1/(1+EXP(-F357+$I$19))</f>
        <v>0.95057165802252996</v>
      </c>
      <c r="H357" s="111">
        <v>1</v>
      </c>
      <c r="I357" s="42">
        <f>SUMPRODUCT($K$19:$K$27,G357:G365)</f>
        <v>5.3520858945347953</v>
      </c>
      <c r="J357" s="73">
        <f>1/(1+EXP(-I357+$L$19))</f>
        <v>0.40158084598291693</v>
      </c>
      <c r="K357" s="85" t="s">
        <v>0</v>
      </c>
      <c r="L357" s="86">
        <f>SUMPRODUCT($N$19:$N$21,J357:J359)</f>
        <v>3.2944525797856241</v>
      </c>
      <c r="M357" s="168">
        <f>1/(1+EXP(-L357+$O$19))</f>
        <v>2.8095026964944123E-2</v>
      </c>
      <c r="N357" s="87">
        <f>(C362-M357)^2+(C363-M358)^2</f>
        <v>0.20445134297812262</v>
      </c>
    </row>
    <row r="358" spans="1:14" x14ac:dyDescent="0.2">
      <c r="B358" s="39">
        <v>1</v>
      </c>
      <c r="C358" s="205"/>
      <c r="D358" s="206"/>
      <c r="E358" s="14">
        <v>2</v>
      </c>
      <c r="F358" s="107">
        <f>SUMPRODUCT($F$22:$H$24,B357:D359)</f>
        <v>2.9402832123112219</v>
      </c>
      <c r="G358" s="74">
        <f t="shared" ref="G358" si="568">1/(1+EXP(-F358+$I$22))</f>
        <v>0.18600923500315411</v>
      </c>
      <c r="H358" s="14">
        <v>2</v>
      </c>
      <c r="I358" s="43">
        <f>SUMPRODUCT($K$28:$K$36,G357:G365)</f>
        <v>0.61286965173644259</v>
      </c>
      <c r="J358" s="74">
        <f>1/(1+EXP(-I358+$L$28))</f>
        <v>0.37008194790615284</v>
      </c>
      <c r="K358" s="79" t="s">
        <v>1</v>
      </c>
      <c r="L358" s="78">
        <f>SUMPRODUCT($N$22:$N$24,J357:J359)</f>
        <v>0.19546283608737822</v>
      </c>
      <c r="M358" s="169">
        <f>1/(1+EXP(-L358+$O$28))</f>
        <v>0.54871072199977799</v>
      </c>
      <c r="N358" s="172"/>
    </row>
    <row r="359" spans="1:14" ht="13.8" thickBot="1" x14ac:dyDescent="0.25">
      <c r="B359" s="37">
        <v>1</v>
      </c>
      <c r="C359" s="25">
        <v>1</v>
      </c>
      <c r="D359" s="70">
        <v>1</v>
      </c>
      <c r="E359" s="14">
        <v>3</v>
      </c>
      <c r="F359" s="107">
        <f>SUMPRODUCT($F$25:$H$27,B357:D359)</f>
        <v>4.0442273735413066</v>
      </c>
      <c r="G359" s="74">
        <f t="shared" ref="G359" si="569">1/(1+EXP(-F359+$I$25))</f>
        <v>0.4879037289585415</v>
      </c>
      <c r="H359" s="14">
        <v>3</v>
      </c>
      <c r="I359" s="43">
        <f>SUMPRODUCT($K$37:$K$45,G357:G365)</f>
        <v>4.9652291552717323</v>
      </c>
      <c r="J359" s="74">
        <f>1/(1+EXP(-I359+$L$37))</f>
        <v>0.99307198044399358</v>
      </c>
      <c r="K359" s="243"/>
      <c r="L359" s="244"/>
      <c r="M359" s="244"/>
      <c r="N359" s="236"/>
    </row>
    <row r="360" spans="1:14" x14ac:dyDescent="0.2">
      <c r="B360" s="13"/>
      <c r="C360" s="6"/>
      <c r="D360" s="114"/>
      <c r="E360" s="14">
        <v>4</v>
      </c>
      <c r="F360" s="107">
        <f>SUMPRODUCT($F$28:$H$30,B357:D359)</f>
        <v>1.1658917535179736</v>
      </c>
      <c r="G360" s="74">
        <f t="shared" ref="G360" si="570">1/(1+EXP(-F360+$I$28))</f>
        <v>0.66880153077239879</v>
      </c>
      <c r="H360" s="234"/>
      <c r="I360" s="235"/>
      <c r="J360" s="236"/>
      <c r="K360" s="237"/>
      <c r="L360" s="245"/>
      <c r="M360" s="245"/>
      <c r="N360" s="239"/>
    </row>
    <row r="361" spans="1:14" x14ac:dyDescent="0.2">
      <c r="B361" s="299" t="s">
        <v>23</v>
      </c>
      <c r="C361" s="389"/>
      <c r="D361" s="115"/>
      <c r="E361" s="14">
        <v>5</v>
      </c>
      <c r="F361" s="107">
        <f>SUMPRODUCT($F$31:$H$33,B357:D359)</f>
        <v>1.6984336092157724</v>
      </c>
      <c r="G361" s="74">
        <f t="shared" ref="G361" si="571">1/(1+EXP(-F361+$I$31))</f>
        <v>0.7126418444569127</v>
      </c>
      <c r="H361" s="237"/>
      <c r="I361" s="238"/>
      <c r="J361" s="239"/>
      <c r="K361" s="246"/>
      <c r="L361" s="245"/>
      <c r="M361" s="245"/>
      <c r="N361" s="239"/>
    </row>
    <row r="362" spans="1:14" x14ac:dyDescent="0.2">
      <c r="B362" s="160" t="s">
        <v>0</v>
      </c>
      <c r="C362" s="159">
        <v>0</v>
      </c>
      <c r="D362" s="115"/>
      <c r="E362" s="14">
        <v>6</v>
      </c>
      <c r="F362" s="107">
        <f>SUMPRODUCT($F$34:$H$36,B357:D359)</f>
        <v>3.2341120087095181</v>
      </c>
      <c r="G362" s="74">
        <f t="shared" ref="G362" si="572">1/(1+EXP(-F362+$I$34))</f>
        <v>0.95968424623086213</v>
      </c>
      <c r="H362" s="237"/>
      <c r="I362" s="238"/>
      <c r="J362" s="239"/>
      <c r="K362" s="246"/>
      <c r="L362" s="245"/>
      <c r="M362" s="245"/>
      <c r="N362" s="239"/>
    </row>
    <row r="363" spans="1:14" x14ac:dyDescent="0.2">
      <c r="B363" s="161" t="s">
        <v>1</v>
      </c>
      <c r="C363" s="159">
        <v>1</v>
      </c>
      <c r="D363" s="115"/>
      <c r="E363" s="14">
        <v>7</v>
      </c>
      <c r="F363" s="107">
        <f>SUMPRODUCT($F$37:$H$39,B357:D359)</f>
        <v>0.51878858674613382</v>
      </c>
      <c r="G363" s="74">
        <f t="shared" ref="G363" si="573">1/(1+EXP(-F363+$I$37))</f>
        <v>0.56877069468231523</v>
      </c>
      <c r="H363" s="237"/>
      <c r="I363" s="238"/>
      <c r="J363" s="239"/>
      <c r="K363" s="246"/>
      <c r="L363" s="245"/>
      <c r="M363" s="238"/>
      <c r="N363" s="239"/>
    </row>
    <row r="364" spans="1:14" x14ac:dyDescent="0.2">
      <c r="B364" s="55"/>
      <c r="C364" s="56"/>
      <c r="D364" s="115"/>
      <c r="E364" s="14">
        <v>8</v>
      </c>
      <c r="F364" s="107">
        <f>SUMPRODUCT($F$40:$H$42,B357:D359)</f>
        <v>2.4310725718212258</v>
      </c>
      <c r="G364" s="74">
        <f t="shared" ref="G364" si="574">1/(1+EXP(-F364+$I$40))</f>
        <v>0.87734012802853534</v>
      </c>
      <c r="H364" s="237"/>
      <c r="I364" s="238"/>
      <c r="J364" s="239"/>
      <c r="K364" s="246"/>
      <c r="L364" s="245"/>
      <c r="M364" s="238"/>
      <c r="N364" s="239"/>
    </row>
    <row r="365" spans="1:14" ht="13.8" thickBot="1" x14ac:dyDescent="0.25">
      <c r="B365" s="57"/>
      <c r="C365" s="58"/>
      <c r="D365" s="116"/>
      <c r="E365" s="15">
        <v>9</v>
      </c>
      <c r="F365" s="108">
        <f>SUMPRODUCT($F$43:$H$45,B357:D359)</f>
        <v>2.7112700543393125</v>
      </c>
      <c r="G365" s="75">
        <f t="shared" ref="G365" si="575">1/(1+EXP(-F365+$I$43))</f>
        <v>0.30216447213010472</v>
      </c>
      <c r="H365" s="240"/>
      <c r="I365" s="241"/>
      <c r="J365" s="242"/>
      <c r="K365" s="247"/>
      <c r="L365" s="248"/>
      <c r="M365" s="241"/>
      <c r="N365" s="242"/>
    </row>
    <row r="366" spans="1:14" ht="13.8" thickBot="1" x14ac:dyDescent="0.25">
      <c r="A366">
        <v>36</v>
      </c>
      <c r="B366" s="36">
        <v>1</v>
      </c>
      <c r="C366" s="24">
        <v>1</v>
      </c>
      <c r="D366" s="68">
        <v>1</v>
      </c>
      <c r="E366" s="111">
        <v>1</v>
      </c>
      <c r="F366" s="106">
        <f>SUMPRODUCT($F$19:$H$21,B366:D368)</f>
        <v>3.1701614648727539</v>
      </c>
      <c r="G366" s="73">
        <f t="shared" ref="G366" si="576">1/(1+EXP(-F366+$I$19))</f>
        <v>0.95378733885268929</v>
      </c>
      <c r="H366" s="111">
        <v>1</v>
      </c>
      <c r="I366" s="42">
        <f>SUMPRODUCT($K$19:$K$27,G366:G374)</f>
        <v>5.6041110279230839</v>
      </c>
      <c r="J366" s="73">
        <f>1/(1+EXP(-I366+$L$19))</f>
        <v>0.46335148607050275</v>
      </c>
      <c r="K366" s="85" t="s">
        <v>0</v>
      </c>
      <c r="L366" s="86">
        <f>SUMPRODUCT($N$19:$N$21,J366:J368)</f>
        <v>3.8012009633980566</v>
      </c>
      <c r="M366" s="168">
        <f>1/(1+EXP(-L366+$O$19))</f>
        <v>4.5785673641876315E-2</v>
      </c>
      <c r="N366" s="87">
        <f>(C371-M366)^2+(C372-M367)^2</f>
        <v>0.20569702099613274</v>
      </c>
    </row>
    <row r="367" spans="1:14" ht="13.8" thickBot="1" x14ac:dyDescent="0.25">
      <c r="B367" s="60"/>
      <c r="C367" s="204"/>
      <c r="D367" s="68">
        <v>1</v>
      </c>
      <c r="E367" s="14">
        <v>2</v>
      </c>
      <c r="F367" s="107">
        <f>SUMPRODUCT($F$22:$H$24,B366:D368)</f>
        <v>3.6934223160287685</v>
      </c>
      <c r="G367" s="74">
        <f t="shared" ref="G367" si="577">1/(1+EXP(-F367+$I$22))</f>
        <v>0.32672971450642763</v>
      </c>
      <c r="H367" s="14">
        <v>2</v>
      </c>
      <c r="I367" s="43">
        <f>SUMPRODUCT($K$28:$K$36,G366:G374)</f>
        <v>0.65370611642814613</v>
      </c>
      <c r="J367" s="74">
        <f>1/(1+EXP(-I367+$L$28))</f>
        <v>0.37965123669002648</v>
      </c>
      <c r="K367" s="79" t="s">
        <v>1</v>
      </c>
      <c r="L367" s="78">
        <f>SUMPRODUCT($N$22:$N$24,J366:J368)</f>
        <v>0.19573721617411124</v>
      </c>
      <c r="M367" s="169">
        <f>1/(1+EXP(-L367+$O$28))</f>
        <v>0.54877866508187767</v>
      </c>
      <c r="N367" s="172"/>
    </row>
    <row r="368" spans="1:14" ht="13.8" thickBot="1" x14ac:dyDescent="0.25">
      <c r="B368" s="208"/>
      <c r="C368" s="203"/>
      <c r="D368" s="68">
        <v>1</v>
      </c>
      <c r="E368" s="14">
        <v>3</v>
      </c>
      <c r="F368" s="107">
        <f>SUMPRODUCT($F$25:$H$27,B366:D368)</f>
        <v>1.5580526145377231</v>
      </c>
      <c r="G368" s="74">
        <f t="shared" ref="G368" si="578">1/(1+EXP(-F368+$I$25))</f>
        <v>7.3469998598738651E-2</v>
      </c>
      <c r="H368" s="14">
        <v>3</v>
      </c>
      <c r="I368" s="43">
        <f>SUMPRODUCT($K$37:$K$45,G366:G374)</f>
        <v>5.1912951771879605</v>
      </c>
      <c r="J368" s="74">
        <f>1/(1+EXP(-I368+$L$37))</f>
        <v>0.99446600081932746</v>
      </c>
      <c r="K368" s="243"/>
      <c r="L368" s="244"/>
      <c r="M368" s="244"/>
      <c r="N368" s="236"/>
    </row>
    <row r="369" spans="1:14" x14ac:dyDescent="0.2">
      <c r="B369" s="13"/>
      <c r="C369" s="6"/>
      <c r="D369" s="114"/>
      <c r="E369" s="14">
        <v>4</v>
      </c>
      <c r="F369" s="107">
        <f>SUMPRODUCT($F$28:$H$30,B366:D368)</f>
        <v>1.0955533019352728</v>
      </c>
      <c r="G369" s="74">
        <f t="shared" ref="G369" si="579">1/(1+EXP(-F369+$I$28))</f>
        <v>0.65304050182656059</v>
      </c>
      <c r="H369" s="234"/>
      <c r="I369" s="235"/>
      <c r="J369" s="236"/>
      <c r="K369" s="237"/>
      <c r="L369" s="245"/>
      <c r="M369" s="245"/>
      <c r="N369" s="239"/>
    </row>
    <row r="370" spans="1:14" x14ac:dyDescent="0.2">
      <c r="B370" s="299" t="s">
        <v>23</v>
      </c>
      <c r="C370" s="389"/>
      <c r="D370" s="115"/>
      <c r="E370" s="14">
        <v>5</v>
      </c>
      <c r="F370" s="107">
        <f>SUMPRODUCT($F$31:$H$33,B366:D368)</f>
        <v>0.18880237133800812</v>
      </c>
      <c r="G370" s="74">
        <f t="shared" ref="G370" si="580">1/(1+EXP(-F370+$I$31))</f>
        <v>0.35402766177907175</v>
      </c>
      <c r="H370" s="237"/>
      <c r="I370" s="238"/>
      <c r="J370" s="239"/>
      <c r="K370" s="246"/>
      <c r="L370" s="245"/>
      <c r="M370" s="245"/>
      <c r="N370" s="239"/>
    </row>
    <row r="371" spans="1:14" x14ac:dyDescent="0.2">
      <c r="B371" s="160" t="s">
        <v>0</v>
      </c>
      <c r="C371" s="159">
        <v>0</v>
      </c>
      <c r="D371" s="115"/>
      <c r="E371" s="14">
        <v>6</v>
      </c>
      <c r="F371" s="107">
        <f>SUMPRODUCT($F$34:$H$36,B366:D368)</f>
        <v>3.5352436421293447</v>
      </c>
      <c r="G371" s="74">
        <f t="shared" ref="G371" si="581">1/(1+EXP(-F371+$I$34))</f>
        <v>0.96985108632603612</v>
      </c>
      <c r="H371" s="237"/>
      <c r="I371" s="238"/>
      <c r="J371" s="239"/>
      <c r="K371" s="246"/>
      <c r="L371" s="245"/>
      <c r="M371" s="245"/>
      <c r="N371" s="239"/>
    </row>
    <row r="372" spans="1:14" x14ac:dyDescent="0.2">
      <c r="B372" s="161" t="s">
        <v>1</v>
      </c>
      <c r="C372" s="159">
        <v>1</v>
      </c>
      <c r="D372" s="115"/>
      <c r="E372" s="14">
        <v>7</v>
      </c>
      <c r="F372" s="107">
        <f>SUMPRODUCT($F$37:$H$39,B366:D368)</f>
        <v>1.7513601884453449</v>
      </c>
      <c r="G372" s="74">
        <f t="shared" ref="G372" si="582">1/(1+EXP(-F372+$I$37))</f>
        <v>0.81897360090645976</v>
      </c>
      <c r="H372" s="237"/>
      <c r="I372" s="238"/>
      <c r="J372" s="239"/>
      <c r="K372" s="246"/>
      <c r="L372" s="245"/>
      <c r="M372" s="238"/>
      <c r="N372" s="239"/>
    </row>
    <row r="373" spans="1:14" x14ac:dyDescent="0.2">
      <c r="B373" s="55"/>
      <c r="C373" s="56"/>
      <c r="D373" s="115"/>
      <c r="E373" s="14">
        <v>8</v>
      </c>
      <c r="F373" s="107">
        <f>SUMPRODUCT($F$40:$H$42,B366:D368)</f>
        <v>2.7542583025445948</v>
      </c>
      <c r="G373" s="74">
        <f t="shared" ref="G373" si="583">1/(1+EXP(-F373+$I$40))</f>
        <v>0.90810098036907272</v>
      </c>
      <c r="H373" s="237"/>
      <c r="I373" s="238"/>
      <c r="J373" s="239"/>
      <c r="K373" s="246"/>
      <c r="L373" s="245"/>
      <c r="M373" s="238"/>
      <c r="N373" s="239"/>
    </row>
    <row r="374" spans="1:14" ht="13.8" thickBot="1" x14ac:dyDescent="0.25">
      <c r="B374" s="57"/>
      <c r="C374" s="58"/>
      <c r="D374" s="116"/>
      <c r="E374" s="15">
        <v>9</v>
      </c>
      <c r="F374" s="108">
        <f>SUMPRODUCT($F$43:$H$45,B366:D368)</f>
        <v>6.0237956634237131</v>
      </c>
      <c r="G374" s="75">
        <f t="shared" ref="G374" si="584">1/(1+EXP(-F374+$I$43))</f>
        <v>0.92240730815076466</v>
      </c>
      <c r="H374" s="240"/>
      <c r="I374" s="241"/>
      <c r="J374" s="242"/>
      <c r="K374" s="247"/>
      <c r="L374" s="248"/>
      <c r="M374" s="241"/>
      <c r="N374" s="242"/>
    </row>
    <row r="375" spans="1:14" ht="13.8" thickBot="1" x14ac:dyDescent="0.25">
      <c r="A375">
        <v>37</v>
      </c>
      <c r="B375" s="36">
        <v>1</v>
      </c>
      <c r="C375" s="29"/>
      <c r="D375" s="68">
        <v>1</v>
      </c>
      <c r="E375" s="111">
        <v>1</v>
      </c>
      <c r="F375" s="106">
        <f>SUMPRODUCT($F$19:$H$21,B375:D377)</f>
        <v>2.9005579407148079</v>
      </c>
      <c r="G375" s="73">
        <f t="shared" ref="G375" si="585">1/(1+EXP(-F375+$I$19))</f>
        <v>0.94034020549285169</v>
      </c>
      <c r="H375" s="111">
        <v>1</v>
      </c>
      <c r="I375" s="42">
        <f>SUMPRODUCT($K$19:$K$27,G375:G383)</f>
        <v>10.506724495090008</v>
      </c>
      <c r="J375" s="73">
        <f>1/(1+EXP(-I375+$L$19))</f>
        <v>0.99147132523060855</v>
      </c>
      <c r="K375" s="85" t="s">
        <v>0</v>
      </c>
      <c r="L375" s="86">
        <f>SUMPRODUCT($N$19:$N$21,J375:J377)</f>
        <v>8.1337426768815551</v>
      </c>
      <c r="M375" s="168">
        <f>1/(1+EXP(-L375+$O$19))</f>
        <v>0.78509769725489986</v>
      </c>
      <c r="N375" s="87">
        <f>(C380-M375)^2+(C381-M376)^2</f>
        <v>0.34750898253297857</v>
      </c>
    </row>
    <row r="376" spans="1:14" ht="13.8" thickBot="1" x14ac:dyDescent="0.25">
      <c r="B376" s="36">
        <v>1</v>
      </c>
      <c r="C376" s="36">
        <v>1</v>
      </c>
      <c r="D376" s="68">
        <v>1</v>
      </c>
      <c r="E376" s="14">
        <v>2</v>
      </c>
      <c r="F376" s="107">
        <f>SUMPRODUCT($F$22:$H$24,B375:D377)</f>
        <v>5.4845200393413691</v>
      </c>
      <c r="G376" s="74">
        <f t="shared" ref="G376" si="586">1/(1+EXP(-F376+$I$22))</f>
        <v>0.74423239949740916</v>
      </c>
      <c r="H376" s="14">
        <v>2</v>
      </c>
      <c r="I376" s="43">
        <f>SUMPRODUCT($K$28:$K$36,G375:G383)</f>
        <v>0.94797746202307631</v>
      </c>
      <c r="J376" s="74">
        <f>1/(1+EXP(-I376+$L$28))</f>
        <v>0.45096871342379624</v>
      </c>
      <c r="K376" s="79" t="s">
        <v>1</v>
      </c>
      <c r="L376" s="78">
        <f>SUMPRODUCT($N$22:$N$24,J375:J377)</f>
        <v>0.19635515179315674</v>
      </c>
      <c r="M376" s="169">
        <f>1/(1+EXP(-L376+$O$28))</f>
        <v>0.54893167407959975</v>
      </c>
      <c r="N376" s="172"/>
    </row>
    <row r="377" spans="1:14" ht="13.8" thickBot="1" x14ac:dyDescent="0.25">
      <c r="B377" s="208"/>
      <c r="C377" s="203"/>
      <c r="D377" s="209"/>
      <c r="E377" s="14">
        <v>3</v>
      </c>
      <c r="F377" s="107">
        <f>SUMPRODUCT($F$25:$H$27,B375:D377)</f>
        <v>5.5387705082524512</v>
      </c>
      <c r="G377" s="74">
        <f t="shared" ref="G377" si="587">1/(1+EXP(-F377+$I$25))</f>
        <v>0.8094049931698688</v>
      </c>
      <c r="H377" s="14">
        <v>3</v>
      </c>
      <c r="I377" s="43">
        <f>SUMPRODUCT($K$37:$K$45,G375:G383)</f>
        <v>6.0321816147210461</v>
      </c>
      <c r="J377" s="74">
        <f>1/(1+EXP(-I377+$L$37))</f>
        <v>0.99760549557585543</v>
      </c>
      <c r="K377" s="243"/>
      <c r="L377" s="244"/>
      <c r="M377" s="244"/>
      <c r="N377" s="236"/>
    </row>
    <row r="378" spans="1:14" x14ac:dyDescent="0.2">
      <c r="B378" s="13"/>
      <c r="C378" s="6"/>
      <c r="D378" s="114"/>
      <c r="E378" s="14">
        <v>4</v>
      </c>
      <c r="F378" s="107">
        <f>SUMPRODUCT($F$28:$H$30,B375:D377)</f>
        <v>1.4507619778458027</v>
      </c>
      <c r="G378" s="74">
        <f t="shared" ref="G378" si="588">1/(1+EXP(-F378+$I$28))</f>
        <v>0.7286214815987988</v>
      </c>
      <c r="H378" s="234"/>
      <c r="I378" s="235"/>
      <c r="J378" s="236"/>
      <c r="K378" s="237"/>
      <c r="L378" s="245"/>
      <c r="M378" s="245"/>
      <c r="N378" s="239"/>
    </row>
    <row r="379" spans="1:14" x14ac:dyDescent="0.2">
      <c r="B379" s="299" t="s">
        <v>23</v>
      </c>
      <c r="C379" s="389"/>
      <c r="D379" s="115"/>
      <c r="E379" s="14">
        <v>5</v>
      </c>
      <c r="F379" s="107">
        <f>SUMPRODUCT($F$31:$H$33,B375:D377)</f>
        <v>1.9789112457061351</v>
      </c>
      <c r="G379" s="74">
        <f t="shared" ref="G379" si="589">1/(1+EXP(-F379+$I$31))</f>
        <v>0.76651335524931308</v>
      </c>
      <c r="H379" s="237"/>
      <c r="I379" s="238"/>
      <c r="J379" s="239"/>
      <c r="K379" s="246"/>
      <c r="L379" s="245"/>
      <c r="M379" s="245"/>
      <c r="N379" s="239"/>
    </row>
    <row r="380" spans="1:14" x14ac:dyDescent="0.2">
      <c r="B380" s="160" t="s">
        <v>0</v>
      </c>
      <c r="C380" s="159">
        <v>1</v>
      </c>
      <c r="D380" s="115"/>
      <c r="E380" s="14">
        <v>6</v>
      </c>
      <c r="F380" s="107">
        <f>SUMPRODUCT($F$34:$H$36,B375:D377)</f>
        <v>3.5929181831706649</v>
      </c>
      <c r="G380" s="74">
        <f t="shared" ref="G380" si="590">1/(1+EXP(-F380+$I$34))</f>
        <v>0.97149255127621115</v>
      </c>
      <c r="H380" s="237"/>
      <c r="I380" s="238"/>
      <c r="J380" s="239"/>
      <c r="K380" s="246"/>
      <c r="L380" s="245"/>
      <c r="M380" s="245"/>
      <c r="N380" s="239"/>
    </row>
    <row r="381" spans="1:14" x14ac:dyDescent="0.2">
      <c r="B381" s="161" t="s">
        <v>1</v>
      </c>
      <c r="C381" s="159">
        <v>0</v>
      </c>
      <c r="D381" s="115"/>
      <c r="E381" s="14">
        <v>7</v>
      </c>
      <c r="F381" s="107">
        <f>SUMPRODUCT($F$37:$H$39,B375:D377)</f>
        <v>1.4118168846242209</v>
      </c>
      <c r="G381" s="74">
        <f t="shared" ref="G381" si="591">1/(1+EXP(-F381+$I$37))</f>
        <v>0.7631207348508301</v>
      </c>
      <c r="H381" s="237"/>
      <c r="I381" s="238"/>
      <c r="J381" s="239"/>
      <c r="K381" s="246"/>
      <c r="L381" s="245"/>
      <c r="M381" s="238"/>
      <c r="N381" s="239"/>
    </row>
    <row r="382" spans="1:14" x14ac:dyDescent="0.2">
      <c r="B382" s="55"/>
      <c r="C382" s="56"/>
      <c r="D382" s="115"/>
      <c r="E382" s="14">
        <v>8</v>
      </c>
      <c r="F382" s="107">
        <f>SUMPRODUCT($F$40:$H$42,B375:D377)</f>
        <v>1.9882933268375098</v>
      </c>
      <c r="G382" s="74">
        <f t="shared" ref="G382" si="592">1/(1+EXP(-F382+$I$40))</f>
        <v>0.82122957337951552</v>
      </c>
      <c r="H382" s="237"/>
      <c r="I382" s="238"/>
      <c r="J382" s="239"/>
      <c r="K382" s="246"/>
      <c r="L382" s="245"/>
      <c r="M382" s="238"/>
      <c r="N382" s="239"/>
    </row>
    <row r="383" spans="1:14" ht="13.8" thickBot="1" x14ac:dyDescent="0.25">
      <c r="B383" s="57"/>
      <c r="C383" s="58"/>
      <c r="D383" s="116"/>
      <c r="E383" s="15">
        <v>9</v>
      </c>
      <c r="F383" s="108">
        <f>SUMPRODUCT($F$43:$H$45,B375:D377)</f>
        <v>4.8868544678404291</v>
      </c>
      <c r="G383" s="75">
        <f t="shared" ref="G383" si="593">1/(1+EXP(-F383+$I$43))</f>
        <v>0.79225508346650853</v>
      </c>
      <c r="H383" s="240"/>
      <c r="I383" s="241"/>
      <c r="J383" s="242"/>
      <c r="K383" s="247"/>
      <c r="L383" s="248"/>
      <c r="M383" s="241"/>
      <c r="N383" s="242"/>
    </row>
    <row r="384" spans="1:14" ht="13.8" thickBot="1" x14ac:dyDescent="0.25">
      <c r="A384">
        <v>38</v>
      </c>
      <c r="B384" s="52"/>
      <c r="C384" s="24">
        <v>1</v>
      </c>
      <c r="D384" s="68">
        <v>1</v>
      </c>
      <c r="E384" s="111">
        <v>1</v>
      </c>
      <c r="F384" s="106">
        <f>SUMPRODUCT($F$19:$H$21,B384:D386)</f>
        <v>2.872080196809403</v>
      </c>
      <c r="G384" s="73">
        <f t="shared" ref="G384" si="594">1/(1+EXP(-F384+$I$19))</f>
        <v>0.93872241209494189</v>
      </c>
      <c r="H384" s="111">
        <v>1</v>
      </c>
      <c r="I384" s="42">
        <f>SUMPRODUCT($K$19:$K$27,G384:G392)</f>
        <v>9.8442190121251674</v>
      </c>
      <c r="J384" s="73">
        <f>1/(1+EXP(-I384+$L$19))</f>
        <v>0.98358890751638617</v>
      </c>
      <c r="K384" s="85" t="s">
        <v>0</v>
      </c>
      <c r="L384" s="86">
        <f>SUMPRODUCT($N$19:$N$21,J384:J386)</f>
        <v>8.0690776122169101</v>
      </c>
      <c r="M384" s="168">
        <f>1/(1+EXP(-L384+$O$19))</f>
        <v>0.77398647933757969</v>
      </c>
      <c r="N384" s="87">
        <f>(C389-M384)^2+(C390-M385)^2</f>
        <v>0.35243495790377716</v>
      </c>
    </row>
    <row r="385" spans="1:14" ht="13.8" thickBot="1" x14ac:dyDescent="0.25">
      <c r="B385" s="60"/>
      <c r="C385" s="24">
        <v>1</v>
      </c>
      <c r="D385" s="209"/>
      <c r="E385" s="14">
        <v>2</v>
      </c>
      <c r="F385" s="107">
        <f>SUMPRODUCT($F$22:$H$24,B384:D386)</f>
        <v>5.2982489763489129</v>
      </c>
      <c r="G385" s="74">
        <f t="shared" ref="G385" si="595">1/(1+EXP(-F385+$I$22))</f>
        <v>0.70719779205035693</v>
      </c>
      <c r="H385" s="14">
        <v>2</v>
      </c>
      <c r="I385" s="43">
        <f>SUMPRODUCT($K$28:$K$36,G384:G392)</f>
        <v>0.92660481495007496</v>
      </c>
      <c r="J385" s="74">
        <f>1/(1+EXP(-I385+$L$28))</f>
        <v>0.44568267353966123</v>
      </c>
      <c r="K385" s="79" t="s">
        <v>1</v>
      </c>
      <c r="L385" s="78">
        <f>SUMPRODUCT($N$22:$N$24,J384:J386)</f>
        <v>0.19645397235056261</v>
      </c>
      <c r="M385" s="169">
        <f>1/(1+EXP(-L385+$O$28))</f>
        <v>0.54895614249369218</v>
      </c>
      <c r="N385" s="172"/>
    </row>
    <row r="386" spans="1:14" ht="13.8" thickBot="1" x14ac:dyDescent="0.25">
      <c r="B386" s="208"/>
      <c r="C386" s="24">
        <v>1</v>
      </c>
      <c r="D386" s="68">
        <v>1</v>
      </c>
      <c r="E386" s="14">
        <v>3</v>
      </c>
      <c r="F386" s="107">
        <f>SUMPRODUCT($F$25:$H$27,B384:D386)</f>
        <v>4.9901663098295899</v>
      </c>
      <c r="G386" s="74">
        <f t="shared" ref="G386" si="596">1/(1+EXP(-F386+$I$25))</f>
        <v>0.71044461668359438</v>
      </c>
      <c r="H386" s="14">
        <v>3</v>
      </c>
      <c r="I386" s="43">
        <f>SUMPRODUCT($K$37:$K$45,G384:G392)</f>
        <v>6.2679967268981969</v>
      </c>
      <c r="J386" s="74">
        <f>1/(1+EXP(-I386+$L$37))</f>
        <v>0.99810756506699772</v>
      </c>
      <c r="K386" s="243"/>
      <c r="L386" s="244"/>
      <c r="M386" s="244"/>
      <c r="N386" s="236"/>
    </row>
    <row r="387" spans="1:14" x14ac:dyDescent="0.2">
      <c r="B387" s="13"/>
      <c r="C387" s="6"/>
      <c r="D387" s="114"/>
      <c r="E387" s="14">
        <v>4</v>
      </c>
      <c r="F387" s="107">
        <f>SUMPRODUCT($F$28:$H$30,B384:D386)</f>
        <v>1.2247550293824312</v>
      </c>
      <c r="G387" s="74">
        <f t="shared" ref="G387" si="597">1/(1+EXP(-F387+$I$28))</f>
        <v>0.68170813293339183</v>
      </c>
      <c r="H387" s="234"/>
      <c r="I387" s="235"/>
      <c r="J387" s="236"/>
      <c r="K387" s="237"/>
      <c r="L387" s="245"/>
      <c r="M387" s="245"/>
      <c r="N387" s="239"/>
    </row>
    <row r="388" spans="1:14" x14ac:dyDescent="0.2">
      <c r="B388" s="299" t="s">
        <v>23</v>
      </c>
      <c r="C388" s="389"/>
      <c r="D388" s="115"/>
      <c r="E388" s="14">
        <v>5</v>
      </c>
      <c r="F388" s="107">
        <f>SUMPRODUCT($F$31:$H$33,B384:D386)</f>
        <v>2.9071136897713648</v>
      </c>
      <c r="G388" s="74">
        <f t="shared" ref="G388" si="598">1/(1+EXP(-F388+$I$31))</f>
        <v>0.89253779793649002</v>
      </c>
      <c r="H388" s="237"/>
      <c r="I388" s="238"/>
      <c r="J388" s="239"/>
      <c r="K388" s="246"/>
      <c r="L388" s="245"/>
      <c r="M388" s="245"/>
      <c r="N388" s="239"/>
    </row>
    <row r="389" spans="1:14" x14ac:dyDescent="0.2">
      <c r="B389" s="160" t="s">
        <v>0</v>
      </c>
      <c r="C389" s="159">
        <v>1</v>
      </c>
      <c r="D389" s="115"/>
      <c r="E389" s="14">
        <v>6</v>
      </c>
      <c r="F389" s="107">
        <f>SUMPRODUCT($F$34:$H$36,B384:D386)</f>
        <v>4.3134607091942119</v>
      </c>
      <c r="G389" s="74">
        <f t="shared" ref="G389" si="599">1/(1+EXP(-F389+$I$34))</f>
        <v>0.98592542466745969</v>
      </c>
      <c r="H389" s="237"/>
      <c r="I389" s="238"/>
      <c r="J389" s="239"/>
      <c r="K389" s="246"/>
      <c r="L389" s="245"/>
      <c r="M389" s="245"/>
      <c r="N389" s="239"/>
    </row>
    <row r="390" spans="1:14" x14ac:dyDescent="0.2">
      <c r="B390" s="161" t="s">
        <v>1</v>
      </c>
      <c r="C390" s="159">
        <v>0</v>
      </c>
      <c r="D390" s="115"/>
      <c r="E390" s="14">
        <v>7</v>
      </c>
      <c r="F390" s="107">
        <f>SUMPRODUCT($F$37:$H$39,B384:D386)</f>
        <v>2.6767114724507075</v>
      </c>
      <c r="G390" s="74">
        <f t="shared" ref="G390" si="600">1/(1+EXP(-F390+$I$37))</f>
        <v>0.91943983122279227</v>
      </c>
      <c r="H390" s="237"/>
      <c r="I390" s="238"/>
      <c r="J390" s="239"/>
      <c r="K390" s="246"/>
      <c r="L390" s="245"/>
      <c r="M390" s="238"/>
      <c r="N390" s="239"/>
    </row>
    <row r="391" spans="1:14" x14ac:dyDescent="0.2">
      <c r="B391" s="55"/>
      <c r="C391" s="56"/>
      <c r="D391" s="115"/>
      <c r="E391" s="14">
        <v>8</v>
      </c>
      <c r="F391" s="107">
        <f>SUMPRODUCT($F$40:$H$42,B384:D386)</f>
        <v>2.9548265277933243</v>
      </c>
      <c r="G391" s="74">
        <f t="shared" ref="G391" si="601">1/(1+EXP(-F391+$I$40))</f>
        <v>0.92352496241543569</v>
      </c>
      <c r="H391" s="237"/>
      <c r="I391" s="238"/>
      <c r="J391" s="239"/>
      <c r="K391" s="246"/>
      <c r="L391" s="245"/>
      <c r="M391" s="238"/>
      <c r="N391" s="239"/>
    </row>
    <row r="392" spans="1:14" ht="13.8" thickBot="1" x14ac:dyDescent="0.25">
      <c r="B392" s="57"/>
      <c r="C392" s="58"/>
      <c r="D392" s="116"/>
      <c r="E392" s="15">
        <v>9</v>
      </c>
      <c r="F392" s="108">
        <f>SUMPRODUCT($F$43:$H$45,B384:D386)</f>
        <v>4.5659169711512799</v>
      </c>
      <c r="G392" s="75">
        <f t="shared" ref="G392" si="602">1/(1+EXP(-F392+$I$43))</f>
        <v>0.73451166125160949</v>
      </c>
      <c r="H392" s="240"/>
      <c r="I392" s="241"/>
      <c r="J392" s="242"/>
      <c r="K392" s="247"/>
      <c r="L392" s="248"/>
      <c r="M392" s="241"/>
      <c r="N392" s="242"/>
    </row>
    <row r="393" spans="1:14" ht="13.8" thickBot="1" x14ac:dyDescent="0.25">
      <c r="A393">
        <v>39</v>
      </c>
      <c r="B393" s="52"/>
      <c r="C393" s="29"/>
      <c r="D393" s="209"/>
      <c r="E393" s="111">
        <v>1</v>
      </c>
      <c r="F393" s="106">
        <f>SUMPRODUCT($F$19:$H$21,B393:D395)</f>
        <v>3.157448217286559</v>
      </c>
      <c r="G393" s="73">
        <f t="shared" ref="G393" si="603">1/(1+EXP(-F393+$I$19))</f>
        <v>0.95322373247270675</v>
      </c>
      <c r="H393" s="111">
        <v>1</v>
      </c>
      <c r="I393" s="42">
        <f>SUMPRODUCT($K$19:$K$27,G393:G401)</f>
        <v>10.507285357800534</v>
      </c>
      <c r="J393" s="73">
        <f>1/(1+EXP(-I393+$L$19))</f>
        <v>0.99147606654300313</v>
      </c>
      <c r="K393" s="85" t="s">
        <v>0</v>
      </c>
      <c r="L393" s="86">
        <f>SUMPRODUCT($N$19:$N$21,J393:J395)</f>
        <v>8.1337815732308361</v>
      </c>
      <c r="M393" s="168">
        <f>1/(1+EXP(-L393+$O$19))</f>
        <v>0.78510425974706666</v>
      </c>
      <c r="N393" s="87">
        <f>(C398-M393)^2+(C399-M394)^2</f>
        <v>0.34752382743165416</v>
      </c>
    </row>
    <row r="394" spans="1:14" ht="13.8" thickBot="1" x14ac:dyDescent="0.25">
      <c r="B394" s="36">
        <v>1</v>
      </c>
      <c r="C394" s="24">
        <v>1</v>
      </c>
      <c r="D394" s="68">
        <v>1</v>
      </c>
      <c r="E394" s="14">
        <v>2</v>
      </c>
      <c r="F394" s="107">
        <f>SUMPRODUCT($F$22:$H$24,B393:D395)</f>
        <v>5.4845200393413691</v>
      </c>
      <c r="G394" s="74">
        <f t="shared" ref="G394" si="604">1/(1+EXP(-F394+$I$22))</f>
        <v>0.74423239949740916</v>
      </c>
      <c r="H394" s="14">
        <v>2</v>
      </c>
      <c r="I394" s="43">
        <f>SUMPRODUCT($K$28:$K$36,G393:G401)</f>
        <v>0.95620915121809413</v>
      </c>
      <c r="J394" s="74">
        <f>1/(1+EXP(-I394+$L$28))</f>
        <v>0.45300765761523726</v>
      </c>
      <c r="K394" s="79" t="s">
        <v>1</v>
      </c>
      <c r="L394" s="78">
        <f>SUMPRODUCT($N$22:$N$24,J393:J395)</f>
        <v>0.19642013642873621</v>
      </c>
      <c r="M394" s="169">
        <f>1/(1+EXP(-L394+$O$28))</f>
        <v>0.54894776459404404</v>
      </c>
      <c r="N394" s="172"/>
    </row>
    <row r="395" spans="1:14" ht="13.8" thickBot="1" x14ac:dyDescent="0.25">
      <c r="B395" s="36">
        <v>1</v>
      </c>
      <c r="C395" s="203"/>
      <c r="D395" s="68">
        <v>1</v>
      </c>
      <c r="E395" s="14">
        <v>3</v>
      </c>
      <c r="F395" s="107">
        <f>SUMPRODUCT($F$25:$H$27,B393:D395)</f>
        <v>5.5387705082524512</v>
      </c>
      <c r="G395" s="74">
        <f t="shared" ref="G395" si="605">1/(1+EXP(-F395+$I$25))</f>
        <v>0.8094049931698688</v>
      </c>
      <c r="H395" s="14">
        <v>3</v>
      </c>
      <c r="I395" s="43">
        <f>SUMPRODUCT($K$37:$K$45,G393:G401)</f>
        <v>6.1808771151699844</v>
      </c>
      <c r="J395" s="74">
        <f>1/(1+EXP(-I395+$L$37))</f>
        <v>0.99793565767748627</v>
      </c>
      <c r="K395" s="243"/>
      <c r="L395" s="244"/>
      <c r="M395" s="244"/>
      <c r="N395" s="236"/>
    </row>
    <row r="396" spans="1:14" x14ac:dyDescent="0.2">
      <c r="B396" s="13"/>
      <c r="C396" s="6"/>
      <c r="D396" s="114"/>
      <c r="E396" s="14">
        <v>4</v>
      </c>
      <c r="F396" s="107">
        <f>SUMPRODUCT($F$28:$H$30,B393:D395)</f>
        <v>1.5659838517153044</v>
      </c>
      <c r="G396" s="74">
        <f t="shared" ref="G396" si="606">1/(1+EXP(-F396+$I$28))</f>
        <v>0.75079590818890551</v>
      </c>
      <c r="H396" s="234"/>
      <c r="I396" s="235"/>
      <c r="J396" s="236"/>
      <c r="K396" s="237"/>
      <c r="L396" s="245"/>
      <c r="M396" s="245"/>
      <c r="N396" s="239"/>
    </row>
    <row r="397" spans="1:14" x14ac:dyDescent="0.2">
      <c r="B397" s="299" t="s">
        <v>23</v>
      </c>
      <c r="C397" s="389"/>
      <c r="D397" s="115"/>
      <c r="E397" s="14">
        <v>5</v>
      </c>
      <c r="F397" s="107">
        <f>SUMPRODUCT($F$31:$H$33,B393:D395)</f>
        <v>1.9789112457061351</v>
      </c>
      <c r="G397" s="74">
        <f t="shared" ref="G397" si="607">1/(1+EXP(-F397+$I$31))</f>
        <v>0.76651335524931308</v>
      </c>
      <c r="H397" s="237"/>
      <c r="I397" s="238"/>
      <c r="J397" s="239"/>
      <c r="K397" s="246"/>
      <c r="L397" s="245"/>
      <c r="M397" s="245"/>
      <c r="N397" s="239"/>
    </row>
    <row r="398" spans="1:14" x14ac:dyDescent="0.2">
      <c r="B398" s="160" t="s">
        <v>0</v>
      </c>
      <c r="C398" s="159">
        <v>1</v>
      </c>
      <c r="D398" s="115"/>
      <c r="E398" s="14">
        <v>6</v>
      </c>
      <c r="F398" s="107">
        <f>SUMPRODUCT($F$34:$H$36,B393:D395)</f>
        <v>3.7021178163483155</v>
      </c>
      <c r="G398" s="74">
        <f t="shared" ref="G398" si="608">1/(1+EXP(-F398+$I$34))</f>
        <v>0.97436601036786485</v>
      </c>
      <c r="H398" s="237"/>
      <c r="I398" s="238"/>
      <c r="J398" s="239"/>
      <c r="K398" s="246"/>
      <c r="L398" s="245"/>
      <c r="M398" s="245"/>
      <c r="N398" s="239"/>
    </row>
    <row r="399" spans="1:14" x14ac:dyDescent="0.2">
      <c r="B399" s="161" t="s">
        <v>1</v>
      </c>
      <c r="C399" s="159">
        <v>0</v>
      </c>
      <c r="D399" s="115"/>
      <c r="E399" s="14">
        <v>7</v>
      </c>
      <c r="F399" s="107">
        <f>SUMPRODUCT($F$37:$H$39,B393:D395)</f>
        <v>1.3913939902378849</v>
      </c>
      <c r="G399" s="74">
        <f t="shared" ref="G399" si="609">1/(1+EXP(-F399+$I$37))</f>
        <v>0.75940912369124081</v>
      </c>
      <c r="H399" s="237"/>
      <c r="I399" s="238"/>
      <c r="J399" s="239"/>
      <c r="K399" s="246"/>
      <c r="L399" s="245"/>
      <c r="M399" s="238"/>
      <c r="N399" s="239"/>
    </row>
    <row r="400" spans="1:14" x14ac:dyDescent="0.2">
      <c r="B400" s="55"/>
      <c r="C400" s="56"/>
      <c r="D400" s="115"/>
      <c r="E400" s="14">
        <v>8</v>
      </c>
      <c r="F400" s="107">
        <f>SUMPRODUCT($F$40:$H$42,B393:D395)</f>
        <v>2.7835592629902961</v>
      </c>
      <c r="G400" s="74">
        <f t="shared" ref="G400" si="610">1/(1+EXP(-F400+$I$40))</f>
        <v>0.91051718545923965</v>
      </c>
      <c r="H400" s="237"/>
      <c r="I400" s="238"/>
      <c r="J400" s="239"/>
      <c r="K400" s="246"/>
      <c r="L400" s="245"/>
      <c r="M400" s="238"/>
      <c r="N400" s="239"/>
    </row>
    <row r="401" spans="1:14" ht="13.8" thickBot="1" x14ac:dyDescent="0.25">
      <c r="B401" s="57"/>
      <c r="C401" s="58"/>
      <c r="D401" s="116"/>
      <c r="E401" s="15">
        <v>9</v>
      </c>
      <c r="F401" s="108">
        <f>SUMPRODUCT($F$43:$H$45,B393:D395)</f>
        <v>4.8868544678404291</v>
      </c>
      <c r="G401" s="75">
        <f t="shared" ref="G401" si="611">1/(1+EXP(-F401+$I$43))</f>
        <v>0.79225508346650853</v>
      </c>
      <c r="H401" s="240"/>
      <c r="I401" s="241"/>
      <c r="J401" s="242"/>
      <c r="K401" s="247"/>
      <c r="L401" s="248"/>
      <c r="M401" s="241"/>
      <c r="N401" s="242"/>
    </row>
    <row r="402" spans="1:14" ht="13.8" thickBot="1" x14ac:dyDescent="0.25">
      <c r="A402">
        <v>40</v>
      </c>
      <c r="B402" s="36">
        <v>1</v>
      </c>
      <c r="C402" s="68">
        <v>1</v>
      </c>
      <c r="D402" s="210"/>
      <c r="E402" s="111">
        <v>1</v>
      </c>
      <c r="F402" s="106">
        <f>SUMPRODUCT($F$19:$H$21,B402:D404)</f>
        <v>3.6021025067436847</v>
      </c>
      <c r="G402" s="73">
        <f t="shared" ref="G402" si="612">1/(1+EXP(-F402+$I$19))</f>
        <v>0.96950219313568775</v>
      </c>
      <c r="H402" s="111">
        <v>1</v>
      </c>
      <c r="I402" s="42">
        <f>SUMPRODUCT($K$19:$K$27,G402:G410)</f>
        <v>9.8442464756789558</v>
      </c>
      <c r="J402" s="73">
        <f>1/(1+EXP(-I402+$L$19))</f>
        <v>0.98358935082082677</v>
      </c>
      <c r="K402" s="85" t="s">
        <v>0</v>
      </c>
      <c r="L402" s="86">
        <f>SUMPRODUCT($N$19:$N$21,J402:J404)</f>
        <v>8.0690812489577368</v>
      </c>
      <c r="M402" s="168">
        <f>1/(1+EXP(-L402+$O$19))</f>
        <v>0.77398711551714328</v>
      </c>
      <c r="N402" s="87">
        <f>(C407-M402)^2+(C408-M403)^2</f>
        <v>0.35243059971620189</v>
      </c>
    </row>
    <row r="403" spans="1:14" ht="13.8" thickBot="1" x14ac:dyDescent="0.25">
      <c r="B403" s="60"/>
      <c r="C403" s="68">
        <v>1</v>
      </c>
      <c r="D403" s="211"/>
      <c r="E403" s="14">
        <v>2</v>
      </c>
      <c r="F403" s="107">
        <f>SUMPRODUCT($F$22:$H$24,B402:D404)</f>
        <v>5.2982489763489129</v>
      </c>
      <c r="G403" s="74">
        <f t="shared" ref="G403" si="613">1/(1+EXP(-F403+$I$22))</f>
        <v>0.70719779205035693</v>
      </c>
      <c r="H403" s="14">
        <v>2</v>
      </c>
      <c r="I403" s="43">
        <f>SUMPRODUCT($K$28:$K$36,G402:G410)</f>
        <v>0.92398519828837467</v>
      </c>
      <c r="J403" s="74">
        <f>1/(1+EXP(-I403+$L$28))</f>
        <v>0.44503559066160298</v>
      </c>
      <c r="K403" s="79" t="s">
        <v>1</v>
      </c>
      <c r="L403" s="78">
        <f>SUMPRODUCT($N$22:$N$24,J402:J404)</f>
        <v>0.19643899836571183</v>
      </c>
      <c r="M403" s="169">
        <f>1/(1+EXP(-L403+$O$28))</f>
        <v>0.54895243488296941</v>
      </c>
      <c r="N403" s="172"/>
    </row>
    <row r="404" spans="1:14" ht="13.8" thickBot="1" x14ac:dyDescent="0.25">
      <c r="B404" s="68">
        <v>1</v>
      </c>
      <c r="C404" s="68">
        <v>1</v>
      </c>
      <c r="D404" s="212"/>
      <c r="E404" s="14">
        <v>3</v>
      </c>
      <c r="F404" s="107">
        <f>SUMPRODUCT($F$25:$H$27,B402:D404)</f>
        <v>4.9901663098295899</v>
      </c>
      <c r="G404" s="74">
        <f t="shared" ref="G404" si="614">1/(1+EXP(-F404+$I$25))</f>
        <v>0.71044461668359438</v>
      </c>
      <c r="H404" s="14">
        <v>3</v>
      </c>
      <c r="I404" s="43">
        <f>SUMPRODUCT($K$37:$K$45,G402:G410)</f>
        <v>6.2285068851609449</v>
      </c>
      <c r="J404" s="74">
        <f>1/(1+EXP(-I404+$L$37))</f>
        <v>0.99803148797178831</v>
      </c>
      <c r="K404" s="243"/>
      <c r="L404" s="244"/>
      <c r="M404" s="244"/>
      <c r="N404" s="236"/>
    </row>
    <row r="405" spans="1:14" x14ac:dyDescent="0.2">
      <c r="B405" s="13"/>
      <c r="C405" s="6"/>
      <c r="D405" s="114"/>
      <c r="E405" s="14">
        <v>4</v>
      </c>
      <c r="F405" s="107">
        <f>SUMPRODUCT($F$28:$H$30,B402:D404)</f>
        <v>1.1818876627367854</v>
      </c>
      <c r="G405" s="74">
        <f t="shared" ref="G405" si="615">1/(1+EXP(-F405+$I$28))</f>
        <v>0.67233510486352432</v>
      </c>
      <c r="H405" s="234"/>
      <c r="I405" s="235"/>
      <c r="J405" s="236"/>
      <c r="K405" s="237"/>
      <c r="L405" s="245"/>
      <c r="M405" s="245"/>
      <c r="N405" s="239"/>
    </row>
    <row r="406" spans="1:14" x14ac:dyDescent="0.2">
      <c r="B406" s="299" t="s">
        <v>23</v>
      </c>
      <c r="C406" s="389"/>
      <c r="D406" s="115"/>
      <c r="E406" s="14">
        <v>5</v>
      </c>
      <c r="F406" s="107">
        <f>SUMPRODUCT($F$31:$H$33,B402:D404)</f>
        <v>2.9071136897713648</v>
      </c>
      <c r="G406" s="74">
        <f t="shared" ref="G406" si="616">1/(1+EXP(-F406+$I$31))</f>
        <v>0.89253779793649002</v>
      </c>
      <c r="H406" s="237"/>
      <c r="I406" s="238"/>
      <c r="J406" s="239"/>
      <c r="K406" s="246"/>
      <c r="L406" s="245"/>
      <c r="M406" s="245"/>
      <c r="N406" s="239"/>
    </row>
    <row r="407" spans="1:14" x14ac:dyDescent="0.2">
      <c r="B407" s="160" t="s">
        <v>0</v>
      </c>
      <c r="C407" s="159">
        <v>1</v>
      </c>
      <c r="D407" s="115"/>
      <c r="E407" s="14">
        <v>6</v>
      </c>
      <c r="F407" s="107">
        <f>SUMPRODUCT($F$34:$H$36,B402:D404)</f>
        <v>3.5759853921943452</v>
      </c>
      <c r="G407" s="74">
        <f t="shared" ref="G407" si="617">1/(1+EXP(-F407+$I$34))</f>
        <v>0.97101983876227083</v>
      </c>
      <c r="H407" s="237"/>
      <c r="I407" s="238"/>
      <c r="J407" s="239"/>
      <c r="K407" s="246"/>
      <c r="L407" s="245"/>
      <c r="M407" s="245"/>
      <c r="N407" s="239"/>
    </row>
    <row r="408" spans="1:14" x14ac:dyDescent="0.2">
      <c r="B408" s="161" t="s">
        <v>1</v>
      </c>
      <c r="C408" s="159">
        <v>0</v>
      </c>
      <c r="D408" s="115"/>
      <c r="E408" s="14">
        <v>7</v>
      </c>
      <c r="F408" s="107">
        <f>SUMPRODUCT($F$37:$H$39,B402:D404)</f>
        <v>2.5882761560541718</v>
      </c>
      <c r="G408" s="74">
        <f t="shared" ref="G408" si="618">1/(1+EXP(-F408+$I$37))</f>
        <v>0.91264167103278071</v>
      </c>
      <c r="H408" s="237"/>
      <c r="I408" s="238"/>
      <c r="J408" s="239"/>
      <c r="K408" s="246"/>
      <c r="L408" s="245"/>
      <c r="M408" s="238"/>
      <c r="N408" s="239"/>
    </row>
    <row r="409" spans="1:14" x14ac:dyDescent="0.2">
      <c r="B409" s="55"/>
      <c r="C409" s="56"/>
      <c r="D409" s="115"/>
      <c r="E409" s="14">
        <v>8</v>
      </c>
      <c r="F409" s="107">
        <f>SUMPRODUCT($F$40:$H$42,B402:D404)</f>
        <v>2.7674328141011433</v>
      </c>
      <c r="G409" s="74">
        <f t="shared" ref="G409" si="619">1/(1+EXP(-F409+$I$40))</f>
        <v>0.90919454524978971</v>
      </c>
      <c r="H409" s="237"/>
      <c r="I409" s="238"/>
      <c r="J409" s="239"/>
      <c r="K409" s="246"/>
      <c r="L409" s="245"/>
      <c r="M409" s="238"/>
      <c r="N409" s="239"/>
    </row>
    <row r="410" spans="1:14" ht="13.8" thickBot="1" x14ac:dyDescent="0.25">
      <c r="B410" s="57"/>
      <c r="C410" s="58"/>
      <c r="D410" s="116"/>
      <c r="E410" s="15">
        <v>9</v>
      </c>
      <c r="F410" s="108">
        <f>SUMPRODUCT($F$43:$H$45,B402:D404)</f>
        <v>4.5659169711512799</v>
      </c>
      <c r="G410" s="75">
        <f t="shared" ref="G410" si="620">1/(1+EXP(-F410+$I$43))</f>
        <v>0.73451166125160949</v>
      </c>
      <c r="H410" s="240"/>
      <c r="I410" s="241"/>
      <c r="J410" s="242"/>
      <c r="K410" s="247"/>
      <c r="L410" s="248"/>
      <c r="M410" s="241"/>
      <c r="N410" s="242"/>
    </row>
  </sheetData>
  <mergeCells count="99">
    <mergeCell ref="O6:O8"/>
    <mergeCell ref="E16:I16"/>
    <mergeCell ref="J16:L16"/>
    <mergeCell ref="B3:D3"/>
    <mergeCell ref="E3:G3"/>
    <mergeCell ref="O3:O5"/>
    <mergeCell ref="B4:D5"/>
    <mergeCell ref="E4:E5"/>
    <mergeCell ref="F4:F5"/>
    <mergeCell ref="G4:G5"/>
    <mergeCell ref="H4:H5"/>
    <mergeCell ref="M16:O16"/>
    <mergeCell ref="L17:L18"/>
    <mergeCell ref="M17:M18"/>
    <mergeCell ref="N17:N18"/>
    <mergeCell ref="O17:O18"/>
    <mergeCell ref="E19:E21"/>
    <mergeCell ref="J19:J27"/>
    <mergeCell ref="M19:M21"/>
    <mergeCell ref="E22:E24"/>
    <mergeCell ref="M22:M24"/>
    <mergeCell ref="E25:E27"/>
    <mergeCell ref="E17:E18"/>
    <mergeCell ref="F17:H18"/>
    <mergeCell ref="I17:I18"/>
    <mergeCell ref="J17:J18"/>
    <mergeCell ref="K17:K18"/>
    <mergeCell ref="E28:E30"/>
    <mergeCell ref="J28:J36"/>
    <mergeCell ref="E31:E33"/>
    <mergeCell ref="E34:E36"/>
    <mergeCell ref="E37:E39"/>
    <mergeCell ref="J37:J45"/>
    <mergeCell ref="E40:E42"/>
    <mergeCell ref="E43:E45"/>
    <mergeCell ref="N49:N50"/>
    <mergeCell ref="B55:C55"/>
    <mergeCell ref="B48:D48"/>
    <mergeCell ref="E48:G48"/>
    <mergeCell ref="H48:J48"/>
    <mergeCell ref="K48:N48"/>
    <mergeCell ref="B49:D50"/>
    <mergeCell ref="E49:E50"/>
    <mergeCell ref="F49:F50"/>
    <mergeCell ref="G49:G50"/>
    <mergeCell ref="H49:H50"/>
    <mergeCell ref="I49:I50"/>
    <mergeCell ref="B109:C109"/>
    <mergeCell ref="J49:J50"/>
    <mergeCell ref="K49:K50"/>
    <mergeCell ref="L49:L50"/>
    <mergeCell ref="M49:M50"/>
    <mergeCell ref="B64:C64"/>
    <mergeCell ref="B73:C73"/>
    <mergeCell ref="B82:C82"/>
    <mergeCell ref="B91:C91"/>
    <mergeCell ref="B100:C100"/>
    <mergeCell ref="B217:C217"/>
    <mergeCell ref="B118:C118"/>
    <mergeCell ref="B127:C127"/>
    <mergeCell ref="B136:C136"/>
    <mergeCell ref="B145:C145"/>
    <mergeCell ref="B154:C154"/>
    <mergeCell ref="B163:C163"/>
    <mergeCell ref="B172:C172"/>
    <mergeCell ref="B181:C181"/>
    <mergeCell ref="B190:C190"/>
    <mergeCell ref="B199:C199"/>
    <mergeCell ref="B208:C208"/>
    <mergeCell ref="B325:C325"/>
    <mergeCell ref="B226:C226"/>
    <mergeCell ref="B235:C235"/>
    <mergeCell ref="B244:C244"/>
    <mergeCell ref="B253:C253"/>
    <mergeCell ref="B262:C262"/>
    <mergeCell ref="B271:C271"/>
    <mergeCell ref="B280:C280"/>
    <mergeCell ref="B289:C289"/>
    <mergeCell ref="B298:C298"/>
    <mergeCell ref="B307:C307"/>
    <mergeCell ref="B316:C316"/>
    <mergeCell ref="B388:C388"/>
    <mergeCell ref="B397:C397"/>
    <mergeCell ref="B406:C406"/>
    <mergeCell ref="B334:C334"/>
    <mergeCell ref="B343:C343"/>
    <mergeCell ref="B352:C352"/>
    <mergeCell ref="B361:C361"/>
    <mergeCell ref="B370:C370"/>
    <mergeCell ref="B379:C379"/>
    <mergeCell ref="B2:N2"/>
    <mergeCell ref="H3:J3"/>
    <mergeCell ref="K3:N3"/>
    <mergeCell ref="L4:L5"/>
    <mergeCell ref="M4:M5"/>
    <mergeCell ref="N4:N5"/>
    <mergeCell ref="I4:I5"/>
    <mergeCell ref="J4:J5"/>
    <mergeCell ref="K4:K5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図1_02,03,04</vt:lpstr>
      <vt:lpstr>図3_08</vt:lpstr>
      <vt:lpstr>図3_09</vt:lpstr>
      <vt:lpstr>図4_01,02</vt:lpstr>
      <vt:lpstr>図4_04,05</vt:lpstr>
      <vt:lpstr>図5_02,03</vt:lpstr>
      <vt:lpstr>図5_05</vt:lpstr>
      <vt:lpstr>図5_07,08,09,10</vt:lpstr>
      <vt:lpstr>図5_11</vt:lpstr>
      <vt:lpstr>図6_01,02,03</vt:lpstr>
      <vt:lpstr>図6_04,05</vt:lpstr>
      <vt:lpstr>図7_01</vt:lpstr>
      <vt:lpstr>図7_02</vt:lpstr>
      <vt:lpstr>図8_01</vt:lpstr>
      <vt:lpstr>図8_02</vt:lpstr>
      <vt:lpstr>図9_01</vt:lpstr>
      <vt:lpstr>図9_03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2020-08-18T01:46:55Z</dcterms:created>
  <dcterms:modified xsi:type="dcterms:W3CDTF">2020-08-31T22:09:16Z</dcterms:modified>
</cp:coreProperties>
</file>