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202300"/>
  <xr:revisionPtr revIDLastSave="122" documentId="8_{D1B2A9A1-16BA-4EDD-B757-F405A3E80BDE}" xr6:coauthVersionLast="47" xr6:coauthVersionMax="47" xr10:uidLastSave="{70709EAA-D315-4EB8-BE10-2A45A029C2C7}"/>
  <bookViews>
    <workbookView xWindow="855" yWindow="1005" windowWidth="31860" windowHeight="20085" activeTab="2" xr2:uid="{F457D271-CB0A-4133-8A2B-A9A2DF0A6450}"/>
  </bookViews>
  <sheets>
    <sheet name="CIDR25" sheetId="1" r:id="rId1"/>
    <sheet name="CIDR26" sheetId="2" r:id="rId2"/>
    <sheet name="CIDR27" sheetId="3" r:id="rId3"/>
    <sheet name="CIDR28" sheetId="4" r:id="rId4"/>
    <sheet name="CIDR29" sheetId="5" r:id="rId5"/>
    <sheet name="CIDR3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6" l="1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4" i="3"/>
  <c r="Q5" i="3"/>
  <c r="Q6" i="3"/>
  <c r="Q7" i="3"/>
  <c r="Q8" i="3"/>
  <c r="Q9" i="3"/>
  <c r="Q10" i="3"/>
  <c r="Q3" i="6"/>
  <c r="Q3" i="5"/>
  <c r="Q3" i="4"/>
  <c r="Q3" i="3"/>
  <c r="Q4" i="2"/>
  <c r="Q5" i="2"/>
  <c r="Q6" i="2"/>
  <c r="Q3" i="2"/>
  <c r="Q4" i="1"/>
  <c r="Q3" i="1"/>
  <c r="H67" i="6"/>
  <c r="I67" i="6" s="1"/>
  <c r="F67" i="6"/>
  <c r="G67" i="6" s="1"/>
  <c r="D67" i="6"/>
  <c r="E67" i="6" s="1"/>
  <c r="C67" i="6"/>
  <c r="P66" i="6"/>
  <c r="J66" i="6"/>
  <c r="K66" i="6" s="1"/>
  <c r="L66" i="6" s="1"/>
  <c r="H66" i="6"/>
  <c r="I66" i="6" s="1"/>
  <c r="O66" i="6" s="1"/>
  <c r="F66" i="6"/>
  <c r="G66" i="6" s="1"/>
  <c r="D66" i="6"/>
  <c r="E66" i="6" s="1"/>
  <c r="P65" i="6" s="1"/>
  <c r="C66" i="6"/>
  <c r="J65" i="6"/>
  <c r="K65" i="6" s="1"/>
  <c r="L65" i="6" s="1"/>
  <c r="H65" i="6"/>
  <c r="I65" i="6" s="1"/>
  <c r="G65" i="6"/>
  <c r="F65" i="6"/>
  <c r="D65" i="6"/>
  <c r="E65" i="6" s="1"/>
  <c r="P64" i="6" s="1"/>
  <c r="C65" i="6"/>
  <c r="N65" i="6" s="1"/>
  <c r="N64" i="6"/>
  <c r="M64" i="6"/>
  <c r="J64" i="6"/>
  <c r="K64" i="6" s="1"/>
  <c r="L64" i="6" s="1"/>
  <c r="H64" i="6"/>
  <c r="I64" i="6" s="1"/>
  <c r="O64" i="6" s="1"/>
  <c r="G64" i="6"/>
  <c r="F64" i="6"/>
  <c r="D64" i="6"/>
  <c r="E64" i="6" s="1"/>
  <c r="P63" i="6" s="1"/>
  <c r="C64" i="6"/>
  <c r="J63" i="6"/>
  <c r="K63" i="6" s="1"/>
  <c r="L63" i="6" s="1"/>
  <c r="H63" i="6"/>
  <c r="I63" i="6" s="1"/>
  <c r="O63" i="6" s="1"/>
  <c r="F63" i="6"/>
  <c r="G63" i="6" s="1"/>
  <c r="O62" i="6" s="1"/>
  <c r="D63" i="6"/>
  <c r="E63" i="6" s="1"/>
  <c r="P62" i="6" s="1"/>
  <c r="C63" i="6"/>
  <c r="N63" i="6" s="1"/>
  <c r="N62" i="6"/>
  <c r="M62" i="6"/>
  <c r="J62" i="6"/>
  <c r="K62" i="6" s="1"/>
  <c r="L62" i="6" s="1"/>
  <c r="H62" i="6"/>
  <c r="I62" i="6" s="1"/>
  <c r="F62" i="6"/>
  <c r="G62" i="6" s="1"/>
  <c r="D62" i="6"/>
  <c r="E62" i="6" s="1"/>
  <c r="P61" i="6" s="1"/>
  <c r="C62" i="6"/>
  <c r="N61" i="6"/>
  <c r="M61" i="6"/>
  <c r="J61" i="6"/>
  <c r="K61" i="6" s="1"/>
  <c r="L61" i="6" s="1"/>
  <c r="H61" i="6"/>
  <c r="I61" i="6" s="1"/>
  <c r="O61" i="6" s="1"/>
  <c r="F61" i="6"/>
  <c r="G61" i="6" s="1"/>
  <c r="D61" i="6"/>
  <c r="E61" i="6" s="1"/>
  <c r="P60" i="6" s="1"/>
  <c r="C61" i="6"/>
  <c r="J60" i="6"/>
  <c r="K60" i="6" s="1"/>
  <c r="L60" i="6" s="1"/>
  <c r="H60" i="6"/>
  <c r="I60" i="6" s="1"/>
  <c r="F60" i="6"/>
  <c r="G60" i="6" s="1"/>
  <c r="D60" i="6"/>
  <c r="E60" i="6" s="1"/>
  <c r="P59" i="6" s="1"/>
  <c r="C60" i="6"/>
  <c r="O59" i="6"/>
  <c r="N59" i="6"/>
  <c r="M59" i="6"/>
  <c r="J59" i="6"/>
  <c r="K59" i="6" s="1"/>
  <c r="L59" i="6" s="1"/>
  <c r="H59" i="6"/>
  <c r="I59" i="6" s="1"/>
  <c r="G59" i="6"/>
  <c r="F59" i="6"/>
  <c r="D59" i="6"/>
  <c r="E59" i="6" s="1"/>
  <c r="C59" i="6"/>
  <c r="P58" i="6"/>
  <c r="J58" i="6"/>
  <c r="K58" i="6" s="1"/>
  <c r="L58" i="6" s="1"/>
  <c r="H58" i="6"/>
  <c r="I58" i="6" s="1"/>
  <c r="O58" i="6" s="1"/>
  <c r="G58" i="6"/>
  <c r="F58" i="6"/>
  <c r="D58" i="6"/>
  <c r="E58" i="6" s="1"/>
  <c r="P57" i="6" s="1"/>
  <c r="C58" i="6"/>
  <c r="J57" i="6"/>
  <c r="K57" i="6" s="1"/>
  <c r="L57" i="6" s="1"/>
  <c r="H57" i="6"/>
  <c r="I57" i="6" s="1"/>
  <c r="G57" i="6"/>
  <c r="F57" i="6"/>
  <c r="D57" i="6"/>
  <c r="E57" i="6" s="1"/>
  <c r="P56" i="6" s="1"/>
  <c r="C57" i="6"/>
  <c r="N57" i="6" s="1"/>
  <c r="N56" i="6"/>
  <c r="M56" i="6"/>
  <c r="J56" i="6"/>
  <c r="K56" i="6" s="1"/>
  <c r="L56" i="6" s="1"/>
  <c r="H56" i="6"/>
  <c r="I56" i="6" s="1"/>
  <c r="O56" i="6" s="1"/>
  <c r="G56" i="6"/>
  <c r="F56" i="6"/>
  <c r="D56" i="6"/>
  <c r="E56" i="6" s="1"/>
  <c r="P55" i="6" s="1"/>
  <c r="C56" i="6"/>
  <c r="J55" i="6"/>
  <c r="K55" i="6" s="1"/>
  <c r="L55" i="6" s="1"/>
  <c r="H55" i="6"/>
  <c r="I55" i="6" s="1"/>
  <c r="F55" i="6"/>
  <c r="G55" i="6" s="1"/>
  <c r="D55" i="6"/>
  <c r="E55" i="6" s="1"/>
  <c r="P54" i="6" s="1"/>
  <c r="C55" i="6"/>
  <c r="N55" i="6" s="1"/>
  <c r="N54" i="6"/>
  <c r="M54" i="6"/>
  <c r="J54" i="6"/>
  <c r="K54" i="6" s="1"/>
  <c r="L54" i="6" s="1"/>
  <c r="H54" i="6"/>
  <c r="I54" i="6" s="1"/>
  <c r="F54" i="6"/>
  <c r="G54" i="6" s="1"/>
  <c r="D54" i="6"/>
  <c r="E54" i="6" s="1"/>
  <c r="P53" i="6" s="1"/>
  <c r="C54" i="6"/>
  <c r="N53" i="6"/>
  <c r="M53" i="6"/>
  <c r="J53" i="6"/>
  <c r="K53" i="6" s="1"/>
  <c r="L53" i="6" s="1"/>
  <c r="H53" i="6"/>
  <c r="I53" i="6" s="1"/>
  <c r="O53" i="6" s="1"/>
  <c r="F53" i="6"/>
  <c r="G53" i="6" s="1"/>
  <c r="D53" i="6"/>
  <c r="E53" i="6" s="1"/>
  <c r="P52" i="6" s="1"/>
  <c r="C53" i="6"/>
  <c r="K52" i="6"/>
  <c r="L52" i="6" s="1"/>
  <c r="J52" i="6"/>
  <c r="H52" i="6"/>
  <c r="I52" i="6" s="1"/>
  <c r="F52" i="6"/>
  <c r="G52" i="6" s="1"/>
  <c r="D52" i="6"/>
  <c r="E52" i="6" s="1"/>
  <c r="P51" i="6" s="1"/>
  <c r="C52" i="6"/>
  <c r="O51" i="6"/>
  <c r="N51" i="6"/>
  <c r="M51" i="6"/>
  <c r="L51" i="6"/>
  <c r="K51" i="6"/>
  <c r="J51" i="6"/>
  <c r="I51" i="6"/>
  <c r="H51" i="6"/>
  <c r="G51" i="6"/>
  <c r="F51" i="6"/>
  <c r="D51" i="6"/>
  <c r="E51" i="6" s="1"/>
  <c r="C51" i="6"/>
  <c r="P50" i="6"/>
  <c r="K50" i="6"/>
  <c r="L50" i="6" s="1"/>
  <c r="J50" i="6"/>
  <c r="H50" i="6"/>
  <c r="I50" i="6" s="1"/>
  <c r="O50" i="6" s="1"/>
  <c r="F50" i="6"/>
  <c r="G50" i="6" s="1"/>
  <c r="D50" i="6"/>
  <c r="E50" i="6" s="1"/>
  <c r="P49" i="6" s="1"/>
  <c r="C50" i="6"/>
  <c r="J49" i="6"/>
  <c r="K49" i="6" s="1"/>
  <c r="L49" i="6" s="1"/>
  <c r="H49" i="6"/>
  <c r="I49" i="6" s="1"/>
  <c r="G49" i="6"/>
  <c r="F49" i="6"/>
  <c r="D49" i="6"/>
  <c r="E49" i="6" s="1"/>
  <c r="C49" i="6"/>
  <c r="P48" i="6"/>
  <c r="N48" i="6"/>
  <c r="M48" i="6"/>
  <c r="J48" i="6"/>
  <c r="K48" i="6" s="1"/>
  <c r="L48" i="6" s="1"/>
  <c r="H48" i="6"/>
  <c r="I48" i="6" s="1"/>
  <c r="O48" i="6" s="1"/>
  <c r="G48" i="6"/>
  <c r="F48" i="6"/>
  <c r="D48" i="6"/>
  <c r="E48" i="6" s="1"/>
  <c r="P47" i="6" s="1"/>
  <c r="C48" i="6"/>
  <c r="N47" i="6"/>
  <c r="M47" i="6"/>
  <c r="J47" i="6"/>
  <c r="K47" i="6" s="1"/>
  <c r="L47" i="6" s="1"/>
  <c r="H47" i="6"/>
  <c r="I47" i="6" s="1"/>
  <c r="O47" i="6" s="1"/>
  <c r="G47" i="6"/>
  <c r="F47" i="6"/>
  <c r="D47" i="6"/>
  <c r="E47" i="6" s="1"/>
  <c r="P46" i="6" s="1"/>
  <c r="C47" i="6"/>
  <c r="N46" i="6"/>
  <c r="M46" i="6"/>
  <c r="J46" i="6"/>
  <c r="K46" i="6" s="1"/>
  <c r="L46" i="6" s="1"/>
  <c r="H46" i="6"/>
  <c r="I46" i="6" s="1"/>
  <c r="O46" i="6" s="1"/>
  <c r="F46" i="6"/>
  <c r="G46" i="6" s="1"/>
  <c r="D46" i="6"/>
  <c r="E46" i="6" s="1"/>
  <c r="P45" i="6" s="1"/>
  <c r="C46" i="6"/>
  <c r="N45" i="6"/>
  <c r="M45" i="6"/>
  <c r="J45" i="6"/>
  <c r="K45" i="6" s="1"/>
  <c r="L45" i="6" s="1"/>
  <c r="H45" i="6"/>
  <c r="I45" i="6" s="1"/>
  <c r="O45" i="6" s="1"/>
  <c r="G45" i="6"/>
  <c r="F45" i="6"/>
  <c r="D45" i="6"/>
  <c r="E45" i="6" s="1"/>
  <c r="P44" i="6" s="1"/>
  <c r="C45" i="6"/>
  <c r="J44" i="6"/>
  <c r="K44" i="6" s="1"/>
  <c r="L44" i="6" s="1"/>
  <c r="H44" i="6"/>
  <c r="I44" i="6" s="1"/>
  <c r="F44" i="6"/>
  <c r="G44" i="6" s="1"/>
  <c r="O43" i="6" s="1"/>
  <c r="D44" i="6"/>
  <c r="E44" i="6" s="1"/>
  <c r="P43" i="6" s="1"/>
  <c r="C44" i="6"/>
  <c r="N43" i="6"/>
  <c r="M43" i="6"/>
  <c r="J43" i="6"/>
  <c r="K43" i="6" s="1"/>
  <c r="L43" i="6" s="1"/>
  <c r="I43" i="6"/>
  <c r="H43" i="6"/>
  <c r="G43" i="6"/>
  <c r="F43" i="6"/>
  <c r="D43" i="6"/>
  <c r="E43" i="6" s="1"/>
  <c r="P42" i="6" s="1"/>
  <c r="C43" i="6"/>
  <c r="J42" i="6"/>
  <c r="K42" i="6" s="1"/>
  <c r="L42" i="6" s="1"/>
  <c r="H42" i="6"/>
  <c r="I42" i="6" s="1"/>
  <c r="O42" i="6" s="1"/>
  <c r="F42" i="6"/>
  <c r="G42" i="6" s="1"/>
  <c r="D42" i="6"/>
  <c r="E42" i="6" s="1"/>
  <c r="P41" i="6" s="1"/>
  <c r="C42" i="6"/>
  <c r="J41" i="6"/>
  <c r="K41" i="6" s="1"/>
  <c r="L41" i="6" s="1"/>
  <c r="H41" i="6"/>
  <c r="I41" i="6" s="1"/>
  <c r="G41" i="6"/>
  <c r="F41" i="6"/>
  <c r="D41" i="6"/>
  <c r="E41" i="6" s="1"/>
  <c r="C41" i="6"/>
  <c r="P40" i="6"/>
  <c r="N40" i="6"/>
  <c r="M40" i="6"/>
  <c r="K40" i="6"/>
  <c r="L40" i="6" s="1"/>
  <c r="J40" i="6"/>
  <c r="H40" i="6"/>
  <c r="I40" i="6" s="1"/>
  <c r="O40" i="6" s="1"/>
  <c r="G40" i="6"/>
  <c r="F40" i="6"/>
  <c r="D40" i="6"/>
  <c r="E40" i="6" s="1"/>
  <c r="P39" i="6" s="1"/>
  <c r="C40" i="6"/>
  <c r="J39" i="6"/>
  <c r="K39" i="6" s="1"/>
  <c r="L39" i="6" s="1"/>
  <c r="H39" i="6"/>
  <c r="I39" i="6" s="1"/>
  <c r="O39" i="6" s="1"/>
  <c r="F39" i="6"/>
  <c r="G39" i="6" s="1"/>
  <c r="O38" i="6" s="1"/>
  <c r="D39" i="6"/>
  <c r="E39" i="6" s="1"/>
  <c r="P38" i="6" s="1"/>
  <c r="C39" i="6"/>
  <c r="N39" i="6" s="1"/>
  <c r="N38" i="6"/>
  <c r="M38" i="6"/>
  <c r="J38" i="6"/>
  <c r="K38" i="6" s="1"/>
  <c r="L38" i="6" s="1"/>
  <c r="H38" i="6"/>
  <c r="I38" i="6" s="1"/>
  <c r="F38" i="6"/>
  <c r="G38" i="6" s="1"/>
  <c r="D38" i="6"/>
  <c r="E38" i="6" s="1"/>
  <c r="P37" i="6" s="1"/>
  <c r="C38" i="6"/>
  <c r="N37" i="6"/>
  <c r="M37" i="6"/>
  <c r="J37" i="6"/>
  <c r="K37" i="6" s="1"/>
  <c r="L37" i="6" s="1"/>
  <c r="H37" i="6"/>
  <c r="I37" i="6" s="1"/>
  <c r="O37" i="6" s="1"/>
  <c r="F37" i="6"/>
  <c r="G37" i="6" s="1"/>
  <c r="D37" i="6"/>
  <c r="E37" i="6" s="1"/>
  <c r="P36" i="6" s="1"/>
  <c r="C37" i="6"/>
  <c r="J36" i="6"/>
  <c r="K36" i="6" s="1"/>
  <c r="L36" i="6" s="1"/>
  <c r="H36" i="6"/>
  <c r="I36" i="6" s="1"/>
  <c r="F36" i="6"/>
  <c r="G36" i="6" s="1"/>
  <c r="D36" i="6"/>
  <c r="E36" i="6" s="1"/>
  <c r="P35" i="6" s="1"/>
  <c r="C36" i="6"/>
  <c r="O35" i="6"/>
  <c r="N35" i="6"/>
  <c r="M35" i="6"/>
  <c r="J35" i="6"/>
  <c r="K35" i="6" s="1"/>
  <c r="L35" i="6" s="1"/>
  <c r="I35" i="6"/>
  <c r="H35" i="6"/>
  <c r="G35" i="6"/>
  <c r="F35" i="6"/>
  <c r="D35" i="6"/>
  <c r="E35" i="6" s="1"/>
  <c r="C35" i="6"/>
  <c r="P34" i="6"/>
  <c r="J34" i="6"/>
  <c r="K34" i="6" s="1"/>
  <c r="L34" i="6" s="1"/>
  <c r="I34" i="6"/>
  <c r="O34" i="6" s="1"/>
  <c r="H34" i="6"/>
  <c r="F34" i="6"/>
  <c r="G34" i="6" s="1"/>
  <c r="E34" i="6"/>
  <c r="D34" i="6"/>
  <c r="C34" i="6"/>
  <c r="P33" i="6"/>
  <c r="J33" i="6"/>
  <c r="K33" i="6" s="1"/>
  <c r="L33" i="6" s="1"/>
  <c r="H33" i="6"/>
  <c r="I33" i="6" s="1"/>
  <c r="G33" i="6"/>
  <c r="F33" i="6"/>
  <c r="D33" i="6"/>
  <c r="E33" i="6" s="1"/>
  <c r="C33" i="6"/>
  <c r="P32" i="6"/>
  <c r="N32" i="6"/>
  <c r="M32" i="6"/>
  <c r="J32" i="6"/>
  <c r="K32" i="6" s="1"/>
  <c r="L32" i="6" s="1"/>
  <c r="H32" i="6"/>
  <c r="I32" i="6" s="1"/>
  <c r="O32" i="6" s="1"/>
  <c r="G32" i="6"/>
  <c r="F32" i="6"/>
  <c r="D32" i="6"/>
  <c r="E32" i="6" s="1"/>
  <c r="P31" i="6" s="1"/>
  <c r="C32" i="6"/>
  <c r="J31" i="6"/>
  <c r="K31" i="6" s="1"/>
  <c r="L31" i="6" s="1"/>
  <c r="H31" i="6"/>
  <c r="I31" i="6" s="1"/>
  <c r="O31" i="6" s="1"/>
  <c r="F31" i="6"/>
  <c r="G31" i="6" s="1"/>
  <c r="E31" i="6"/>
  <c r="P30" i="6" s="1"/>
  <c r="D31" i="6"/>
  <c r="C31" i="6"/>
  <c r="N31" i="6" s="1"/>
  <c r="N30" i="6"/>
  <c r="M30" i="6"/>
  <c r="J30" i="6"/>
  <c r="K30" i="6" s="1"/>
  <c r="L30" i="6" s="1"/>
  <c r="H30" i="6"/>
  <c r="I30" i="6" s="1"/>
  <c r="O30" i="6" s="1"/>
  <c r="F30" i="6"/>
  <c r="G30" i="6" s="1"/>
  <c r="D30" i="6"/>
  <c r="E30" i="6" s="1"/>
  <c r="P29" i="6" s="1"/>
  <c r="C30" i="6"/>
  <c r="N29" i="6"/>
  <c r="M29" i="6"/>
  <c r="J29" i="6"/>
  <c r="K29" i="6" s="1"/>
  <c r="L29" i="6" s="1"/>
  <c r="H29" i="6"/>
  <c r="I29" i="6" s="1"/>
  <c r="O29" i="6" s="1"/>
  <c r="F29" i="6"/>
  <c r="G29" i="6" s="1"/>
  <c r="E29" i="6"/>
  <c r="P28" i="6" s="1"/>
  <c r="D29" i="6"/>
  <c r="C29" i="6"/>
  <c r="J28" i="6"/>
  <c r="K28" i="6" s="1"/>
  <c r="L28" i="6" s="1"/>
  <c r="H28" i="6"/>
  <c r="I28" i="6" s="1"/>
  <c r="F28" i="6"/>
  <c r="G28" i="6" s="1"/>
  <c r="D28" i="6"/>
  <c r="E28" i="6" s="1"/>
  <c r="P27" i="6" s="1"/>
  <c r="C28" i="6"/>
  <c r="O27" i="6"/>
  <c r="N27" i="6"/>
  <c r="M27" i="6"/>
  <c r="K27" i="6"/>
  <c r="L27" i="6" s="1"/>
  <c r="J27" i="6"/>
  <c r="I27" i="6"/>
  <c r="H27" i="6"/>
  <c r="G27" i="6"/>
  <c r="F27" i="6"/>
  <c r="D27" i="6"/>
  <c r="E27" i="6" s="1"/>
  <c r="P26" i="6" s="1"/>
  <c r="C27" i="6"/>
  <c r="J26" i="6"/>
  <c r="K26" i="6" s="1"/>
  <c r="L26" i="6" s="1"/>
  <c r="H26" i="6"/>
  <c r="I26" i="6" s="1"/>
  <c r="O26" i="6" s="1"/>
  <c r="F26" i="6"/>
  <c r="G26" i="6" s="1"/>
  <c r="D26" i="6"/>
  <c r="E26" i="6" s="1"/>
  <c r="P25" i="6" s="1"/>
  <c r="C26" i="6"/>
  <c r="J25" i="6"/>
  <c r="K25" i="6" s="1"/>
  <c r="L25" i="6" s="1"/>
  <c r="H25" i="6"/>
  <c r="I25" i="6" s="1"/>
  <c r="G25" i="6"/>
  <c r="F25" i="6"/>
  <c r="D25" i="6"/>
  <c r="E25" i="6" s="1"/>
  <c r="C25" i="6"/>
  <c r="P24" i="6"/>
  <c r="N24" i="6"/>
  <c r="M24" i="6"/>
  <c r="J24" i="6"/>
  <c r="K24" i="6" s="1"/>
  <c r="L24" i="6" s="1"/>
  <c r="H24" i="6"/>
  <c r="I24" i="6" s="1"/>
  <c r="O24" i="6" s="1"/>
  <c r="G24" i="6"/>
  <c r="F24" i="6"/>
  <c r="D24" i="6"/>
  <c r="E24" i="6" s="1"/>
  <c r="P23" i="6" s="1"/>
  <c r="C24" i="6"/>
  <c r="N23" i="6"/>
  <c r="M23" i="6"/>
  <c r="J23" i="6"/>
  <c r="K23" i="6" s="1"/>
  <c r="L23" i="6" s="1"/>
  <c r="I23" i="6"/>
  <c r="H23" i="6"/>
  <c r="F23" i="6"/>
  <c r="G23" i="6" s="1"/>
  <c r="O22" i="6" s="1"/>
  <c r="D23" i="6"/>
  <c r="E23" i="6" s="1"/>
  <c r="P22" i="6" s="1"/>
  <c r="C23" i="6"/>
  <c r="N22" i="6"/>
  <c r="M22" i="6"/>
  <c r="J22" i="6"/>
  <c r="K22" i="6" s="1"/>
  <c r="L22" i="6" s="1"/>
  <c r="H22" i="6"/>
  <c r="I22" i="6" s="1"/>
  <c r="F22" i="6"/>
  <c r="G22" i="6" s="1"/>
  <c r="D22" i="6"/>
  <c r="E22" i="6" s="1"/>
  <c r="P21" i="6" s="1"/>
  <c r="C22" i="6"/>
  <c r="O21" i="6"/>
  <c r="N21" i="6"/>
  <c r="M21" i="6"/>
  <c r="J21" i="6"/>
  <c r="K21" i="6" s="1"/>
  <c r="L21" i="6" s="1"/>
  <c r="I21" i="6"/>
  <c r="H21" i="6"/>
  <c r="F21" i="6"/>
  <c r="G21" i="6" s="1"/>
  <c r="D21" i="6"/>
  <c r="E21" i="6" s="1"/>
  <c r="P20" i="6" s="1"/>
  <c r="C21" i="6"/>
  <c r="J20" i="6"/>
  <c r="K20" i="6" s="1"/>
  <c r="L20" i="6" s="1"/>
  <c r="H20" i="6"/>
  <c r="I20" i="6" s="1"/>
  <c r="F20" i="6"/>
  <c r="G20" i="6" s="1"/>
  <c r="E20" i="6"/>
  <c r="P19" i="6" s="1"/>
  <c r="D20" i="6"/>
  <c r="C20" i="6"/>
  <c r="O19" i="6"/>
  <c r="N19" i="6"/>
  <c r="M19" i="6"/>
  <c r="J19" i="6"/>
  <c r="K19" i="6" s="1"/>
  <c r="L19" i="6" s="1"/>
  <c r="I19" i="6"/>
  <c r="H19" i="6"/>
  <c r="G19" i="6"/>
  <c r="F19" i="6"/>
  <c r="D19" i="6"/>
  <c r="E19" i="6" s="1"/>
  <c r="C19" i="6"/>
  <c r="P18" i="6"/>
  <c r="J18" i="6"/>
  <c r="K18" i="6" s="1"/>
  <c r="L18" i="6" s="1"/>
  <c r="H18" i="6"/>
  <c r="I18" i="6" s="1"/>
  <c r="O18" i="6" s="1"/>
  <c r="G18" i="6"/>
  <c r="F18" i="6"/>
  <c r="D18" i="6"/>
  <c r="E18" i="6" s="1"/>
  <c r="P17" i="6" s="1"/>
  <c r="C18" i="6"/>
  <c r="J17" i="6"/>
  <c r="K17" i="6" s="1"/>
  <c r="L17" i="6" s="1"/>
  <c r="H17" i="6"/>
  <c r="I17" i="6" s="1"/>
  <c r="O17" i="6" s="1"/>
  <c r="G17" i="6"/>
  <c r="F17" i="6"/>
  <c r="D17" i="6"/>
  <c r="E17" i="6" s="1"/>
  <c r="P16" i="6" s="1"/>
  <c r="C17" i="6"/>
  <c r="N16" i="6"/>
  <c r="M16" i="6"/>
  <c r="J16" i="6"/>
  <c r="K16" i="6" s="1"/>
  <c r="L16" i="6" s="1"/>
  <c r="H16" i="6"/>
  <c r="I16" i="6" s="1"/>
  <c r="O16" i="6" s="1"/>
  <c r="G16" i="6"/>
  <c r="F16" i="6"/>
  <c r="D16" i="6"/>
  <c r="E16" i="6" s="1"/>
  <c r="P15" i="6" s="1"/>
  <c r="C16" i="6"/>
  <c r="J15" i="6"/>
  <c r="K15" i="6" s="1"/>
  <c r="L15" i="6" s="1"/>
  <c r="H15" i="6"/>
  <c r="I15" i="6" s="1"/>
  <c r="O15" i="6" s="1"/>
  <c r="F15" i="6"/>
  <c r="G15" i="6" s="1"/>
  <c r="D15" i="6"/>
  <c r="E15" i="6" s="1"/>
  <c r="P14" i="6" s="1"/>
  <c r="C15" i="6"/>
  <c r="N15" i="6" s="1"/>
  <c r="N14" i="6"/>
  <c r="M14" i="6"/>
  <c r="J14" i="6"/>
  <c r="K14" i="6" s="1"/>
  <c r="L14" i="6" s="1"/>
  <c r="H14" i="6"/>
  <c r="I14" i="6" s="1"/>
  <c r="O14" i="6" s="1"/>
  <c r="F14" i="6"/>
  <c r="G14" i="6" s="1"/>
  <c r="D14" i="6"/>
  <c r="E14" i="6" s="1"/>
  <c r="P13" i="6" s="1"/>
  <c r="C14" i="6"/>
  <c r="N13" i="6"/>
  <c r="M13" i="6"/>
  <c r="J13" i="6"/>
  <c r="K13" i="6" s="1"/>
  <c r="L13" i="6" s="1"/>
  <c r="H13" i="6"/>
  <c r="I13" i="6" s="1"/>
  <c r="O13" i="6" s="1"/>
  <c r="F13" i="6"/>
  <c r="G13" i="6" s="1"/>
  <c r="D13" i="6"/>
  <c r="E13" i="6" s="1"/>
  <c r="P12" i="6" s="1"/>
  <c r="C13" i="6"/>
  <c r="K12" i="6"/>
  <c r="L12" i="6" s="1"/>
  <c r="J12" i="6"/>
  <c r="H12" i="6"/>
  <c r="I12" i="6" s="1"/>
  <c r="F12" i="6"/>
  <c r="G12" i="6" s="1"/>
  <c r="D12" i="6"/>
  <c r="E12" i="6" s="1"/>
  <c r="P11" i="6" s="1"/>
  <c r="C12" i="6"/>
  <c r="O11" i="6"/>
  <c r="N11" i="6"/>
  <c r="M11" i="6"/>
  <c r="J11" i="6"/>
  <c r="K11" i="6" s="1"/>
  <c r="L11" i="6" s="1"/>
  <c r="I11" i="6"/>
  <c r="H11" i="6"/>
  <c r="G11" i="6"/>
  <c r="F11" i="6"/>
  <c r="D11" i="6"/>
  <c r="E11" i="6" s="1"/>
  <c r="C11" i="6"/>
  <c r="P10" i="6"/>
  <c r="L10" i="6"/>
  <c r="K10" i="6"/>
  <c r="J10" i="6"/>
  <c r="H10" i="6"/>
  <c r="I10" i="6" s="1"/>
  <c r="O10" i="6" s="1"/>
  <c r="F10" i="6"/>
  <c r="G10" i="6" s="1"/>
  <c r="D10" i="6"/>
  <c r="E10" i="6" s="1"/>
  <c r="P9" i="6" s="1"/>
  <c r="C10" i="6"/>
  <c r="J9" i="6"/>
  <c r="K9" i="6" s="1"/>
  <c r="L9" i="6" s="1"/>
  <c r="H9" i="6"/>
  <c r="I9" i="6" s="1"/>
  <c r="G9" i="6"/>
  <c r="F9" i="6"/>
  <c r="D9" i="6"/>
  <c r="E9" i="6" s="1"/>
  <c r="C9" i="6"/>
  <c r="P8" i="6"/>
  <c r="N8" i="6"/>
  <c r="M8" i="6"/>
  <c r="K8" i="6"/>
  <c r="L8" i="6" s="1"/>
  <c r="J8" i="6"/>
  <c r="H8" i="6"/>
  <c r="I8" i="6" s="1"/>
  <c r="O8" i="6" s="1"/>
  <c r="G8" i="6"/>
  <c r="F8" i="6"/>
  <c r="D8" i="6"/>
  <c r="E8" i="6" s="1"/>
  <c r="P7" i="6" s="1"/>
  <c r="C8" i="6"/>
  <c r="J7" i="6"/>
  <c r="K7" i="6" s="1"/>
  <c r="L7" i="6" s="1"/>
  <c r="H7" i="6"/>
  <c r="I7" i="6" s="1"/>
  <c r="O7" i="6" s="1"/>
  <c r="F7" i="6"/>
  <c r="G7" i="6" s="1"/>
  <c r="D7" i="6"/>
  <c r="E7" i="6" s="1"/>
  <c r="P6" i="6" s="1"/>
  <c r="C7" i="6"/>
  <c r="M7" i="6" s="1"/>
  <c r="N6" i="6"/>
  <c r="M6" i="6"/>
  <c r="J6" i="6"/>
  <c r="K6" i="6" s="1"/>
  <c r="L6" i="6" s="1"/>
  <c r="H6" i="6"/>
  <c r="I6" i="6" s="1"/>
  <c r="O6" i="6" s="1"/>
  <c r="F6" i="6"/>
  <c r="G6" i="6" s="1"/>
  <c r="D6" i="6"/>
  <c r="E6" i="6" s="1"/>
  <c r="P5" i="6" s="1"/>
  <c r="C6" i="6"/>
  <c r="N5" i="6"/>
  <c r="M5" i="6"/>
  <c r="J5" i="6"/>
  <c r="K5" i="6" s="1"/>
  <c r="L5" i="6" s="1"/>
  <c r="H5" i="6"/>
  <c r="I5" i="6" s="1"/>
  <c r="O5" i="6" s="1"/>
  <c r="F5" i="6"/>
  <c r="G5" i="6" s="1"/>
  <c r="D5" i="6"/>
  <c r="E5" i="6" s="1"/>
  <c r="P4" i="6" s="1"/>
  <c r="C5" i="6"/>
  <c r="J4" i="6"/>
  <c r="K4" i="6" s="1"/>
  <c r="L4" i="6" s="1"/>
  <c r="H4" i="6"/>
  <c r="I4" i="6" s="1"/>
  <c r="F4" i="6"/>
  <c r="G4" i="6" s="1"/>
  <c r="O3" i="6" s="1"/>
  <c r="D4" i="6"/>
  <c r="E4" i="6" s="1"/>
  <c r="P3" i="6" s="1"/>
  <c r="C4" i="6"/>
  <c r="N3" i="6"/>
  <c r="M3" i="6"/>
  <c r="J3" i="6"/>
  <c r="K3" i="6" s="1"/>
  <c r="L3" i="6" s="1"/>
  <c r="I3" i="6"/>
  <c r="H3" i="6"/>
  <c r="C3" i="6"/>
  <c r="I35" i="5"/>
  <c r="H35" i="5"/>
  <c r="F35" i="5"/>
  <c r="G35" i="5" s="1"/>
  <c r="D35" i="5"/>
  <c r="E35" i="5" s="1"/>
  <c r="P34" i="5" s="1"/>
  <c r="C35" i="5"/>
  <c r="J34" i="5"/>
  <c r="K34" i="5" s="1"/>
  <c r="L34" i="5" s="1"/>
  <c r="H34" i="5"/>
  <c r="I34" i="5" s="1"/>
  <c r="O34" i="5" s="1"/>
  <c r="F34" i="5"/>
  <c r="G34" i="5" s="1"/>
  <c r="D34" i="5"/>
  <c r="E34" i="5" s="1"/>
  <c r="P33" i="5" s="1"/>
  <c r="C34" i="5"/>
  <c r="N34" i="5" s="1"/>
  <c r="J33" i="5"/>
  <c r="K33" i="5" s="1"/>
  <c r="L33" i="5" s="1"/>
  <c r="H33" i="5"/>
  <c r="I33" i="5" s="1"/>
  <c r="F33" i="5"/>
  <c r="G33" i="5" s="1"/>
  <c r="E33" i="5"/>
  <c r="P32" i="5" s="1"/>
  <c r="D33" i="5"/>
  <c r="C33" i="5"/>
  <c r="N33" i="5" s="1"/>
  <c r="N32" i="5"/>
  <c r="M32" i="5"/>
  <c r="J32" i="5"/>
  <c r="K32" i="5" s="1"/>
  <c r="L32" i="5" s="1"/>
  <c r="H32" i="5"/>
  <c r="I32" i="5" s="1"/>
  <c r="O32" i="5" s="1"/>
  <c r="G32" i="5"/>
  <c r="F32" i="5"/>
  <c r="D32" i="5"/>
  <c r="E32" i="5" s="1"/>
  <c r="P31" i="5" s="1"/>
  <c r="C32" i="5"/>
  <c r="K31" i="5"/>
  <c r="L31" i="5" s="1"/>
  <c r="J31" i="5"/>
  <c r="H31" i="5"/>
  <c r="I31" i="5" s="1"/>
  <c r="O31" i="5" s="1"/>
  <c r="F31" i="5"/>
  <c r="G31" i="5" s="1"/>
  <c r="D31" i="5"/>
  <c r="E31" i="5" s="1"/>
  <c r="P30" i="5" s="1"/>
  <c r="C31" i="5"/>
  <c r="M31" i="5" s="1"/>
  <c r="N30" i="5"/>
  <c r="M30" i="5"/>
  <c r="J30" i="5"/>
  <c r="K30" i="5" s="1"/>
  <c r="L30" i="5" s="1"/>
  <c r="H30" i="5"/>
  <c r="I30" i="5" s="1"/>
  <c r="O30" i="5" s="1"/>
  <c r="F30" i="5"/>
  <c r="G30" i="5" s="1"/>
  <c r="D30" i="5"/>
  <c r="E30" i="5" s="1"/>
  <c r="P29" i="5" s="1"/>
  <c r="C30" i="5"/>
  <c r="N29" i="5"/>
  <c r="M29" i="5"/>
  <c r="J29" i="5"/>
  <c r="K29" i="5" s="1"/>
  <c r="L29" i="5" s="1"/>
  <c r="H29" i="5"/>
  <c r="I29" i="5" s="1"/>
  <c r="O29" i="5" s="1"/>
  <c r="F29" i="5"/>
  <c r="G29" i="5" s="1"/>
  <c r="D29" i="5"/>
  <c r="E29" i="5" s="1"/>
  <c r="P28" i="5" s="1"/>
  <c r="C29" i="5"/>
  <c r="J28" i="5"/>
  <c r="K28" i="5" s="1"/>
  <c r="L28" i="5" s="1"/>
  <c r="H28" i="5"/>
  <c r="I28" i="5" s="1"/>
  <c r="O28" i="5" s="1"/>
  <c r="F28" i="5"/>
  <c r="G28" i="5" s="1"/>
  <c r="O27" i="5" s="1"/>
  <c r="D28" i="5"/>
  <c r="E28" i="5" s="1"/>
  <c r="P27" i="5" s="1"/>
  <c r="C28" i="5"/>
  <c r="N28" i="5" s="1"/>
  <c r="N27" i="5"/>
  <c r="M27" i="5"/>
  <c r="J27" i="5"/>
  <c r="K27" i="5" s="1"/>
  <c r="L27" i="5" s="1"/>
  <c r="I27" i="5"/>
  <c r="H27" i="5"/>
  <c r="F27" i="5"/>
  <c r="G27" i="5" s="1"/>
  <c r="D27" i="5"/>
  <c r="E27" i="5" s="1"/>
  <c r="P26" i="5" s="1"/>
  <c r="C27" i="5"/>
  <c r="J26" i="5"/>
  <c r="K26" i="5" s="1"/>
  <c r="L26" i="5" s="1"/>
  <c r="H26" i="5"/>
  <c r="I26" i="5" s="1"/>
  <c r="O26" i="5" s="1"/>
  <c r="F26" i="5"/>
  <c r="G26" i="5" s="1"/>
  <c r="D26" i="5"/>
  <c r="E26" i="5" s="1"/>
  <c r="P25" i="5" s="1"/>
  <c r="C26" i="5"/>
  <c r="N26" i="5" s="1"/>
  <c r="J25" i="5"/>
  <c r="K25" i="5" s="1"/>
  <c r="L25" i="5" s="1"/>
  <c r="H25" i="5"/>
  <c r="I25" i="5" s="1"/>
  <c r="O25" i="5" s="1"/>
  <c r="F25" i="5"/>
  <c r="G25" i="5" s="1"/>
  <c r="E25" i="5"/>
  <c r="P24" i="5" s="1"/>
  <c r="D25" i="5"/>
  <c r="C25" i="5"/>
  <c r="N25" i="5" s="1"/>
  <c r="N24" i="5"/>
  <c r="M24" i="5"/>
  <c r="J24" i="5"/>
  <c r="K24" i="5" s="1"/>
  <c r="L24" i="5" s="1"/>
  <c r="H24" i="5"/>
  <c r="I24" i="5" s="1"/>
  <c r="O24" i="5" s="1"/>
  <c r="G24" i="5"/>
  <c r="F24" i="5"/>
  <c r="D24" i="5"/>
  <c r="E24" i="5" s="1"/>
  <c r="P23" i="5" s="1"/>
  <c r="C24" i="5"/>
  <c r="K23" i="5"/>
  <c r="L23" i="5" s="1"/>
  <c r="J23" i="5"/>
  <c r="H23" i="5"/>
  <c r="I23" i="5" s="1"/>
  <c r="O23" i="5" s="1"/>
  <c r="F23" i="5"/>
  <c r="G23" i="5" s="1"/>
  <c r="D23" i="5"/>
  <c r="E23" i="5" s="1"/>
  <c r="P22" i="5" s="1"/>
  <c r="C23" i="5"/>
  <c r="N23" i="5" s="1"/>
  <c r="N22" i="5"/>
  <c r="M22" i="5"/>
  <c r="J22" i="5"/>
  <c r="K22" i="5" s="1"/>
  <c r="L22" i="5" s="1"/>
  <c r="H22" i="5"/>
  <c r="I22" i="5" s="1"/>
  <c r="F22" i="5"/>
  <c r="G22" i="5" s="1"/>
  <c r="D22" i="5"/>
  <c r="E22" i="5" s="1"/>
  <c r="P21" i="5" s="1"/>
  <c r="C22" i="5"/>
  <c r="N21" i="5"/>
  <c r="M21" i="5"/>
  <c r="J21" i="5"/>
  <c r="K21" i="5" s="1"/>
  <c r="L21" i="5" s="1"/>
  <c r="H21" i="5"/>
  <c r="I21" i="5" s="1"/>
  <c r="O21" i="5" s="1"/>
  <c r="F21" i="5"/>
  <c r="G21" i="5" s="1"/>
  <c r="D21" i="5"/>
  <c r="E21" i="5" s="1"/>
  <c r="P20" i="5" s="1"/>
  <c r="C21" i="5"/>
  <c r="J20" i="5"/>
  <c r="K20" i="5" s="1"/>
  <c r="L20" i="5" s="1"/>
  <c r="H20" i="5"/>
  <c r="I20" i="5" s="1"/>
  <c r="F20" i="5"/>
  <c r="G20" i="5" s="1"/>
  <c r="O19" i="5" s="1"/>
  <c r="D20" i="5"/>
  <c r="E20" i="5" s="1"/>
  <c r="P19" i="5" s="1"/>
  <c r="C20" i="5"/>
  <c r="N20" i="5" s="1"/>
  <c r="N19" i="5"/>
  <c r="M19" i="5"/>
  <c r="J19" i="5"/>
  <c r="K19" i="5" s="1"/>
  <c r="L19" i="5" s="1"/>
  <c r="I19" i="5"/>
  <c r="H19" i="5"/>
  <c r="F19" i="5"/>
  <c r="G19" i="5" s="1"/>
  <c r="D19" i="5"/>
  <c r="E19" i="5" s="1"/>
  <c r="P18" i="5" s="1"/>
  <c r="C19" i="5"/>
  <c r="J18" i="5"/>
  <c r="K18" i="5" s="1"/>
  <c r="L18" i="5" s="1"/>
  <c r="H18" i="5"/>
  <c r="I18" i="5" s="1"/>
  <c r="F18" i="5"/>
  <c r="G18" i="5" s="1"/>
  <c r="D18" i="5"/>
  <c r="E18" i="5" s="1"/>
  <c r="P17" i="5" s="1"/>
  <c r="C18" i="5"/>
  <c r="N18" i="5" s="1"/>
  <c r="J17" i="5"/>
  <c r="K17" i="5" s="1"/>
  <c r="L17" i="5" s="1"/>
  <c r="H17" i="5"/>
  <c r="I17" i="5" s="1"/>
  <c r="O17" i="5" s="1"/>
  <c r="F17" i="5"/>
  <c r="G17" i="5" s="1"/>
  <c r="E17" i="5"/>
  <c r="P16" i="5" s="1"/>
  <c r="D17" i="5"/>
  <c r="C17" i="5"/>
  <c r="N17" i="5" s="1"/>
  <c r="N16" i="5"/>
  <c r="M16" i="5"/>
  <c r="J16" i="5"/>
  <c r="K16" i="5" s="1"/>
  <c r="L16" i="5" s="1"/>
  <c r="H16" i="5"/>
  <c r="I16" i="5" s="1"/>
  <c r="G16" i="5"/>
  <c r="F16" i="5"/>
  <c r="D16" i="5"/>
  <c r="E16" i="5" s="1"/>
  <c r="P15" i="5" s="1"/>
  <c r="C16" i="5"/>
  <c r="K15" i="5"/>
  <c r="L15" i="5" s="1"/>
  <c r="J15" i="5"/>
  <c r="H15" i="5"/>
  <c r="I15" i="5" s="1"/>
  <c r="O15" i="5" s="1"/>
  <c r="F15" i="5"/>
  <c r="G15" i="5" s="1"/>
  <c r="D15" i="5"/>
  <c r="E15" i="5" s="1"/>
  <c r="P14" i="5" s="1"/>
  <c r="C15" i="5"/>
  <c r="M15" i="5" s="1"/>
  <c r="N14" i="5"/>
  <c r="M14" i="5"/>
  <c r="J14" i="5"/>
  <c r="K14" i="5" s="1"/>
  <c r="L14" i="5" s="1"/>
  <c r="H14" i="5"/>
  <c r="I14" i="5" s="1"/>
  <c r="O14" i="5" s="1"/>
  <c r="F14" i="5"/>
  <c r="G14" i="5" s="1"/>
  <c r="D14" i="5"/>
  <c r="E14" i="5" s="1"/>
  <c r="P13" i="5" s="1"/>
  <c r="C14" i="5"/>
  <c r="N13" i="5"/>
  <c r="M13" i="5"/>
  <c r="J13" i="5"/>
  <c r="K13" i="5" s="1"/>
  <c r="L13" i="5" s="1"/>
  <c r="H13" i="5"/>
  <c r="I13" i="5" s="1"/>
  <c r="F13" i="5"/>
  <c r="G13" i="5" s="1"/>
  <c r="D13" i="5"/>
  <c r="E13" i="5" s="1"/>
  <c r="P12" i="5" s="1"/>
  <c r="C13" i="5"/>
  <c r="J12" i="5"/>
  <c r="K12" i="5" s="1"/>
  <c r="L12" i="5" s="1"/>
  <c r="H12" i="5"/>
  <c r="I12" i="5" s="1"/>
  <c r="O12" i="5" s="1"/>
  <c r="F12" i="5"/>
  <c r="G12" i="5" s="1"/>
  <c r="O11" i="5" s="1"/>
  <c r="D12" i="5"/>
  <c r="E12" i="5" s="1"/>
  <c r="P11" i="5" s="1"/>
  <c r="C12" i="5"/>
  <c r="N12" i="5" s="1"/>
  <c r="N11" i="5"/>
  <c r="M11" i="5"/>
  <c r="J11" i="5"/>
  <c r="K11" i="5" s="1"/>
  <c r="L11" i="5" s="1"/>
  <c r="I11" i="5"/>
  <c r="H11" i="5"/>
  <c r="F11" i="5"/>
  <c r="G11" i="5" s="1"/>
  <c r="D11" i="5"/>
  <c r="E11" i="5" s="1"/>
  <c r="P10" i="5" s="1"/>
  <c r="C11" i="5"/>
  <c r="J10" i="5"/>
  <c r="K10" i="5" s="1"/>
  <c r="L10" i="5" s="1"/>
  <c r="H10" i="5"/>
  <c r="I10" i="5" s="1"/>
  <c r="O10" i="5" s="1"/>
  <c r="F10" i="5"/>
  <c r="G10" i="5" s="1"/>
  <c r="D10" i="5"/>
  <c r="E10" i="5" s="1"/>
  <c r="P9" i="5" s="1"/>
  <c r="C10" i="5"/>
  <c r="N10" i="5" s="1"/>
  <c r="J9" i="5"/>
  <c r="K9" i="5" s="1"/>
  <c r="L9" i="5" s="1"/>
  <c r="H9" i="5"/>
  <c r="I9" i="5" s="1"/>
  <c r="O9" i="5" s="1"/>
  <c r="F9" i="5"/>
  <c r="G9" i="5" s="1"/>
  <c r="E9" i="5"/>
  <c r="P8" i="5" s="1"/>
  <c r="D9" i="5"/>
  <c r="C9" i="5"/>
  <c r="N9" i="5" s="1"/>
  <c r="N8" i="5"/>
  <c r="M8" i="5"/>
  <c r="J8" i="5"/>
  <c r="K8" i="5" s="1"/>
  <c r="L8" i="5" s="1"/>
  <c r="H8" i="5"/>
  <c r="I8" i="5" s="1"/>
  <c r="O8" i="5" s="1"/>
  <c r="G8" i="5"/>
  <c r="F8" i="5"/>
  <c r="D8" i="5"/>
  <c r="E8" i="5" s="1"/>
  <c r="P7" i="5" s="1"/>
  <c r="C8" i="5"/>
  <c r="K7" i="5"/>
  <c r="L7" i="5" s="1"/>
  <c r="J7" i="5"/>
  <c r="H7" i="5"/>
  <c r="I7" i="5" s="1"/>
  <c r="O7" i="5" s="1"/>
  <c r="F7" i="5"/>
  <c r="G7" i="5" s="1"/>
  <c r="D7" i="5"/>
  <c r="E7" i="5" s="1"/>
  <c r="P6" i="5" s="1"/>
  <c r="C7" i="5"/>
  <c r="N7" i="5" s="1"/>
  <c r="N6" i="5"/>
  <c r="M6" i="5"/>
  <c r="J6" i="5"/>
  <c r="K6" i="5" s="1"/>
  <c r="L6" i="5" s="1"/>
  <c r="H6" i="5"/>
  <c r="I6" i="5" s="1"/>
  <c r="O6" i="5" s="1"/>
  <c r="F6" i="5"/>
  <c r="G6" i="5" s="1"/>
  <c r="D6" i="5"/>
  <c r="E6" i="5" s="1"/>
  <c r="P5" i="5" s="1"/>
  <c r="C6" i="5"/>
  <c r="N5" i="5"/>
  <c r="M5" i="5"/>
  <c r="J5" i="5"/>
  <c r="K5" i="5" s="1"/>
  <c r="L5" i="5" s="1"/>
  <c r="H5" i="5"/>
  <c r="I5" i="5" s="1"/>
  <c r="F5" i="5"/>
  <c r="G5" i="5" s="1"/>
  <c r="D5" i="5"/>
  <c r="E5" i="5" s="1"/>
  <c r="P4" i="5" s="1"/>
  <c r="C5" i="5"/>
  <c r="J4" i="5"/>
  <c r="K4" i="5" s="1"/>
  <c r="L4" i="5" s="1"/>
  <c r="H4" i="5"/>
  <c r="I4" i="5" s="1"/>
  <c r="O4" i="5" s="1"/>
  <c r="F4" i="5"/>
  <c r="G4" i="5" s="1"/>
  <c r="O3" i="5" s="1"/>
  <c r="D4" i="5"/>
  <c r="E4" i="5" s="1"/>
  <c r="P3" i="5" s="1"/>
  <c r="C4" i="5"/>
  <c r="N4" i="5" s="1"/>
  <c r="N3" i="5"/>
  <c r="M3" i="5"/>
  <c r="J3" i="5"/>
  <c r="K3" i="5" s="1"/>
  <c r="L3" i="5" s="1"/>
  <c r="I3" i="5"/>
  <c r="H3" i="5"/>
  <c r="C3" i="5"/>
  <c r="H19" i="4"/>
  <c r="I19" i="4" s="1"/>
  <c r="F19" i="4"/>
  <c r="G19" i="4" s="1"/>
  <c r="D19" i="4"/>
  <c r="E19" i="4" s="1"/>
  <c r="P18" i="4" s="1"/>
  <c r="C19" i="4"/>
  <c r="J18" i="4"/>
  <c r="K18" i="4" s="1"/>
  <c r="L18" i="4" s="1"/>
  <c r="H18" i="4"/>
  <c r="I18" i="4" s="1"/>
  <c r="O18" i="4" s="1"/>
  <c r="F18" i="4"/>
  <c r="G18" i="4" s="1"/>
  <c r="D18" i="4"/>
  <c r="E18" i="4" s="1"/>
  <c r="P17" i="4" s="1"/>
  <c r="C18" i="4"/>
  <c r="M18" i="4" s="1"/>
  <c r="J17" i="4"/>
  <c r="K17" i="4" s="1"/>
  <c r="L17" i="4" s="1"/>
  <c r="H17" i="4"/>
  <c r="I17" i="4" s="1"/>
  <c r="O17" i="4" s="1"/>
  <c r="F17" i="4"/>
  <c r="G17" i="4" s="1"/>
  <c r="D17" i="4"/>
  <c r="E17" i="4" s="1"/>
  <c r="P16" i="4" s="1"/>
  <c r="C17" i="4"/>
  <c r="N17" i="4" s="1"/>
  <c r="N16" i="4"/>
  <c r="M16" i="4"/>
  <c r="J16" i="4"/>
  <c r="K16" i="4" s="1"/>
  <c r="L16" i="4" s="1"/>
  <c r="H16" i="4"/>
  <c r="I16" i="4" s="1"/>
  <c r="O16" i="4" s="1"/>
  <c r="G16" i="4"/>
  <c r="F16" i="4"/>
  <c r="E16" i="4"/>
  <c r="D16" i="4"/>
  <c r="C16" i="4"/>
  <c r="P15" i="4"/>
  <c r="J15" i="4"/>
  <c r="K15" i="4" s="1"/>
  <c r="L15" i="4" s="1"/>
  <c r="H15" i="4"/>
  <c r="I15" i="4" s="1"/>
  <c r="O15" i="4" s="1"/>
  <c r="F15" i="4"/>
  <c r="G15" i="4" s="1"/>
  <c r="D15" i="4"/>
  <c r="E15" i="4" s="1"/>
  <c r="P14" i="4" s="1"/>
  <c r="C15" i="4"/>
  <c r="N15" i="4" s="1"/>
  <c r="N14" i="4"/>
  <c r="M14" i="4"/>
  <c r="K14" i="4"/>
  <c r="L14" i="4" s="1"/>
  <c r="J14" i="4"/>
  <c r="H14" i="4"/>
  <c r="I14" i="4" s="1"/>
  <c r="O14" i="4" s="1"/>
  <c r="F14" i="4"/>
  <c r="G14" i="4" s="1"/>
  <c r="D14" i="4"/>
  <c r="E14" i="4" s="1"/>
  <c r="P13" i="4" s="1"/>
  <c r="C14" i="4"/>
  <c r="N13" i="4"/>
  <c r="M13" i="4"/>
  <c r="J13" i="4"/>
  <c r="K13" i="4" s="1"/>
  <c r="L13" i="4" s="1"/>
  <c r="H13" i="4"/>
  <c r="I13" i="4" s="1"/>
  <c r="O13" i="4" s="1"/>
  <c r="F13" i="4"/>
  <c r="G13" i="4" s="1"/>
  <c r="D13" i="4"/>
  <c r="E13" i="4" s="1"/>
  <c r="P12" i="4" s="1"/>
  <c r="C13" i="4"/>
  <c r="J12" i="4"/>
  <c r="K12" i="4" s="1"/>
  <c r="L12" i="4" s="1"/>
  <c r="H12" i="4"/>
  <c r="I12" i="4" s="1"/>
  <c r="O12" i="4" s="1"/>
  <c r="F12" i="4"/>
  <c r="G12" i="4" s="1"/>
  <c r="D12" i="4"/>
  <c r="E12" i="4" s="1"/>
  <c r="P11" i="4" s="1"/>
  <c r="C12" i="4"/>
  <c r="N12" i="4" s="1"/>
  <c r="N11" i="4"/>
  <c r="M11" i="4"/>
  <c r="J11" i="4"/>
  <c r="K11" i="4" s="1"/>
  <c r="L11" i="4" s="1"/>
  <c r="H11" i="4"/>
  <c r="I11" i="4" s="1"/>
  <c r="F11" i="4"/>
  <c r="G11" i="4" s="1"/>
  <c r="D11" i="4"/>
  <c r="E11" i="4" s="1"/>
  <c r="P10" i="4" s="1"/>
  <c r="C11" i="4"/>
  <c r="J10" i="4"/>
  <c r="K10" i="4" s="1"/>
  <c r="L10" i="4" s="1"/>
  <c r="H10" i="4"/>
  <c r="I10" i="4" s="1"/>
  <c r="O10" i="4" s="1"/>
  <c r="F10" i="4"/>
  <c r="G10" i="4" s="1"/>
  <c r="D10" i="4"/>
  <c r="E10" i="4" s="1"/>
  <c r="P9" i="4" s="1"/>
  <c r="C10" i="4"/>
  <c r="M10" i="4" s="1"/>
  <c r="J9" i="4"/>
  <c r="K9" i="4" s="1"/>
  <c r="L9" i="4" s="1"/>
  <c r="H9" i="4"/>
  <c r="I9" i="4" s="1"/>
  <c r="O9" i="4" s="1"/>
  <c r="F9" i="4"/>
  <c r="G9" i="4" s="1"/>
  <c r="D9" i="4"/>
  <c r="E9" i="4" s="1"/>
  <c r="P8" i="4" s="1"/>
  <c r="C9" i="4"/>
  <c r="N9" i="4" s="1"/>
  <c r="N8" i="4"/>
  <c r="M8" i="4"/>
  <c r="J8" i="4"/>
  <c r="K8" i="4" s="1"/>
  <c r="L8" i="4" s="1"/>
  <c r="H8" i="4"/>
  <c r="I8" i="4" s="1"/>
  <c r="O8" i="4" s="1"/>
  <c r="G8" i="4"/>
  <c r="F8" i="4"/>
  <c r="E8" i="4"/>
  <c r="D8" i="4"/>
  <c r="C8" i="4"/>
  <c r="P7" i="4"/>
  <c r="J7" i="4"/>
  <c r="K7" i="4" s="1"/>
  <c r="L7" i="4" s="1"/>
  <c r="H7" i="4"/>
  <c r="I7" i="4" s="1"/>
  <c r="O7" i="4" s="1"/>
  <c r="F7" i="4"/>
  <c r="G7" i="4" s="1"/>
  <c r="D7" i="4"/>
  <c r="E7" i="4" s="1"/>
  <c r="P6" i="4" s="1"/>
  <c r="C7" i="4"/>
  <c r="M7" i="4" s="1"/>
  <c r="N6" i="4"/>
  <c r="M6" i="4"/>
  <c r="K6" i="4"/>
  <c r="L6" i="4" s="1"/>
  <c r="J6" i="4"/>
  <c r="H6" i="4"/>
  <c r="I6" i="4" s="1"/>
  <c r="O6" i="4" s="1"/>
  <c r="F6" i="4"/>
  <c r="G6" i="4" s="1"/>
  <c r="D6" i="4"/>
  <c r="E6" i="4" s="1"/>
  <c r="P5" i="4" s="1"/>
  <c r="C6" i="4"/>
  <c r="N5" i="4"/>
  <c r="M5" i="4"/>
  <c r="J5" i="4"/>
  <c r="K5" i="4" s="1"/>
  <c r="L5" i="4" s="1"/>
  <c r="H5" i="4"/>
  <c r="I5" i="4" s="1"/>
  <c r="O5" i="4" s="1"/>
  <c r="F5" i="4"/>
  <c r="G5" i="4" s="1"/>
  <c r="D5" i="4"/>
  <c r="E5" i="4" s="1"/>
  <c r="P4" i="4" s="1"/>
  <c r="C5" i="4"/>
  <c r="J4" i="4"/>
  <c r="K4" i="4" s="1"/>
  <c r="L4" i="4" s="1"/>
  <c r="H4" i="4"/>
  <c r="I4" i="4" s="1"/>
  <c r="F4" i="4"/>
  <c r="G4" i="4" s="1"/>
  <c r="D4" i="4"/>
  <c r="E4" i="4" s="1"/>
  <c r="P3" i="4" s="1"/>
  <c r="C4" i="4"/>
  <c r="N4" i="4" s="1"/>
  <c r="N3" i="4"/>
  <c r="M3" i="4"/>
  <c r="J3" i="4"/>
  <c r="K3" i="4" s="1"/>
  <c r="L3" i="4" s="1"/>
  <c r="H3" i="4"/>
  <c r="I3" i="4" s="1"/>
  <c r="O3" i="4" s="1"/>
  <c r="C3" i="4"/>
  <c r="H11" i="3"/>
  <c r="I11" i="3" s="1"/>
  <c r="F11" i="3"/>
  <c r="G11" i="3" s="1"/>
  <c r="D11" i="3"/>
  <c r="E11" i="3" s="1"/>
  <c r="P10" i="3" s="1"/>
  <c r="C11" i="3"/>
  <c r="J10" i="3"/>
  <c r="K10" i="3" s="1"/>
  <c r="L10" i="3" s="1"/>
  <c r="H10" i="3"/>
  <c r="I10" i="3" s="1"/>
  <c r="O10" i="3" s="1"/>
  <c r="F10" i="3"/>
  <c r="G10" i="3" s="1"/>
  <c r="D10" i="3"/>
  <c r="E10" i="3" s="1"/>
  <c r="P9" i="3" s="1"/>
  <c r="C10" i="3"/>
  <c r="N10" i="3" s="1"/>
  <c r="J9" i="3"/>
  <c r="K9" i="3" s="1"/>
  <c r="L9" i="3" s="1"/>
  <c r="H9" i="3"/>
  <c r="I9" i="3" s="1"/>
  <c r="O9" i="3" s="1"/>
  <c r="G9" i="3"/>
  <c r="F9" i="3"/>
  <c r="D9" i="3"/>
  <c r="E9" i="3" s="1"/>
  <c r="P8" i="3" s="1"/>
  <c r="C9" i="3"/>
  <c r="N9" i="3" s="1"/>
  <c r="N8" i="3"/>
  <c r="M8" i="3"/>
  <c r="J8" i="3"/>
  <c r="K8" i="3" s="1"/>
  <c r="L8" i="3" s="1"/>
  <c r="H8" i="3"/>
  <c r="I8" i="3" s="1"/>
  <c r="O8" i="3" s="1"/>
  <c r="G8" i="3"/>
  <c r="F8" i="3"/>
  <c r="D8" i="3"/>
  <c r="E8" i="3" s="1"/>
  <c r="P7" i="3" s="1"/>
  <c r="C8" i="3"/>
  <c r="J7" i="3"/>
  <c r="K7" i="3" s="1"/>
  <c r="L7" i="3" s="1"/>
  <c r="H7" i="3"/>
  <c r="I7" i="3" s="1"/>
  <c r="O7" i="3" s="1"/>
  <c r="F7" i="3"/>
  <c r="G7" i="3" s="1"/>
  <c r="D7" i="3"/>
  <c r="E7" i="3" s="1"/>
  <c r="P6" i="3" s="1"/>
  <c r="C7" i="3"/>
  <c r="N7" i="3" s="1"/>
  <c r="N6" i="3"/>
  <c r="M6" i="3"/>
  <c r="J6" i="3"/>
  <c r="K6" i="3" s="1"/>
  <c r="L6" i="3" s="1"/>
  <c r="H6" i="3"/>
  <c r="I6" i="3" s="1"/>
  <c r="O6" i="3" s="1"/>
  <c r="F6" i="3"/>
  <c r="G6" i="3" s="1"/>
  <c r="D6" i="3"/>
  <c r="E6" i="3" s="1"/>
  <c r="P5" i="3" s="1"/>
  <c r="C6" i="3"/>
  <c r="N5" i="3"/>
  <c r="M5" i="3"/>
  <c r="J5" i="3"/>
  <c r="K5" i="3" s="1"/>
  <c r="L5" i="3" s="1"/>
  <c r="H5" i="3"/>
  <c r="I5" i="3" s="1"/>
  <c r="O5" i="3" s="1"/>
  <c r="F5" i="3"/>
  <c r="G5" i="3" s="1"/>
  <c r="D5" i="3"/>
  <c r="E5" i="3" s="1"/>
  <c r="P4" i="3" s="1"/>
  <c r="C5" i="3"/>
  <c r="J4" i="3"/>
  <c r="K4" i="3" s="1"/>
  <c r="L4" i="3" s="1"/>
  <c r="H4" i="3"/>
  <c r="I4" i="3" s="1"/>
  <c r="O4" i="3" s="1"/>
  <c r="F4" i="3"/>
  <c r="G4" i="3" s="1"/>
  <c r="D4" i="3"/>
  <c r="E4" i="3" s="1"/>
  <c r="P3" i="3" s="1"/>
  <c r="C4" i="3"/>
  <c r="N4" i="3" s="1"/>
  <c r="N3" i="3"/>
  <c r="M3" i="3"/>
  <c r="J3" i="3"/>
  <c r="K3" i="3" s="1"/>
  <c r="L3" i="3" s="1"/>
  <c r="H3" i="3"/>
  <c r="I3" i="3" s="1"/>
  <c r="C3" i="3"/>
  <c r="H7" i="2"/>
  <c r="I7" i="2" s="1"/>
  <c r="F7" i="2"/>
  <c r="G7" i="2" s="1"/>
  <c r="D7" i="2"/>
  <c r="E7" i="2" s="1"/>
  <c r="P6" i="2" s="1"/>
  <c r="C7" i="2"/>
  <c r="J6" i="2"/>
  <c r="K6" i="2" s="1"/>
  <c r="L6" i="2" s="1"/>
  <c r="H6" i="2"/>
  <c r="I6" i="2" s="1"/>
  <c r="O6" i="2" s="1"/>
  <c r="F6" i="2"/>
  <c r="G6" i="2" s="1"/>
  <c r="D6" i="2"/>
  <c r="E6" i="2" s="1"/>
  <c r="P5" i="2" s="1"/>
  <c r="C6" i="2"/>
  <c r="N6" i="2" s="1"/>
  <c r="J5" i="2"/>
  <c r="K5" i="2" s="1"/>
  <c r="L5" i="2" s="1"/>
  <c r="H5" i="2"/>
  <c r="I5" i="2" s="1"/>
  <c r="O5" i="2" s="1"/>
  <c r="F5" i="2"/>
  <c r="G5" i="2" s="1"/>
  <c r="D5" i="2"/>
  <c r="E5" i="2" s="1"/>
  <c r="P4" i="2" s="1"/>
  <c r="C5" i="2"/>
  <c r="M5" i="2" s="1"/>
  <c r="N4" i="2"/>
  <c r="M4" i="2"/>
  <c r="J4" i="2"/>
  <c r="K4" i="2" s="1"/>
  <c r="L4" i="2" s="1"/>
  <c r="H4" i="2"/>
  <c r="I4" i="2" s="1"/>
  <c r="O4" i="2" s="1"/>
  <c r="G4" i="2"/>
  <c r="F4" i="2"/>
  <c r="D4" i="2"/>
  <c r="E4" i="2" s="1"/>
  <c r="P3" i="2" s="1"/>
  <c r="C4" i="2"/>
  <c r="J3" i="2"/>
  <c r="K3" i="2" s="1"/>
  <c r="L3" i="2" s="1"/>
  <c r="H3" i="2"/>
  <c r="I3" i="2" s="1"/>
  <c r="O3" i="2" s="1"/>
  <c r="C3" i="2"/>
  <c r="N3" i="2" s="1"/>
  <c r="H5" i="1"/>
  <c r="I5" i="1" s="1"/>
  <c r="F5" i="1"/>
  <c r="G5" i="1" s="1"/>
  <c r="D5" i="1"/>
  <c r="E5" i="1" s="1"/>
  <c r="P4" i="1" s="1"/>
  <c r="C5" i="1"/>
  <c r="J4" i="1"/>
  <c r="K4" i="1" s="1"/>
  <c r="L4" i="1" s="1"/>
  <c r="H4" i="1"/>
  <c r="I4" i="1" s="1"/>
  <c r="F4" i="1"/>
  <c r="G4" i="1" s="1"/>
  <c r="D4" i="1"/>
  <c r="E4" i="1" s="1"/>
  <c r="P3" i="1" s="1"/>
  <c r="C4" i="1"/>
  <c r="N4" i="1" s="1"/>
  <c r="N3" i="1"/>
  <c r="M3" i="1"/>
  <c r="J3" i="1"/>
  <c r="K3" i="1" s="1"/>
  <c r="L3" i="1" s="1"/>
  <c r="H3" i="1"/>
  <c r="I3" i="1" s="1"/>
  <c r="C3" i="1"/>
  <c r="O54" i="6" l="1"/>
  <c r="N41" i="6"/>
  <c r="M41" i="6"/>
  <c r="N9" i="6"/>
  <c r="M9" i="6"/>
  <c r="O28" i="6"/>
  <c r="O41" i="6"/>
  <c r="M15" i="6"/>
  <c r="N18" i="6"/>
  <c r="M18" i="6"/>
  <c r="M63" i="6"/>
  <c r="N66" i="6"/>
  <c r="M66" i="6"/>
  <c r="M20" i="6"/>
  <c r="N20" i="6"/>
  <c r="N33" i="6"/>
  <c r="M33" i="6"/>
  <c r="O52" i="6"/>
  <c r="O9" i="6"/>
  <c r="M39" i="6"/>
  <c r="N42" i="6"/>
  <c r="M42" i="6"/>
  <c r="O65" i="6"/>
  <c r="N7" i="6"/>
  <c r="M31" i="6"/>
  <c r="O55" i="6"/>
  <c r="N26" i="6"/>
  <c r="M26" i="6"/>
  <c r="N52" i="6"/>
  <c r="M52" i="6"/>
  <c r="O20" i="6"/>
  <c r="O57" i="6"/>
  <c r="N12" i="6"/>
  <c r="M12" i="6"/>
  <c r="N25" i="6"/>
  <c r="M25" i="6"/>
  <c r="M36" i="6"/>
  <c r="N36" i="6"/>
  <c r="N49" i="6"/>
  <c r="M49" i="6"/>
  <c r="M55" i="6"/>
  <c r="N58" i="6"/>
  <c r="M58" i="6"/>
  <c r="N60" i="6"/>
  <c r="M60" i="6"/>
  <c r="M4" i="6"/>
  <c r="N4" i="6"/>
  <c r="N17" i="6"/>
  <c r="M17" i="6"/>
  <c r="O60" i="6"/>
  <c r="O4" i="6"/>
  <c r="O33" i="6"/>
  <c r="O4" i="1"/>
  <c r="O12" i="6"/>
  <c r="O25" i="6"/>
  <c r="O36" i="6"/>
  <c r="O49" i="6"/>
  <c r="N50" i="6"/>
  <c r="M50" i="6"/>
  <c r="N34" i="6"/>
  <c r="M34" i="6"/>
  <c r="M28" i="6"/>
  <c r="N28" i="6"/>
  <c r="M44" i="6"/>
  <c r="N44" i="6"/>
  <c r="N10" i="6"/>
  <c r="M10" i="6"/>
  <c r="O44" i="6"/>
  <c r="O23" i="6"/>
  <c r="M57" i="6"/>
  <c r="M65" i="6"/>
  <c r="O18" i="5"/>
  <c r="O22" i="5"/>
  <c r="O33" i="5"/>
  <c r="O20" i="5"/>
  <c r="O5" i="5"/>
  <c r="O16" i="5"/>
  <c r="O13" i="5"/>
  <c r="M10" i="5"/>
  <c r="M18" i="5"/>
  <c r="M26" i="5"/>
  <c r="M34" i="5"/>
  <c r="M7" i="5"/>
  <c r="M23" i="5"/>
  <c r="N15" i="5"/>
  <c r="N31" i="5"/>
  <c r="M12" i="5"/>
  <c r="M20" i="5"/>
  <c r="M9" i="5"/>
  <c r="M17" i="5"/>
  <c r="M25" i="5"/>
  <c r="M33" i="5"/>
  <c r="M4" i="5"/>
  <c r="M28" i="5"/>
  <c r="O11" i="4"/>
  <c r="O4" i="4"/>
  <c r="N18" i="4"/>
  <c r="N7" i="4"/>
  <c r="M4" i="4"/>
  <c r="M12" i="4"/>
  <c r="M9" i="4"/>
  <c r="M17" i="4"/>
  <c r="N10" i="4"/>
  <c r="M15" i="4"/>
  <c r="O3" i="3"/>
  <c r="M10" i="3"/>
  <c r="M7" i="3"/>
  <c r="M4" i="3"/>
  <c r="M9" i="3"/>
  <c r="M6" i="2"/>
  <c r="N5" i="2"/>
  <c r="M3" i="2"/>
  <c r="O3" i="1"/>
  <c r="M4" i="1"/>
</calcChain>
</file>

<file path=xl/sharedStrings.xml><?xml version="1.0" encoding="utf-8"?>
<sst xmlns="http://schemas.openxmlformats.org/spreadsheetml/2006/main" count="102" uniqueCount="17">
  <si>
    <t>dec</t>
  </si>
  <si>
    <t>dec3</t>
  </si>
  <si>
    <t>dec-1</t>
  </si>
  <si>
    <t>dec3-1</t>
  </si>
  <si>
    <t>dec-2</t>
  </si>
  <si>
    <t>dec3-2</t>
  </si>
  <si>
    <t>dec+1</t>
  </si>
  <si>
    <t>dec3+1</t>
  </si>
  <si>
    <t>bin</t>
  </si>
  <si>
    <t>bin8</t>
  </si>
  <si>
    <t>bin8 space</t>
  </si>
  <si>
    <t>cidr</t>
  </si>
  <si>
    <t>res1</t>
  </si>
  <si>
    <t>range</t>
  </si>
  <si>
    <t>res2</t>
  </si>
  <si>
    <t>full</t>
  </si>
  <si>
    <t>CIDR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</si>
</sst>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16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531F-6031-4DD7-85A4-BE6E8D19956B}">
  <dimension ref="A2:Q26"/>
  <sheetViews>
    <sheetView workbookViewId="0">
      <selection activeCell="I37" sqref="I37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5.140625" bestFit="1" customWidth="1"/>
    <col min="4" max="4" width="5.85546875" bestFit="1" customWidth="1"/>
    <col min="5" max="5" width="6.85546875" bestFit="1" customWidth="1"/>
    <col min="6" max="6" width="5.85546875" bestFit="1" customWidth="1"/>
    <col min="7" max="7" width="6.85546875" bestFit="1" customWidth="1"/>
    <col min="8" max="8" width="6.140625" bestFit="1" customWidth="1"/>
    <col min="9" max="9" width="7.140625" bestFit="1" customWidth="1"/>
    <col min="10" max="11" width="9" bestFit="1" customWidth="1"/>
    <col min="12" max="12" width="10.5703125" bestFit="1" customWidth="1"/>
    <col min="13" max="13" width="17.7109375" bestFit="1" customWidth="1"/>
    <col min="14" max="14" width="14.85546875" bestFit="1" customWidth="1"/>
    <col min="15" max="15" width="31.7109375" bestFit="1" customWidth="1"/>
    <col min="16" max="16" width="14.85546875" bestFit="1" customWidth="1"/>
    <col min="17" max="17" width="119" bestFit="1" customWidth="1"/>
  </cols>
  <sheetData>
    <row r="2" spans="1:17" x14ac:dyDescent="0.25">
      <c r="A2" t="s">
        <v>16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s="3">
        <v>25</v>
      </c>
      <c r="B3">
        <v>0</v>
      </c>
      <c r="C3" t="str">
        <f>TEXT(B3,REPT("0",3))</f>
        <v>000</v>
      </c>
      <c r="H3">
        <f>B3+1</f>
        <v>1</v>
      </c>
      <c r="I3" t="str">
        <f>TEXT(H3,REPT("0",3))</f>
        <v>001</v>
      </c>
      <c r="J3" s="2" t="str">
        <f>DEC2BIN(B3)</f>
        <v>0</v>
      </c>
      <c r="K3" t="str">
        <f>TEXT(J3,REPT("0",8))</f>
        <v>00000000</v>
      </c>
      <c r="L3" t="str">
        <f>LEFT(K3,4) &amp; " " &amp; RIGHT(K3,4)</f>
        <v>0000 0000</v>
      </c>
      <c r="M3" t="str">
        <f>"192.168.000." &amp;C3&amp;"/" &amp;A3</f>
        <v>192.168.000.000/25</v>
      </c>
      <c r="N3" t="str">
        <f>"192.168.000." &amp;C3</f>
        <v>192.168.000.000</v>
      </c>
      <c r="O3" t="str">
        <f>"192.168.000."&amp;I3&amp;" to 192.168.000."&amp;G4</f>
        <v>192.168.000.001 to 192.168.000.126</v>
      </c>
      <c r="P3" t="str">
        <f>"192.168.000." &amp;E4</f>
        <v>192.168.000.127</v>
      </c>
      <c r="Q3" t="str">
        <f>"CIDR"&amp;A3&amp;" - "&amp;L3&amp;" - "&amp;M3&amp;" = "&amp;N3&amp;"(reserved) - "&amp;O3&amp;" - "&amp;P3&amp;"(reserved)"</f>
        <v>CIDR25 - 0000 0000 - 192.168.000.000/25 = 192.168.000.000(reserved) - 192.168.000.001 to 192.168.000.126 - 192.168.000.127(reserved)</v>
      </c>
    </row>
    <row r="4" spans="1:17" x14ac:dyDescent="0.25">
      <c r="A4" s="3">
        <v>25</v>
      </c>
      <c r="B4">
        <v>128</v>
      </c>
      <c r="C4" t="str">
        <f>TEXT(B4,REPT("0",3))</f>
        <v>128</v>
      </c>
      <c r="D4">
        <f>B4-1</f>
        <v>127</v>
      </c>
      <c r="E4" t="str">
        <f>TEXT(D4,REPT("0",3))</f>
        <v>127</v>
      </c>
      <c r="F4">
        <f>B4-2</f>
        <v>126</v>
      </c>
      <c r="G4" t="str">
        <f>TEXT(F4,REPT("0",3))</f>
        <v>126</v>
      </c>
      <c r="H4">
        <f>B4+1</f>
        <v>129</v>
      </c>
      <c r="I4" t="str">
        <f>TEXT(H4,REPT("0",3))</f>
        <v>129</v>
      </c>
      <c r="J4" s="2" t="str">
        <f>DEC2BIN(B4)</f>
        <v>10000000</v>
      </c>
      <c r="K4" t="str">
        <f>TEXT(J4,REPT("0",8))</f>
        <v>10000000</v>
      </c>
      <c r="L4" t="str">
        <f>LEFT(K4,4) &amp; " " &amp; RIGHT(K4,4)</f>
        <v>1000 0000</v>
      </c>
      <c r="M4" t="str">
        <f>"192.168.000." &amp;C4&amp;"/" &amp;A4</f>
        <v>192.168.000.128/25</v>
      </c>
      <c r="N4" t="str">
        <f>"192.168.000." &amp;C4</f>
        <v>192.168.000.128</v>
      </c>
      <c r="O4" t="str">
        <f>"192.168.000."&amp;I4&amp;" to 192.168.000."&amp;G5</f>
        <v>192.168.000.129 to 192.168.000.254</v>
      </c>
      <c r="P4" t="str">
        <f>"192.168.000." &amp;E5</f>
        <v>192.168.000.255</v>
      </c>
      <c r="Q4" t="str">
        <f>"CIDR"&amp;A4&amp;" - "&amp;L4&amp;" - "&amp;M4&amp;" = "&amp;N4&amp;"(reserved) - "&amp;O4&amp;" - "&amp;P4&amp;"(reserved)"</f>
        <v>CIDR25 - 1000 0000 - 192.168.000.128/25 = 192.168.000.128(reserved) - 192.168.000.129 to 192.168.000.254 - 192.168.000.255(reserved)</v>
      </c>
    </row>
    <row r="5" spans="1:17" x14ac:dyDescent="0.25">
      <c r="A5" s="3">
        <v>25</v>
      </c>
      <c r="B5">
        <v>256</v>
      </c>
      <c r="C5" t="str">
        <f>TEXT(B5,REPT("0",3))</f>
        <v>256</v>
      </c>
      <c r="D5">
        <f>B5-1</f>
        <v>255</v>
      </c>
      <c r="E5" t="str">
        <f>TEXT(D5,REPT("0",3))</f>
        <v>255</v>
      </c>
      <c r="F5">
        <f>B5-2</f>
        <v>254</v>
      </c>
      <c r="G5" t="str">
        <f>TEXT(F5,REPT("0",3))</f>
        <v>254</v>
      </c>
      <c r="H5">
        <f>B5+1</f>
        <v>257</v>
      </c>
      <c r="I5" t="str">
        <f>TEXT(H5,REPT("0",3))</f>
        <v>257</v>
      </c>
      <c r="J5" s="2"/>
    </row>
    <row r="6" spans="1:17" x14ac:dyDescent="0.25">
      <c r="J6" s="2"/>
    </row>
    <row r="13" spans="1:17" x14ac:dyDescent="0.25">
      <c r="J13" s="2"/>
    </row>
    <row r="25" spans="10:10" x14ac:dyDescent="0.25">
      <c r="J25" s="2"/>
    </row>
    <row r="26" spans="10:10" x14ac:dyDescent="0.25">
      <c r="J2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A5-086F-4F0E-A8E4-CA6AF078FB9E}">
  <dimension ref="A2:Q7"/>
  <sheetViews>
    <sheetView workbookViewId="0">
      <selection activeCell="Q3" sqref="Q3:Q6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5.140625" bestFit="1" customWidth="1"/>
    <col min="4" max="4" width="5.85546875" bestFit="1" customWidth="1"/>
    <col min="5" max="5" width="6.85546875" bestFit="1" customWidth="1"/>
    <col min="6" max="6" width="5.85546875" bestFit="1" customWidth="1"/>
    <col min="7" max="7" width="6.85546875" bestFit="1" customWidth="1"/>
    <col min="8" max="8" width="6.140625" bestFit="1" customWidth="1"/>
    <col min="9" max="9" width="7.140625" bestFit="1" customWidth="1"/>
    <col min="10" max="11" width="9" bestFit="1" customWidth="1"/>
    <col min="12" max="12" width="10.5703125" bestFit="1" customWidth="1"/>
    <col min="13" max="13" width="17.7109375" bestFit="1" customWidth="1"/>
    <col min="14" max="14" width="14.85546875" bestFit="1" customWidth="1"/>
    <col min="15" max="15" width="31.7109375" bestFit="1" customWidth="1"/>
    <col min="16" max="16" width="14.85546875" bestFit="1" customWidth="1"/>
    <col min="17" max="17" width="119" bestFit="1" customWidth="1"/>
  </cols>
  <sheetData>
    <row r="2" spans="1:17" x14ac:dyDescent="0.25">
      <c r="A2" t="s">
        <v>16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s="3">
        <v>26</v>
      </c>
      <c r="B3">
        <v>0</v>
      </c>
      <c r="C3" t="str">
        <f>TEXT(B3,REPT("0",3))</f>
        <v>000</v>
      </c>
      <c r="H3">
        <f>B3+1</f>
        <v>1</v>
      </c>
      <c r="I3" t="str">
        <f>TEXT(H3,REPT("0",3))</f>
        <v>001</v>
      </c>
      <c r="J3" s="2" t="str">
        <f>DEC2BIN(B3)</f>
        <v>0</v>
      </c>
      <c r="K3" t="str">
        <f>TEXT(J3,REPT("0",8))</f>
        <v>00000000</v>
      </c>
      <c r="L3" t="str">
        <f>LEFT(K3,4) &amp; " " &amp; RIGHT(K3,4)</f>
        <v>0000 0000</v>
      </c>
      <c r="M3" t="str">
        <f>"192.168.000." &amp;C3&amp;"/" &amp;A3</f>
        <v>192.168.000.000/26</v>
      </c>
      <c r="N3" t="str">
        <f>"192.168.000." &amp;C3</f>
        <v>192.168.000.000</v>
      </c>
      <c r="O3" t="str">
        <f>"192.168.000."&amp;I3&amp;" to 192.168.000."&amp;G4</f>
        <v>192.168.000.001 to 192.168.000.062</v>
      </c>
      <c r="P3" t="str">
        <f>"192.168.000." &amp;E4</f>
        <v>192.168.000.063</v>
      </c>
      <c r="Q3" t="str">
        <f>"CIDR"&amp;A3&amp;" - "&amp;L3&amp;" - "&amp;M3&amp;" = "&amp;N3&amp;"(reserved) - "&amp;O3&amp;" - "&amp;P3&amp;"(reserved)"</f>
        <v>CIDR26 - 0000 0000 - 192.168.000.000/26 = 192.168.000.000(reserved) - 192.168.000.001 to 192.168.000.062 - 192.168.000.063(reserved)</v>
      </c>
    </row>
    <row r="4" spans="1:17" x14ac:dyDescent="0.25">
      <c r="A4" s="3">
        <v>26</v>
      </c>
      <c r="B4">
        <v>64</v>
      </c>
      <c r="C4" t="str">
        <f>TEXT(B4,REPT("0",3))</f>
        <v>064</v>
      </c>
      <c r="D4">
        <f>B4-1</f>
        <v>63</v>
      </c>
      <c r="E4" t="str">
        <f>TEXT(D4,REPT("0",3))</f>
        <v>063</v>
      </c>
      <c r="F4">
        <f>B4-2</f>
        <v>62</v>
      </c>
      <c r="G4" t="str">
        <f>TEXT(F4,REPT("0",3))</f>
        <v>062</v>
      </c>
      <c r="H4">
        <f>B4+1</f>
        <v>65</v>
      </c>
      <c r="I4" t="str">
        <f>TEXT(H4,REPT("0",3))</f>
        <v>065</v>
      </c>
      <c r="J4" s="2" t="str">
        <f>DEC2BIN(B4)</f>
        <v>1000000</v>
      </c>
      <c r="K4" t="str">
        <f>TEXT(J4,REPT("0",8))</f>
        <v>01000000</v>
      </c>
      <c r="L4" t="str">
        <f>LEFT(K4,4) &amp; " " &amp; RIGHT(K4,4)</f>
        <v>0100 0000</v>
      </c>
      <c r="M4" t="str">
        <f>"192.168.000." &amp;C4&amp;"/" &amp;A4</f>
        <v>192.168.000.064/26</v>
      </c>
      <c r="N4" t="str">
        <f>"192.168.000." &amp;C4</f>
        <v>192.168.000.064</v>
      </c>
      <c r="O4" t="str">
        <f>"192.168.000."&amp;I4&amp;" to 192.168.000."&amp;G5</f>
        <v>192.168.000.065 to 192.168.000.126</v>
      </c>
      <c r="P4" t="str">
        <f>"192.168.000." &amp;E5</f>
        <v>192.168.000.127</v>
      </c>
      <c r="Q4" t="str">
        <f t="shared" ref="Q4:Q6" si="0">"CIDR"&amp;A4&amp;" - "&amp;L4&amp;" - "&amp;M4&amp;" = "&amp;N4&amp;"(reserved) - "&amp;O4&amp;" - "&amp;P4&amp;"(reserved)"</f>
        <v>CIDR26 - 0100 0000 - 192.168.000.064/26 = 192.168.000.064(reserved) - 192.168.000.065 to 192.168.000.126 - 192.168.000.127(reserved)</v>
      </c>
    </row>
    <row r="5" spans="1:17" x14ac:dyDescent="0.25">
      <c r="A5" s="3">
        <v>26</v>
      </c>
      <c r="B5">
        <v>128</v>
      </c>
      <c r="C5" t="str">
        <f>TEXT(B5,REPT("0",3))</f>
        <v>128</v>
      </c>
      <c r="D5">
        <f>B5-1</f>
        <v>127</v>
      </c>
      <c r="E5" t="str">
        <f>TEXT(D5,REPT("0",3))</f>
        <v>127</v>
      </c>
      <c r="F5">
        <f>B5-2</f>
        <v>126</v>
      </c>
      <c r="G5" t="str">
        <f>TEXT(F5,REPT("0",3))</f>
        <v>126</v>
      </c>
      <c r="H5">
        <f>B5+1</f>
        <v>129</v>
      </c>
      <c r="I5" t="str">
        <f>TEXT(H5,REPT("0",3))</f>
        <v>129</v>
      </c>
      <c r="J5" s="2" t="str">
        <f>DEC2BIN(B5)</f>
        <v>10000000</v>
      </c>
      <c r="K5" t="str">
        <f>TEXT(J5,REPT("0",8))</f>
        <v>10000000</v>
      </c>
      <c r="L5" t="str">
        <f>LEFT(K5,4) &amp; " " &amp; RIGHT(K5,4)</f>
        <v>1000 0000</v>
      </c>
      <c r="M5" t="str">
        <f>"192.168.000." &amp;C5&amp;"/" &amp;A5</f>
        <v>192.168.000.128/26</v>
      </c>
      <c r="N5" t="str">
        <f>"192.168.000." &amp;C5</f>
        <v>192.168.000.128</v>
      </c>
      <c r="O5" t="str">
        <f>"192.168.000."&amp;I5&amp;" to 192.168.000."&amp;G6</f>
        <v>192.168.000.129 to 192.168.000.190</v>
      </c>
      <c r="P5" t="str">
        <f>"192.168.000." &amp;E6</f>
        <v>192.168.000.191</v>
      </c>
      <c r="Q5" t="str">
        <f t="shared" si="0"/>
        <v>CIDR26 - 1000 0000 - 192.168.000.128/26 = 192.168.000.128(reserved) - 192.168.000.129 to 192.168.000.190 - 192.168.000.191(reserved)</v>
      </c>
    </row>
    <row r="6" spans="1:17" x14ac:dyDescent="0.25">
      <c r="A6" s="3">
        <v>26</v>
      </c>
      <c r="B6">
        <v>192</v>
      </c>
      <c r="C6" t="str">
        <f>TEXT(B6,REPT("0",3))</f>
        <v>192</v>
      </c>
      <c r="D6">
        <f>B6-1</f>
        <v>191</v>
      </c>
      <c r="E6" t="str">
        <f>TEXT(D6,REPT("0",3))</f>
        <v>191</v>
      </c>
      <c r="F6">
        <f>B6-2</f>
        <v>190</v>
      </c>
      <c r="G6" t="str">
        <f>TEXT(F6,REPT("0",3))</f>
        <v>190</v>
      </c>
      <c r="H6">
        <f>B6+1</f>
        <v>193</v>
      </c>
      <c r="I6" t="str">
        <f>TEXT(H6,REPT("0",3))</f>
        <v>193</v>
      </c>
      <c r="J6" s="2" t="str">
        <f>DEC2BIN(B6)</f>
        <v>11000000</v>
      </c>
      <c r="K6" t="str">
        <f>TEXT(J6,REPT("0",8))</f>
        <v>11000000</v>
      </c>
      <c r="L6" t="str">
        <f>LEFT(K6,4) &amp; " " &amp; RIGHT(K6,4)</f>
        <v>1100 0000</v>
      </c>
      <c r="M6" t="str">
        <f>"192.168.000." &amp;C6&amp;"/" &amp;A6</f>
        <v>192.168.000.192/26</v>
      </c>
      <c r="N6" t="str">
        <f>"192.168.000." &amp;C6</f>
        <v>192.168.000.192</v>
      </c>
      <c r="O6" t="str">
        <f>"192.168.000."&amp;I6&amp;" to 192.168.000."&amp;G7</f>
        <v>192.168.000.193 to 192.168.000.254</v>
      </c>
      <c r="P6" t="str">
        <f>"192.168.000." &amp;E7</f>
        <v>192.168.000.255</v>
      </c>
      <c r="Q6" t="str">
        <f t="shared" si="0"/>
        <v>CIDR26 - 1100 0000 - 192.168.000.192/26 = 192.168.000.192(reserved) - 192.168.000.193 to 192.168.000.254 - 192.168.000.255(reserved)</v>
      </c>
    </row>
    <row r="7" spans="1:17" x14ac:dyDescent="0.25">
      <c r="A7" s="3">
        <v>26</v>
      </c>
      <c r="B7">
        <v>256</v>
      </c>
      <c r="C7" t="str">
        <f>TEXT(B7,REPT("0",3))</f>
        <v>256</v>
      </c>
      <c r="D7">
        <f>B7-1</f>
        <v>255</v>
      </c>
      <c r="E7" t="str">
        <f>TEXT(D7,REPT("0",3))</f>
        <v>255</v>
      </c>
      <c r="F7">
        <f>B7-2</f>
        <v>254</v>
      </c>
      <c r="G7" t="str">
        <f>TEXT(F7,REPT("0",3))</f>
        <v>254</v>
      </c>
      <c r="H7">
        <f>B7+1</f>
        <v>257</v>
      </c>
      <c r="I7" t="str">
        <f>TEXT(H7,REPT("0",3))</f>
        <v>257</v>
      </c>
      <c r="J7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11CD-35AB-4DDC-9303-40624B6BF058}">
  <dimension ref="A2:Q11"/>
  <sheetViews>
    <sheetView tabSelected="1" workbookViewId="0">
      <selection activeCell="I15" sqref="I15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5.140625" bestFit="1" customWidth="1"/>
    <col min="4" max="4" width="5.85546875" bestFit="1" customWidth="1"/>
    <col min="5" max="5" width="6.85546875" bestFit="1" customWidth="1"/>
    <col min="6" max="6" width="5.85546875" bestFit="1" customWidth="1"/>
    <col min="7" max="7" width="6.85546875" bestFit="1" customWidth="1"/>
    <col min="8" max="8" width="6.140625" bestFit="1" customWidth="1"/>
    <col min="9" max="9" width="7.140625" bestFit="1" customWidth="1"/>
    <col min="10" max="11" width="9" bestFit="1" customWidth="1"/>
    <col min="12" max="12" width="10.5703125" bestFit="1" customWidth="1"/>
    <col min="13" max="13" width="17.7109375" bestFit="1" customWidth="1"/>
    <col min="14" max="14" width="14.85546875" bestFit="1" customWidth="1"/>
    <col min="15" max="15" width="31.7109375" bestFit="1" customWidth="1"/>
    <col min="16" max="16" width="14.85546875" bestFit="1" customWidth="1"/>
    <col min="17" max="17" width="119" bestFit="1" customWidth="1"/>
  </cols>
  <sheetData>
    <row r="2" spans="1:17" x14ac:dyDescent="0.25">
      <c r="A2" t="s">
        <v>16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s="3">
        <v>27</v>
      </c>
      <c r="B3">
        <v>0</v>
      </c>
      <c r="C3" t="str">
        <f>TEXT(B3,REPT("0",3))</f>
        <v>000</v>
      </c>
      <c r="H3">
        <f>B3+1</f>
        <v>1</v>
      </c>
      <c r="I3" t="str">
        <f>TEXT(H3,REPT("0",3))</f>
        <v>001</v>
      </c>
      <c r="J3" s="2" t="str">
        <f>DEC2BIN(B3)</f>
        <v>0</v>
      </c>
      <c r="K3" t="str">
        <f>TEXT(J3,REPT("0",8))</f>
        <v>00000000</v>
      </c>
      <c r="L3" t="str">
        <f>LEFT(K3,4) &amp; " " &amp; RIGHT(K3,4)</f>
        <v>0000 0000</v>
      </c>
      <c r="M3" t="str">
        <f>"192.168.000." &amp;C3&amp;"/" &amp;A3</f>
        <v>192.168.000.000/27</v>
      </c>
      <c r="N3" t="str">
        <f>"192.168.000." &amp;C3</f>
        <v>192.168.000.000</v>
      </c>
      <c r="O3" t="str">
        <f>"192.168.000."&amp;I3&amp;" to 192.168.000."&amp;G4</f>
        <v>192.168.000.001 to 192.168.000.030</v>
      </c>
      <c r="P3" t="str">
        <f>"192.168.000." &amp;E4</f>
        <v>192.168.000.031</v>
      </c>
      <c r="Q3" t="str">
        <f>"CIDR"&amp;A3&amp;" - "&amp;L3&amp;" - "&amp;M3&amp;" = "&amp;N3&amp;"(reserved) - "&amp;O3&amp;" - "&amp;P3&amp;"(reserved)"</f>
        <v>CIDR27 - 0000 0000 - 192.168.000.000/27 = 192.168.000.000(reserved) - 192.168.000.001 to 192.168.000.030 - 192.168.000.031(reserved)</v>
      </c>
    </row>
    <row r="4" spans="1:17" x14ac:dyDescent="0.25">
      <c r="A4" s="3">
        <v>27</v>
      </c>
      <c r="B4">
        <v>32</v>
      </c>
      <c r="C4" t="str">
        <f>TEXT(B4,REPT("0",3))</f>
        <v>032</v>
      </c>
      <c r="D4">
        <f>B4-1</f>
        <v>31</v>
      </c>
      <c r="E4" t="str">
        <f>TEXT(D4,REPT("0",3))</f>
        <v>031</v>
      </c>
      <c r="F4">
        <f>B4-2</f>
        <v>30</v>
      </c>
      <c r="G4" t="str">
        <f>TEXT(F4,REPT("0",3))</f>
        <v>030</v>
      </c>
      <c r="H4">
        <f>B4+1</f>
        <v>33</v>
      </c>
      <c r="I4" t="str">
        <f>TEXT(H4,REPT("0",3))</f>
        <v>033</v>
      </c>
      <c r="J4" s="2" t="str">
        <f>DEC2BIN(B4)</f>
        <v>100000</v>
      </c>
      <c r="K4" t="str">
        <f>TEXT(J4,REPT("0",8))</f>
        <v>00100000</v>
      </c>
      <c r="L4" t="str">
        <f>LEFT(K4,4) &amp; " " &amp; RIGHT(K4,4)</f>
        <v>0010 0000</v>
      </c>
      <c r="M4" t="str">
        <f>"192.168.000." &amp;C4&amp;"/" &amp;A4</f>
        <v>192.168.000.032/27</v>
      </c>
      <c r="N4" t="str">
        <f>"192.168.000." &amp;C4</f>
        <v>192.168.000.032</v>
      </c>
      <c r="O4" t="str">
        <f>"192.168.000."&amp;I4&amp;" to 192.168.000."&amp;G5</f>
        <v>192.168.000.033 to 192.168.000.062</v>
      </c>
      <c r="P4" t="str">
        <f>"192.168.000." &amp;E5</f>
        <v>192.168.000.063</v>
      </c>
      <c r="Q4" t="str">
        <f t="shared" ref="Q4:Q10" si="0">"CIDR"&amp;A4&amp;" - "&amp;L4&amp;" - "&amp;M4&amp;" = "&amp;N4&amp;"(reserved) - "&amp;O4&amp;" - "&amp;P4&amp;"(reserved)"</f>
        <v>CIDR27 - 0010 0000 - 192.168.000.032/27 = 192.168.000.032(reserved) - 192.168.000.033 to 192.168.000.062 - 192.168.000.063(reserved)</v>
      </c>
    </row>
    <row r="5" spans="1:17" x14ac:dyDescent="0.25">
      <c r="A5" s="3">
        <v>27</v>
      </c>
      <c r="B5">
        <v>64</v>
      </c>
      <c r="C5" t="str">
        <f>TEXT(B5,REPT("0",3))</f>
        <v>064</v>
      </c>
      <c r="D5">
        <f>B5-1</f>
        <v>63</v>
      </c>
      <c r="E5" t="str">
        <f>TEXT(D5,REPT("0",3))</f>
        <v>063</v>
      </c>
      <c r="F5">
        <f>B5-2</f>
        <v>62</v>
      </c>
      <c r="G5" t="str">
        <f>TEXT(F5,REPT("0",3))</f>
        <v>062</v>
      </c>
      <c r="H5">
        <f>B5+1</f>
        <v>65</v>
      </c>
      <c r="I5" t="str">
        <f>TEXT(H5,REPT("0",3))</f>
        <v>065</v>
      </c>
      <c r="J5" s="2" t="str">
        <f>DEC2BIN(B5)</f>
        <v>1000000</v>
      </c>
      <c r="K5" t="str">
        <f>TEXT(J5,REPT("0",8))</f>
        <v>01000000</v>
      </c>
      <c r="L5" t="str">
        <f>LEFT(K5,4) &amp; " " &amp; RIGHT(K5,4)</f>
        <v>0100 0000</v>
      </c>
      <c r="M5" t="str">
        <f>"192.168.000." &amp;C5&amp;"/" &amp;A5</f>
        <v>192.168.000.064/27</v>
      </c>
      <c r="N5" t="str">
        <f>"192.168.000." &amp;C5</f>
        <v>192.168.000.064</v>
      </c>
      <c r="O5" t="str">
        <f>"192.168.000."&amp;I5&amp;" to 192.168.000."&amp;G6</f>
        <v>192.168.000.065 to 192.168.000.094</v>
      </c>
      <c r="P5" t="str">
        <f>"192.168.000." &amp;E6</f>
        <v>192.168.000.095</v>
      </c>
      <c r="Q5" t="str">
        <f t="shared" si="0"/>
        <v>CIDR27 - 0100 0000 - 192.168.000.064/27 = 192.168.000.064(reserved) - 192.168.000.065 to 192.168.000.094 - 192.168.000.095(reserved)</v>
      </c>
    </row>
    <row r="6" spans="1:17" x14ac:dyDescent="0.25">
      <c r="A6" s="3">
        <v>27</v>
      </c>
      <c r="B6">
        <v>96</v>
      </c>
      <c r="C6" t="str">
        <f>TEXT(B6,REPT("0",3))</f>
        <v>096</v>
      </c>
      <c r="D6">
        <f>B6-1</f>
        <v>95</v>
      </c>
      <c r="E6" t="str">
        <f>TEXT(D6,REPT("0",3))</f>
        <v>095</v>
      </c>
      <c r="F6">
        <f>B6-2</f>
        <v>94</v>
      </c>
      <c r="G6" t="str">
        <f>TEXT(F6,REPT("0",3))</f>
        <v>094</v>
      </c>
      <c r="H6">
        <f>B6+1</f>
        <v>97</v>
      </c>
      <c r="I6" t="str">
        <f>TEXT(H6,REPT("0",3))</f>
        <v>097</v>
      </c>
      <c r="J6" s="2" t="str">
        <f>DEC2BIN(B6)</f>
        <v>1100000</v>
      </c>
      <c r="K6" t="str">
        <f>TEXT(J6,REPT("0",8))</f>
        <v>01100000</v>
      </c>
      <c r="L6" t="str">
        <f>LEFT(K6,4) &amp; " " &amp; RIGHT(K6,4)</f>
        <v>0110 0000</v>
      </c>
      <c r="M6" t="str">
        <f>"192.168.000." &amp;C6&amp;"/" &amp;A6</f>
        <v>192.168.000.096/27</v>
      </c>
      <c r="N6" t="str">
        <f>"192.168.000." &amp;C6</f>
        <v>192.168.000.096</v>
      </c>
      <c r="O6" t="str">
        <f>"192.168.000."&amp;I6&amp;" to 192.168.000."&amp;G7</f>
        <v>192.168.000.097 to 192.168.000.126</v>
      </c>
      <c r="P6" t="str">
        <f>"192.168.000." &amp;E7</f>
        <v>192.168.000.127</v>
      </c>
      <c r="Q6" t="str">
        <f t="shared" si="0"/>
        <v>CIDR27 - 0110 0000 - 192.168.000.096/27 = 192.168.000.096(reserved) - 192.168.000.097 to 192.168.000.126 - 192.168.000.127(reserved)</v>
      </c>
    </row>
    <row r="7" spans="1:17" x14ac:dyDescent="0.25">
      <c r="A7" s="3">
        <v>27</v>
      </c>
      <c r="B7">
        <v>128</v>
      </c>
      <c r="C7" t="str">
        <f>TEXT(B7,REPT("0",3))</f>
        <v>128</v>
      </c>
      <c r="D7">
        <f>B7-1</f>
        <v>127</v>
      </c>
      <c r="E7" t="str">
        <f>TEXT(D7,REPT("0",3))</f>
        <v>127</v>
      </c>
      <c r="F7">
        <f>B7-2</f>
        <v>126</v>
      </c>
      <c r="G7" t="str">
        <f>TEXT(F7,REPT("0",3))</f>
        <v>126</v>
      </c>
      <c r="H7">
        <f>B7+1</f>
        <v>129</v>
      </c>
      <c r="I7" t="str">
        <f>TEXT(H7,REPT("0",3))</f>
        <v>129</v>
      </c>
      <c r="J7" s="2" t="str">
        <f>DEC2BIN(B7)</f>
        <v>10000000</v>
      </c>
      <c r="K7" t="str">
        <f>TEXT(J7,REPT("0",8))</f>
        <v>10000000</v>
      </c>
      <c r="L7" t="str">
        <f>LEFT(K7,4) &amp; " " &amp; RIGHT(K7,4)</f>
        <v>1000 0000</v>
      </c>
      <c r="M7" t="str">
        <f>"192.168.000." &amp;C7&amp;"/" &amp;A7</f>
        <v>192.168.000.128/27</v>
      </c>
      <c r="N7" t="str">
        <f>"192.168.000." &amp;C7</f>
        <v>192.168.000.128</v>
      </c>
      <c r="O7" t="str">
        <f>"192.168.000."&amp;I7&amp;" to 192.168.000."&amp;G8</f>
        <v>192.168.000.129 to 192.168.000.158</v>
      </c>
      <c r="P7" t="str">
        <f>"192.168.000." &amp;E8</f>
        <v>192.168.000.159</v>
      </c>
      <c r="Q7" t="str">
        <f t="shared" si="0"/>
        <v>CIDR27 - 1000 0000 - 192.168.000.128/27 = 192.168.000.128(reserved) - 192.168.000.129 to 192.168.000.158 - 192.168.000.159(reserved)</v>
      </c>
    </row>
    <row r="8" spans="1:17" x14ac:dyDescent="0.25">
      <c r="A8" s="3">
        <v>27</v>
      </c>
      <c r="B8">
        <v>160</v>
      </c>
      <c r="C8" t="str">
        <f>TEXT(B8,REPT("0",3))</f>
        <v>160</v>
      </c>
      <c r="D8">
        <f>B8-1</f>
        <v>159</v>
      </c>
      <c r="E8" t="str">
        <f>TEXT(D8,REPT("0",3))</f>
        <v>159</v>
      </c>
      <c r="F8">
        <f>B8-2</f>
        <v>158</v>
      </c>
      <c r="G8" t="str">
        <f>TEXT(F8,REPT("0",3))</f>
        <v>158</v>
      </c>
      <c r="H8">
        <f>B8+1</f>
        <v>161</v>
      </c>
      <c r="I8" t="str">
        <f>TEXT(H8,REPT("0",3))</f>
        <v>161</v>
      </c>
      <c r="J8" s="2" t="str">
        <f>DEC2BIN(B8)</f>
        <v>10100000</v>
      </c>
      <c r="K8" t="str">
        <f>TEXT(J8,REPT("0",8))</f>
        <v>10100000</v>
      </c>
      <c r="L8" t="str">
        <f>LEFT(K8,4) &amp; " " &amp; RIGHT(K8,4)</f>
        <v>1010 0000</v>
      </c>
      <c r="M8" t="str">
        <f>"192.168.000." &amp;C8&amp;"/" &amp;A8</f>
        <v>192.168.000.160/27</v>
      </c>
      <c r="N8" t="str">
        <f>"192.168.000." &amp;C8</f>
        <v>192.168.000.160</v>
      </c>
      <c r="O8" t="str">
        <f>"192.168.000."&amp;I8&amp;" to 192.168.000."&amp;G9</f>
        <v>192.168.000.161 to 192.168.000.190</v>
      </c>
      <c r="P8" t="str">
        <f>"192.168.000." &amp;E9</f>
        <v>192.168.000.191</v>
      </c>
      <c r="Q8" t="str">
        <f t="shared" si="0"/>
        <v>CIDR27 - 1010 0000 - 192.168.000.160/27 = 192.168.000.160(reserved) - 192.168.000.161 to 192.168.000.190 - 192.168.000.191(reserved)</v>
      </c>
    </row>
    <row r="9" spans="1:17" x14ac:dyDescent="0.25">
      <c r="A9" s="3">
        <v>27</v>
      </c>
      <c r="B9">
        <v>192</v>
      </c>
      <c r="C9" t="str">
        <f>TEXT(B9,REPT("0",3))</f>
        <v>192</v>
      </c>
      <c r="D9">
        <f>B9-1</f>
        <v>191</v>
      </c>
      <c r="E9" t="str">
        <f>TEXT(D9,REPT("0",3))</f>
        <v>191</v>
      </c>
      <c r="F9">
        <f>B9-2</f>
        <v>190</v>
      </c>
      <c r="G9" t="str">
        <f>TEXT(F9,REPT("0",3))</f>
        <v>190</v>
      </c>
      <c r="H9">
        <f>B9+1</f>
        <v>193</v>
      </c>
      <c r="I9" t="str">
        <f>TEXT(H9,REPT("0",3))</f>
        <v>193</v>
      </c>
      <c r="J9" s="2" t="str">
        <f>DEC2BIN(B9)</f>
        <v>11000000</v>
      </c>
      <c r="K9" t="str">
        <f>TEXT(J9,REPT("0",8))</f>
        <v>11000000</v>
      </c>
      <c r="L9" t="str">
        <f>LEFT(K9,4) &amp; " " &amp; RIGHT(K9,4)</f>
        <v>1100 0000</v>
      </c>
      <c r="M9" t="str">
        <f>"192.168.000." &amp;C9&amp;"/" &amp;A9</f>
        <v>192.168.000.192/27</v>
      </c>
      <c r="N9" t="str">
        <f>"192.168.000." &amp;C9</f>
        <v>192.168.000.192</v>
      </c>
      <c r="O9" t="str">
        <f>"192.168.000."&amp;I9&amp;" to 192.168.000."&amp;G10</f>
        <v>192.168.000.193 to 192.168.000.222</v>
      </c>
      <c r="P9" t="str">
        <f>"192.168.000." &amp;E10</f>
        <v>192.168.000.223</v>
      </c>
      <c r="Q9" t="str">
        <f t="shared" si="0"/>
        <v>CIDR27 - 1100 0000 - 192.168.000.192/27 = 192.168.000.192(reserved) - 192.168.000.193 to 192.168.000.222 - 192.168.000.223(reserved)</v>
      </c>
    </row>
    <row r="10" spans="1:17" x14ac:dyDescent="0.25">
      <c r="A10" s="3">
        <v>27</v>
      </c>
      <c r="B10">
        <v>224</v>
      </c>
      <c r="C10" t="str">
        <f>TEXT(B10,REPT("0",3))</f>
        <v>224</v>
      </c>
      <c r="D10">
        <f>B10-1</f>
        <v>223</v>
      </c>
      <c r="E10" t="str">
        <f>TEXT(D10,REPT("0",3))</f>
        <v>223</v>
      </c>
      <c r="F10">
        <f>B10-2</f>
        <v>222</v>
      </c>
      <c r="G10" t="str">
        <f>TEXT(F10,REPT("0",3))</f>
        <v>222</v>
      </c>
      <c r="H10">
        <f>B10+1</f>
        <v>225</v>
      </c>
      <c r="I10" t="str">
        <f>TEXT(H10,REPT("0",3))</f>
        <v>225</v>
      </c>
      <c r="J10" s="2" t="str">
        <f>DEC2BIN(B10)</f>
        <v>11100000</v>
      </c>
      <c r="K10" t="str">
        <f>TEXT(J10,REPT("0",8))</f>
        <v>11100000</v>
      </c>
      <c r="L10" t="str">
        <f>LEFT(K10,4) &amp; " " &amp; RIGHT(K10,4)</f>
        <v>1110 0000</v>
      </c>
      <c r="M10" t="str">
        <f>"192.168.000." &amp;C10&amp;"/" &amp;A10</f>
        <v>192.168.000.224/27</v>
      </c>
      <c r="N10" t="str">
        <f>"192.168.000." &amp;C10</f>
        <v>192.168.000.224</v>
      </c>
      <c r="O10" t="str">
        <f>"192.168.000."&amp;I10&amp;" to 192.168.000."&amp;G11</f>
        <v>192.168.000.225 to 192.168.000.254</v>
      </c>
      <c r="P10" t="str">
        <f>"192.168.000." &amp;E11</f>
        <v>192.168.000.255</v>
      </c>
      <c r="Q10" t="str">
        <f t="shared" si="0"/>
        <v>CIDR27 - 1110 0000 - 192.168.000.224/27 = 192.168.000.224(reserved) - 192.168.000.225 to 192.168.000.254 - 192.168.000.255(reserved)</v>
      </c>
    </row>
    <row r="11" spans="1:17" x14ac:dyDescent="0.25">
      <c r="A11" s="3">
        <v>27</v>
      </c>
      <c r="B11">
        <v>256</v>
      </c>
      <c r="C11" t="str">
        <f>TEXT(B11,REPT("0",3))</f>
        <v>256</v>
      </c>
      <c r="D11">
        <f>B11-1</f>
        <v>255</v>
      </c>
      <c r="E11" t="str">
        <f>TEXT(D11,REPT("0",3))</f>
        <v>255</v>
      </c>
      <c r="F11">
        <f>B11-2</f>
        <v>254</v>
      </c>
      <c r="G11" t="str">
        <f>TEXT(F11,REPT("0",3))</f>
        <v>254</v>
      </c>
      <c r="H11">
        <f>B11+1</f>
        <v>257</v>
      </c>
      <c r="I11" t="str">
        <f>TEXT(H11,REPT("0",3))</f>
        <v>257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823-F3A4-40DE-B1B7-322F9FECF6C4}">
  <dimension ref="A2:Q19"/>
  <sheetViews>
    <sheetView workbookViewId="0">
      <selection activeCell="Q3" sqref="Q3:Q18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5.140625" bestFit="1" customWidth="1"/>
    <col min="4" max="4" width="5.85546875" bestFit="1" customWidth="1"/>
    <col min="5" max="5" width="6.85546875" bestFit="1" customWidth="1"/>
    <col min="6" max="6" width="5.85546875" bestFit="1" customWidth="1"/>
    <col min="7" max="7" width="6.85546875" bestFit="1" customWidth="1"/>
    <col min="8" max="8" width="6.140625" bestFit="1" customWidth="1"/>
    <col min="9" max="9" width="7.140625" bestFit="1" customWidth="1"/>
    <col min="10" max="11" width="9" bestFit="1" customWidth="1"/>
    <col min="12" max="12" width="10.5703125" bestFit="1" customWidth="1"/>
    <col min="13" max="13" width="17.7109375" bestFit="1" customWidth="1"/>
    <col min="14" max="14" width="14.85546875" bestFit="1" customWidth="1"/>
    <col min="15" max="15" width="31.7109375" bestFit="1" customWidth="1"/>
    <col min="16" max="16" width="14.85546875" bestFit="1" customWidth="1"/>
    <col min="17" max="17" width="119" bestFit="1" customWidth="1"/>
  </cols>
  <sheetData>
    <row r="2" spans="1:17" x14ac:dyDescent="0.25">
      <c r="A2" t="s">
        <v>16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s="3">
        <v>28</v>
      </c>
      <c r="B3">
        <v>0</v>
      </c>
      <c r="C3" t="str">
        <f>TEXT(B3,REPT("0",3))</f>
        <v>000</v>
      </c>
      <c r="H3">
        <f>B3+1</f>
        <v>1</v>
      </c>
      <c r="I3" t="str">
        <f>TEXT(H3,REPT("0",3))</f>
        <v>001</v>
      </c>
      <c r="J3" s="2" t="str">
        <f>DEC2BIN(B3)</f>
        <v>0</v>
      </c>
      <c r="K3" t="str">
        <f>TEXT(J3,REPT("0",8))</f>
        <v>00000000</v>
      </c>
      <c r="L3" t="str">
        <f>LEFT(K3,4) &amp; " " &amp; RIGHT(K3,4)</f>
        <v>0000 0000</v>
      </c>
      <c r="M3" t="str">
        <f>"192.168.000." &amp;C3&amp;"/" &amp;A3</f>
        <v>192.168.000.000/28</v>
      </c>
      <c r="N3" t="str">
        <f>"192.168.000." &amp;C3</f>
        <v>192.168.000.000</v>
      </c>
      <c r="O3" t="str">
        <f>"192.168.000."&amp;I3&amp;" to 192.168.000."&amp;G4</f>
        <v>192.168.000.001 to 192.168.000.014</v>
      </c>
      <c r="P3" t="str">
        <f>"192.168.000." &amp;E4</f>
        <v>192.168.000.015</v>
      </c>
      <c r="Q3" t="str">
        <f>"CIDR"&amp;A3&amp;" - "&amp;L3&amp;" - "&amp;M3&amp;" = "&amp;N3&amp;"(reserved) - "&amp;O3&amp;" - "&amp;P3&amp;"(reserved)"</f>
        <v>CIDR28 - 0000 0000 - 192.168.000.000/28 = 192.168.000.000(reserved) - 192.168.000.001 to 192.168.000.014 - 192.168.000.015(reserved)</v>
      </c>
    </row>
    <row r="4" spans="1:17" x14ac:dyDescent="0.25">
      <c r="A4" s="3">
        <v>28</v>
      </c>
      <c r="B4">
        <v>16</v>
      </c>
      <c r="C4" t="str">
        <f>TEXT(B4,REPT("0",3))</f>
        <v>016</v>
      </c>
      <c r="D4">
        <f>B4-1</f>
        <v>15</v>
      </c>
      <c r="E4" t="str">
        <f>TEXT(D4,REPT("0",3))</f>
        <v>015</v>
      </c>
      <c r="F4">
        <f>B4-2</f>
        <v>14</v>
      </c>
      <c r="G4" t="str">
        <f>TEXT(F4,REPT("0",3))</f>
        <v>014</v>
      </c>
      <c r="H4">
        <f>B4+1</f>
        <v>17</v>
      </c>
      <c r="I4" t="str">
        <f>TEXT(H4,REPT("0",3))</f>
        <v>017</v>
      </c>
      <c r="J4" s="2" t="str">
        <f>DEC2BIN(B4)</f>
        <v>10000</v>
      </c>
      <c r="K4" t="str">
        <f>TEXT(J4,REPT("0",8))</f>
        <v>00010000</v>
      </c>
      <c r="L4" t="str">
        <f>LEFT(K4,4) &amp; " " &amp; RIGHT(K4,4)</f>
        <v>0001 0000</v>
      </c>
      <c r="M4" t="str">
        <f>"192.168.000." &amp;C4&amp;"/" &amp;A4</f>
        <v>192.168.000.016/28</v>
      </c>
      <c r="N4" t="str">
        <f>"192.168.000." &amp;C4</f>
        <v>192.168.000.016</v>
      </c>
      <c r="O4" t="str">
        <f>"192.168.000."&amp;I4&amp;" to 192.168.000."&amp;G5</f>
        <v>192.168.000.017 to 192.168.000.030</v>
      </c>
      <c r="P4" t="str">
        <f>"192.168.000." &amp;E5</f>
        <v>192.168.000.031</v>
      </c>
      <c r="Q4" t="str">
        <f t="shared" ref="Q4:Q18" si="0">"CIDR"&amp;A4&amp;" - "&amp;L4&amp;" - "&amp;M4&amp;" = "&amp;N4&amp;"(reserved) - "&amp;O4&amp;" - "&amp;P4&amp;"(reserved)"</f>
        <v>CIDR28 - 0001 0000 - 192.168.000.016/28 = 192.168.000.016(reserved) - 192.168.000.017 to 192.168.000.030 - 192.168.000.031(reserved)</v>
      </c>
    </row>
    <row r="5" spans="1:17" x14ac:dyDescent="0.25">
      <c r="A5" s="3">
        <v>28</v>
      </c>
      <c r="B5">
        <v>32</v>
      </c>
      <c r="C5" t="str">
        <f>TEXT(B5,REPT("0",3))</f>
        <v>032</v>
      </c>
      <c r="D5">
        <f>B5-1</f>
        <v>31</v>
      </c>
      <c r="E5" t="str">
        <f>TEXT(D5,REPT("0",3))</f>
        <v>031</v>
      </c>
      <c r="F5">
        <f>B5-2</f>
        <v>30</v>
      </c>
      <c r="G5" t="str">
        <f>TEXT(F5,REPT("0",3))</f>
        <v>030</v>
      </c>
      <c r="H5">
        <f>B5+1</f>
        <v>33</v>
      </c>
      <c r="I5" t="str">
        <f>TEXT(H5,REPT("0",3))</f>
        <v>033</v>
      </c>
      <c r="J5" s="2" t="str">
        <f>DEC2BIN(B5)</f>
        <v>100000</v>
      </c>
      <c r="K5" t="str">
        <f>TEXT(J5,REPT("0",8))</f>
        <v>00100000</v>
      </c>
      <c r="L5" t="str">
        <f>LEFT(K5,4) &amp; " " &amp; RIGHT(K5,4)</f>
        <v>0010 0000</v>
      </c>
      <c r="M5" t="str">
        <f>"192.168.000." &amp;C5&amp;"/" &amp;A5</f>
        <v>192.168.000.032/28</v>
      </c>
      <c r="N5" t="str">
        <f>"192.168.000." &amp;C5</f>
        <v>192.168.000.032</v>
      </c>
      <c r="O5" t="str">
        <f>"192.168.000."&amp;I5&amp;" to 192.168.000."&amp;G6</f>
        <v>192.168.000.033 to 192.168.000.046</v>
      </c>
      <c r="P5" t="str">
        <f>"192.168.000." &amp;E6</f>
        <v>192.168.000.047</v>
      </c>
      <c r="Q5" t="str">
        <f t="shared" si="0"/>
        <v>CIDR28 - 0010 0000 - 192.168.000.032/28 = 192.168.000.032(reserved) - 192.168.000.033 to 192.168.000.046 - 192.168.000.047(reserved)</v>
      </c>
    </row>
    <row r="6" spans="1:17" x14ac:dyDescent="0.25">
      <c r="A6" s="3">
        <v>28</v>
      </c>
      <c r="B6">
        <v>48</v>
      </c>
      <c r="C6" t="str">
        <f>TEXT(B6,REPT("0",3))</f>
        <v>048</v>
      </c>
      <c r="D6">
        <f>B6-1</f>
        <v>47</v>
      </c>
      <c r="E6" t="str">
        <f>TEXT(D6,REPT("0",3))</f>
        <v>047</v>
      </c>
      <c r="F6">
        <f>B6-2</f>
        <v>46</v>
      </c>
      <c r="G6" t="str">
        <f>TEXT(F6,REPT("0",3))</f>
        <v>046</v>
      </c>
      <c r="H6">
        <f>B6+1</f>
        <v>49</v>
      </c>
      <c r="I6" t="str">
        <f>TEXT(H6,REPT("0",3))</f>
        <v>049</v>
      </c>
      <c r="J6" s="2" t="str">
        <f>DEC2BIN(B6)</f>
        <v>110000</v>
      </c>
      <c r="K6" t="str">
        <f>TEXT(J6,REPT("0",8))</f>
        <v>00110000</v>
      </c>
      <c r="L6" t="str">
        <f>LEFT(K6,4) &amp; " " &amp; RIGHT(K6,4)</f>
        <v>0011 0000</v>
      </c>
      <c r="M6" t="str">
        <f>"192.168.000." &amp;C6&amp;"/" &amp;A6</f>
        <v>192.168.000.048/28</v>
      </c>
      <c r="N6" t="str">
        <f>"192.168.000." &amp;C6</f>
        <v>192.168.000.048</v>
      </c>
      <c r="O6" t="str">
        <f>"192.168.000."&amp;I6&amp;" to 192.168.000."&amp;G7</f>
        <v>192.168.000.049 to 192.168.000.062</v>
      </c>
      <c r="P6" t="str">
        <f>"192.168.000." &amp;E7</f>
        <v>192.168.000.063</v>
      </c>
      <c r="Q6" t="str">
        <f t="shared" si="0"/>
        <v>CIDR28 - 0011 0000 - 192.168.000.048/28 = 192.168.000.048(reserved) - 192.168.000.049 to 192.168.000.062 - 192.168.000.063(reserved)</v>
      </c>
    </row>
    <row r="7" spans="1:17" x14ac:dyDescent="0.25">
      <c r="A7" s="3">
        <v>28</v>
      </c>
      <c r="B7">
        <v>64</v>
      </c>
      <c r="C7" t="str">
        <f>TEXT(B7,REPT("0",3))</f>
        <v>064</v>
      </c>
      <c r="D7">
        <f>B7-1</f>
        <v>63</v>
      </c>
      <c r="E7" t="str">
        <f>TEXT(D7,REPT("0",3))</f>
        <v>063</v>
      </c>
      <c r="F7">
        <f>B7-2</f>
        <v>62</v>
      </c>
      <c r="G7" t="str">
        <f>TEXT(F7,REPT("0",3))</f>
        <v>062</v>
      </c>
      <c r="H7">
        <f>B7+1</f>
        <v>65</v>
      </c>
      <c r="I7" t="str">
        <f>TEXT(H7,REPT("0",3))</f>
        <v>065</v>
      </c>
      <c r="J7" s="2" t="str">
        <f>DEC2BIN(B7)</f>
        <v>1000000</v>
      </c>
      <c r="K7" t="str">
        <f>TEXT(J7,REPT("0",8))</f>
        <v>01000000</v>
      </c>
      <c r="L7" t="str">
        <f>LEFT(K7,4) &amp; " " &amp; RIGHT(K7,4)</f>
        <v>0100 0000</v>
      </c>
      <c r="M7" t="str">
        <f>"192.168.000." &amp;C7&amp;"/" &amp;A7</f>
        <v>192.168.000.064/28</v>
      </c>
      <c r="N7" t="str">
        <f>"192.168.000." &amp;C7</f>
        <v>192.168.000.064</v>
      </c>
      <c r="O7" t="str">
        <f>"192.168.000."&amp;I7&amp;" to 192.168.000."&amp;G8</f>
        <v>192.168.000.065 to 192.168.000.078</v>
      </c>
      <c r="P7" t="str">
        <f>"192.168.000." &amp;E8</f>
        <v>192.168.000.079</v>
      </c>
      <c r="Q7" t="str">
        <f t="shared" si="0"/>
        <v>CIDR28 - 0100 0000 - 192.168.000.064/28 = 192.168.000.064(reserved) - 192.168.000.065 to 192.168.000.078 - 192.168.000.079(reserved)</v>
      </c>
    </row>
    <row r="8" spans="1:17" x14ac:dyDescent="0.25">
      <c r="A8" s="3">
        <v>28</v>
      </c>
      <c r="B8">
        <v>80</v>
      </c>
      <c r="C8" t="str">
        <f>TEXT(B8,REPT("0",3))</f>
        <v>080</v>
      </c>
      <c r="D8">
        <f>B8-1</f>
        <v>79</v>
      </c>
      <c r="E8" t="str">
        <f>TEXT(D8,REPT("0",3))</f>
        <v>079</v>
      </c>
      <c r="F8">
        <f>B8-2</f>
        <v>78</v>
      </c>
      <c r="G8" t="str">
        <f>TEXT(F8,REPT("0",3))</f>
        <v>078</v>
      </c>
      <c r="H8">
        <f>B8+1</f>
        <v>81</v>
      </c>
      <c r="I8" t="str">
        <f>TEXT(H8,REPT("0",3))</f>
        <v>081</v>
      </c>
      <c r="J8" s="2" t="str">
        <f>DEC2BIN(B8)</f>
        <v>1010000</v>
      </c>
      <c r="K8" t="str">
        <f>TEXT(J8,REPT("0",8))</f>
        <v>01010000</v>
      </c>
      <c r="L8" t="str">
        <f>LEFT(K8,4) &amp; " " &amp; RIGHT(K8,4)</f>
        <v>0101 0000</v>
      </c>
      <c r="M8" t="str">
        <f>"192.168.000." &amp;C8&amp;"/" &amp;A8</f>
        <v>192.168.000.080/28</v>
      </c>
      <c r="N8" t="str">
        <f>"192.168.000." &amp;C8</f>
        <v>192.168.000.080</v>
      </c>
      <c r="O8" t="str">
        <f>"192.168.000."&amp;I8&amp;" to 192.168.000."&amp;G9</f>
        <v>192.168.000.081 to 192.168.000.094</v>
      </c>
      <c r="P8" t="str">
        <f>"192.168.000." &amp;E9</f>
        <v>192.168.000.095</v>
      </c>
      <c r="Q8" t="str">
        <f t="shared" si="0"/>
        <v>CIDR28 - 0101 0000 - 192.168.000.080/28 = 192.168.000.080(reserved) - 192.168.000.081 to 192.168.000.094 - 192.168.000.095(reserved)</v>
      </c>
    </row>
    <row r="9" spans="1:17" x14ac:dyDescent="0.25">
      <c r="A9" s="3">
        <v>28</v>
      </c>
      <c r="B9">
        <v>96</v>
      </c>
      <c r="C9" t="str">
        <f>TEXT(B9,REPT("0",3))</f>
        <v>096</v>
      </c>
      <c r="D9">
        <f>B9-1</f>
        <v>95</v>
      </c>
      <c r="E9" t="str">
        <f>TEXT(D9,REPT("0",3))</f>
        <v>095</v>
      </c>
      <c r="F9">
        <f>B9-2</f>
        <v>94</v>
      </c>
      <c r="G9" t="str">
        <f>TEXT(F9,REPT("0",3))</f>
        <v>094</v>
      </c>
      <c r="H9">
        <f>B9+1</f>
        <v>97</v>
      </c>
      <c r="I9" t="str">
        <f>TEXT(H9,REPT("0",3))</f>
        <v>097</v>
      </c>
      <c r="J9" s="2" t="str">
        <f>DEC2BIN(B9)</f>
        <v>1100000</v>
      </c>
      <c r="K9" t="str">
        <f>TEXT(J9,REPT("0",8))</f>
        <v>01100000</v>
      </c>
      <c r="L9" t="str">
        <f>LEFT(K9,4) &amp; " " &amp; RIGHT(K9,4)</f>
        <v>0110 0000</v>
      </c>
      <c r="M9" t="str">
        <f>"192.168.000." &amp;C9&amp;"/" &amp;A9</f>
        <v>192.168.000.096/28</v>
      </c>
      <c r="N9" t="str">
        <f>"192.168.000." &amp;C9</f>
        <v>192.168.000.096</v>
      </c>
      <c r="O9" t="str">
        <f>"192.168.000."&amp;I9&amp;" to 192.168.000."&amp;G10</f>
        <v>192.168.000.097 to 192.168.000.110</v>
      </c>
      <c r="P9" t="str">
        <f>"192.168.000." &amp;E10</f>
        <v>192.168.000.111</v>
      </c>
      <c r="Q9" t="str">
        <f t="shared" si="0"/>
        <v>CIDR28 - 0110 0000 - 192.168.000.096/28 = 192.168.000.096(reserved) - 192.168.000.097 to 192.168.000.110 - 192.168.000.111(reserved)</v>
      </c>
    </row>
    <row r="10" spans="1:17" x14ac:dyDescent="0.25">
      <c r="A10" s="3">
        <v>28</v>
      </c>
      <c r="B10">
        <v>112</v>
      </c>
      <c r="C10" t="str">
        <f>TEXT(B10,REPT("0",3))</f>
        <v>112</v>
      </c>
      <c r="D10">
        <f>B10-1</f>
        <v>111</v>
      </c>
      <c r="E10" t="str">
        <f>TEXT(D10,REPT("0",3))</f>
        <v>111</v>
      </c>
      <c r="F10">
        <f>B10-2</f>
        <v>110</v>
      </c>
      <c r="G10" t="str">
        <f>TEXT(F10,REPT("0",3))</f>
        <v>110</v>
      </c>
      <c r="H10">
        <f>B10+1</f>
        <v>113</v>
      </c>
      <c r="I10" t="str">
        <f>TEXT(H10,REPT("0",3))</f>
        <v>113</v>
      </c>
      <c r="J10" s="2" t="str">
        <f>DEC2BIN(B10)</f>
        <v>1110000</v>
      </c>
      <c r="K10" t="str">
        <f>TEXT(J10,REPT("0",8))</f>
        <v>01110000</v>
      </c>
      <c r="L10" t="str">
        <f>LEFT(K10,4) &amp; " " &amp; RIGHT(K10,4)</f>
        <v>0111 0000</v>
      </c>
      <c r="M10" t="str">
        <f>"192.168.000." &amp;C10&amp;"/" &amp;A10</f>
        <v>192.168.000.112/28</v>
      </c>
      <c r="N10" t="str">
        <f>"192.168.000." &amp;C10</f>
        <v>192.168.000.112</v>
      </c>
      <c r="O10" t="str">
        <f>"192.168.000."&amp;I10&amp;" to 192.168.000."&amp;G11</f>
        <v>192.168.000.113 to 192.168.000.126</v>
      </c>
      <c r="P10" t="str">
        <f>"192.168.000." &amp;E11</f>
        <v>192.168.000.127</v>
      </c>
      <c r="Q10" t="str">
        <f t="shared" si="0"/>
        <v>CIDR28 - 0111 0000 - 192.168.000.112/28 = 192.168.000.112(reserved) - 192.168.000.113 to 192.168.000.126 - 192.168.000.127(reserved)</v>
      </c>
    </row>
    <row r="11" spans="1:17" x14ac:dyDescent="0.25">
      <c r="A11" s="3">
        <v>28</v>
      </c>
      <c r="B11">
        <v>128</v>
      </c>
      <c r="C11" t="str">
        <f>TEXT(B11,REPT("0",3))</f>
        <v>128</v>
      </c>
      <c r="D11">
        <f>B11-1</f>
        <v>127</v>
      </c>
      <c r="E11" t="str">
        <f>TEXT(D11,REPT("0",3))</f>
        <v>127</v>
      </c>
      <c r="F11">
        <f>B11-2</f>
        <v>126</v>
      </c>
      <c r="G11" t="str">
        <f>TEXT(F11,REPT("0",3))</f>
        <v>126</v>
      </c>
      <c r="H11">
        <f>B11+1</f>
        <v>129</v>
      </c>
      <c r="I11" t="str">
        <f>TEXT(H11,REPT("0",3))</f>
        <v>129</v>
      </c>
      <c r="J11" s="2" t="str">
        <f>DEC2BIN(B11)</f>
        <v>10000000</v>
      </c>
      <c r="K11" t="str">
        <f>TEXT(J11,REPT("0",8))</f>
        <v>10000000</v>
      </c>
      <c r="L11" t="str">
        <f>LEFT(K11,4) &amp; " " &amp; RIGHT(K11,4)</f>
        <v>1000 0000</v>
      </c>
      <c r="M11" t="str">
        <f>"192.168.000." &amp;C11&amp;"/" &amp;A11</f>
        <v>192.168.000.128/28</v>
      </c>
      <c r="N11" t="str">
        <f>"192.168.000." &amp;C11</f>
        <v>192.168.000.128</v>
      </c>
      <c r="O11" t="str">
        <f>"192.168.000."&amp;I11&amp;" to 192.168.000."&amp;G12</f>
        <v>192.168.000.129 to 192.168.000.142</v>
      </c>
      <c r="P11" t="str">
        <f>"192.168.000." &amp;E12</f>
        <v>192.168.000.143</v>
      </c>
      <c r="Q11" t="str">
        <f t="shared" si="0"/>
        <v>CIDR28 - 1000 0000 - 192.168.000.128/28 = 192.168.000.128(reserved) - 192.168.000.129 to 192.168.000.142 - 192.168.000.143(reserved)</v>
      </c>
    </row>
    <row r="12" spans="1:17" x14ac:dyDescent="0.25">
      <c r="A12" s="3">
        <v>28</v>
      </c>
      <c r="B12">
        <v>144</v>
      </c>
      <c r="C12" t="str">
        <f>TEXT(B12,REPT("0",3))</f>
        <v>144</v>
      </c>
      <c r="D12">
        <f>B12-1</f>
        <v>143</v>
      </c>
      <c r="E12" t="str">
        <f>TEXT(D12,REPT("0",3))</f>
        <v>143</v>
      </c>
      <c r="F12">
        <f>B12-2</f>
        <v>142</v>
      </c>
      <c r="G12" t="str">
        <f>TEXT(F12,REPT("0",3))</f>
        <v>142</v>
      </c>
      <c r="H12">
        <f>B12+1</f>
        <v>145</v>
      </c>
      <c r="I12" t="str">
        <f>TEXT(H12,REPT("0",3))</f>
        <v>145</v>
      </c>
      <c r="J12" s="2" t="str">
        <f>DEC2BIN(B12)</f>
        <v>10010000</v>
      </c>
      <c r="K12" t="str">
        <f>TEXT(J12,REPT("0",8))</f>
        <v>10010000</v>
      </c>
      <c r="L12" t="str">
        <f>LEFT(K12,4) &amp; " " &amp; RIGHT(K12,4)</f>
        <v>1001 0000</v>
      </c>
      <c r="M12" t="str">
        <f>"192.168.000." &amp;C12&amp;"/" &amp;A12</f>
        <v>192.168.000.144/28</v>
      </c>
      <c r="N12" t="str">
        <f>"192.168.000." &amp;C12</f>
        <v>192.168.000.144</v>
      </c>
      <c r="O12" t="str">
        <f>"192.168.000."&amp;I12&amp;" to 192.168.000."&amp;G13</f>
        <v>192.168.000.145 to 192.168.000.158</v>
      </c>
      <c r="P12" t="str">
        <f>"192.168.000." &amp;E13</f>
        <v>192.168.000.159</v>
      </c>
      <c r="Q12" t="str">
        <f t="shared" si="0"/>
        <v>CIDR28 - 1001 0000 - 192.168.000.144/28 = 192.168.000.144(reserved) - 192.168.000.145 to 192.168.000.158 - 192.168.000.159(reserved)</v>
      </c>
    </row>
    <row r="13" spans="1:17" x14ac:dyDescent="0.25">
      <c r="A13" s="3">
        <v>28</v>
      </c>
      <c r="B13">
        <v>160</v>
      </c>
      <c r="C13" t="str">
        <f>TEXT(B13,REPT("0",3))</f>
        <v>160</v>
      </c>
      <c r="D13">
        <f>B13-1</f>
        <v>159</v>
      </c>
      <c r="E13" t="str">
        <f>TEXT(D13,REPT("0",3))</f>
        <v>159</v>
      </c>
      <c r="F13">
        <f>B13-2</f>
        <v>158</v>
      </c>
      <c r="G13" t="str">
        <f>TEXT(F13,REPT("0",3))</f>
        <v>158</v>
      </c>
      <c r="H13">
        <f>B13+1</f>
        <v>161</v>
      </c>
      <c r="I13" t="str">
        <f>TEXT(H13,REPT("0",3))</f>
        <v>161</v>
      </c>
      <c r="J13" s="2" t="str">
        <f>DEC2BIN(B13)</f>
        <v>10100000</v>
      </c>
      <c r="K13" t="str">
        <f>TEXT(J13,REPT("0",8))</f>
        <v>10100000</v>
      </c>
      <c r="L13" t="str">
        <f>LEFT(K13,4) &amp; " " &amp; RIGHT(K13,4)</f>
        <v>1010 0000</v>
      </c>
      <c r="M13" t="str">
        <f>"192.168.000." &amp;C13&amp;"/" &amp;A13</f>
        <v>192.168.000.160/28</v>
      </c>
      <c r="N13" t="str">
        <f>"192.168.000." &amp;C13</f>
        <v>192.168.000.160</v>
      </c>
      <c r="O13" t="str">
        <f>"192.168.000."&amp;I13&amp;" to 192.168.000."&amp;G14</f>
        <v>192.168.000.161 to 192.168.000.174</v>
      </c>
      <c r="P13" t="str">
        <f>"192.168.000." &amp;E14</f>
        <v>192.168.000.175</v>
      </c>
      <c r="Q13" t="str">
        <f t="shared" si="0"/>
        <v>CIDR28 - 1010 0000 - 192.168.000.160/28 = 192.168.000.160(reserved) - 192.168.000.161 to 192.168.000.174 - 192.168.000.175(reserved)</v>
      </c>
    </row>
    <row r="14" spans="1:17" x14ac:dyDescent="0.25">
      <c r="A14" s="3">
        <v>28</v>
      </c>
      <c r="B14">
        <v>176</v>
      </c>
      <c r="C14" t="str">
        <f>TEXT(B14,REPT("0",3))</f>
        <v>176</v>
      </c>
      <c r="D14">
        <f>B14-1</f>
        <v>175</v>
      </c>
      <c r="E14" t="str">
        <f>TEXT(D14,REPT("0",3))</f>
        <v>175</v>
      </c>
      <c r="F14">
        <f>B14-2</f>
        <v>174</v>
      </c>
      <c r="G14" t="str">
        <f>TEXT(F14,REPT("0",3))</f>
        <v>174</v>
      </c>
      <c r="H14">
        <f>B14+1</f>
        <v>177</v>
      </c>
      <c r="I14" t="str">
        <f>TEXT(H14,REPT("0",3))</f>
        <v>177</v>
      </c>
      <c r="J14" s="2" t="str">
        <f>DEC2BIN(B14)</f>
        <v>10110000</v>
      </c>
      <c r="K14" t="str">
        <f>TEXT(J14,REPT("0",8))</f>
        <v>10110000</v>
      </c>
      <c r="L14" t="str">
        <f>LEFT(K14,4) &amp; " " &amp; RIGHT(K14,4)</f>
        <v>1011 0000</v>
      </c>
      <c r="M14" t="str">
        <f>"192.168.000." &amp;C14&amp;"/" &amp;A14</f>
        <v>192.168.000.176/28</v>
      </c>
      <c r="N14" t="str">
        <f>"192.168.000." &amp;C14</f>
        <v>192.168.000.176</v>
      </c>
      <c r="O14" t="str">
        <f>"192.168.000."&amp;I14&amp;" to 192.168.000."&amp;G15</f>
        <v>192.168.000.177 to 192.168.000.190</v>
      </c>
      <c r="P14" t="str">
        <f>"192.168.000." &amp;E15</f>
        <v>192.168.000.191</v>
      </c>
      <c r="Q14" t="str">
        <f t="shared" si="0"/>
        <v>CIDR28 - 1011 0000 - 192.168.000.176/28 = 192.168.000.176(reserved) - 192.168.000.177 to 192.168.000.190 - 192.168.000.191(reserved)</v>
      </c>
    </row>
    <row r="15" spans="1:17" x14ac:dyDescent="0.25">
      <c r="A15" s="3">
        <v>28</v>
      </c>
      <c r="B15">
        <v>192</v>
      </c>
      <c r="C15" t="str">
        <f>TEXT(B15,REPT("0",3))</f>
        <v>192</v>
      </c>
      <c r="D15">
        <f>B15-1</f>
        <v>191</v>
      </c>
      <c r="E15" t="str">
        <f>TEXT(D15,REPT("0",3))</f>
        <v>191</v>
      </c>
      <c r="F15">
        <f>B15-2</f>
        <v>190</v>
      </c>
      <c r="G15" t="str">
        <f>TEXT(F15,REPT("0",3))</f>
        <v>190</v>
      </c>
      <c r="H15">
        <f>B15+1</f>
        <v>193</v>
      </c>
      <c r="I15" t="str">
        <f>TEXT(H15,REPT("0",3))</f>
        <v>193</v>
      </c>
      <c r="J15" s="2" t="str">
        <f>DEC2BIN(B15)</f>
        <v>11000000</v>
      </c>
      <c r="K15" t="str">
        <f>TEXT(J15,REPT("0",8))</f>
        <v>11000000</v>
      </c>
      <c r="L15" t="str">
        <f>LEFT(K15,4) &amp; " " &amp; RIGHT(K15,4)</f>
        <v>1100 0000</v>
      </c>
      <c r="M15" t="str">
        <f>"192.168.000." &amp;C15&amp;"/" &amp;A15</f>
        <v>192.168.000.192/28</v>
      </c>
      <c r="N15" t="str">
        <f>"192.168.000." &amp;C15</f>
        <v>192.168.000.192</v>
      </c>
      <c r="O15" t="str">
        <f>"192.168.000."&amp;I15&amp;" to 192.168.000."&amp;G16</f>
        <v>192.168.000.193 to 192.168.000.206</v>
      </c>
      <c r="P15" t="str">
        <f>"192.168.000." &amp;E16</f>
        <v>192.168.000.207</v>
      </c>
      <c r="Q15" t="str">
        <f t="shared" si="0"/>
        <v>CIDR28 - 1100 0000 - 192.168.000.192/28 = 192.168.000.192(reserved) - 192.168.000.193 to 192.168.000.206 - 192.168.000.207(reserved)</v>
      </c>
    </row>
    <row r="16" spans="1:17" x14ac:dyDescent="0.25">
      <c r="A16" s="3">
        <v>28</v>
      </c>
      <c r="B16">
        <v>208</v>
      </c>
      <c r="C16" t="str">
        <f>TEXT(B16,REPT("0",3))</f>
        <v>208</v>
      </c>
      <c r="D16">
        <f>B16-1</f>
        <v>207</v>
      </c>
      <c r="E16" t="str">
        <f>TEXT(D16,REPT("0",3))</f>
        <v>207</v>
      </c>
      <c r="F16">
        <f>B16-2</f>
        <v>206</v>
      </c>
      <c r="G16" t="str">
        <f>TEXT(F16,REPT("0",3))</f>
        <v>206</v>
      </c>
      <c r="H16">
        <f>B16+1</f>
        <v>209</v>
      </c>
      <c r="I16" t="str">
        <f>TEXT(H16,REPT("0",3))</f>
        <v>209</v>
      </c>
      <c r="J16" s="2" t="str">
        <f>DEC2BIN(B16)</f>
        <v>11010000</v>
      </c>
      <c r="K16" t="str">
        <f>TEXT(J16,REPT("0",8))</f>
        <v>11010000</v>
      </c>
      <c r="L16" t="str">
        <f>LEFT(K16,4) &amp; " " &amp; RIGHT(K16,4)</f>
        <v>1101 0000</v>
      </c>
      <c r="M16" t="str">
        <f>"192.168.000." &amp;C16&amp;"/" &amp;A16</f>
        <v>192.168.000.208/28</v>
      </c>
      <c r="N16" t="str">
        <f>"192.168.000." &amp;C16</f>
        <v>192.168.000.208</v>
      </c>
      <c r="O16" t="str">
        <f>"192.168.000."&amp;I16&amp;" to 192.168.000."&amp;G17</f>
        <v>192.168.000.209 to 192.168.000.222</v>
      </c>
      <c r="P16" t="str">
        <f>"192.168.000." &amp;E17</f>
        <v>192.168.000.223</v>
      </c>
      <c r="Q16" t="str">
        <f t="shared" si="0"/>
        <v>CIDR28 - 1101 0000 - 192.168.000.208/28 = 192.168.000.208(reserved) - 192.168.000.209 to 192.168.000.222 - 192.168.000.223(reserved)</v>
      </c>
    </row>
    <row r="17" spans="1:17" x14ac:dyDescent="0.25">
      <c r="A17" s="3">
        <v>28</v>
      </c>
      <c r="B17">
        <v>224</v>
      </c>
      <c r="C17" t="str">
        <f>TEXT(B17,REPT("0",3))</f>
        <v>224</v>
      </c>
      <c r="D17">
        <f>B17-1</f>
        <v>223</v>
      </c>
      <c r="E17" t="str">
        <f>TEXT(D17,REPT("0",3))</f>
        <v>223</v>
      </c>
      <c r="F17">
        <f>B17-2</f>
        <v>222</v>
      </c>
      <c r="G17" t="str">
        <f>TEXT(F17,REPT("0",3))</f>
        <v>222</v>
      </c>
      <c r="H17">
        <f>B17+1</f>
        <v>225</v>
      </c>
      <c r="I17" t="str">
        <f>TEXT(H17,REPT("0",3))</f>
        <v>225</v>
      </c>
      <c r="J17" s="2" t="str">
        <f>DEC2BIN(B17)</f>
        <v>11100000</v>
      </c>
      <c r="K17" t="str">
        <f>TEXT(J17,REPT("0",8))</f>
        <v>11100000</v>
      </c>
      <c r="L17" t="str">
        <f>LEFT(K17,4) &amp; " " &amp; RIGHT(K17,4)</f>
        <v>1110 0000</v>
      </c>
      <c r="M17" t="str">
        <f>"192.168.000." &amp;C17&amp;"/" &amp;A17</f>
        <v>192.168.000.224/28</v>
      </c>
      <c r="N17" t="str">
        <f>"192.168.000." &amp;C17</f>
        <v>192.168.000.224</v>
      </c>
      <c r="O17" t="str">
        <f>"192.168.000."&amp;I17&amp;" to 192.168.000."&amp;G18</f>
        <v>192.168.000.225 to 192.168.000.238</v>
      </c>
      <c r="P17" t="str">
        <f>"192.168.000." &amp;E18</f>
        <v>192.168.000.239</v>
      </c>
      <c r="Q17" t="str">
        <f t="shared" si="0"/>
        <v>CIDR28 - 1110 0000 - 192.168.000.224/28 = 192.168.000.224(reserved) - 192.168.000.225 to 192.168.000.238 - 192.168.000.239(reserved)</v>
      </c>
    </row>
    <row r="18" spans="1:17" x14ac:dyDescent="0.25">
      <c r="A18" s="3">
        <v>28</v>
      </c>
      <c r="B18">
        <v>240</v>
      </c>
      <c r="C18" t="str">
        <f>TEXT(B18,REPT("0",3))</f>
        <v>240</v>
      </c>
      <c r="D18">
        <f>B18-1</f>
        <v>239</v>
      </c>
      <c r="E18" t="str">
        <f>TEXT(D18,REPT("0",3))</f>
        <v>239</v>
      </c>
      <c r="F18">
        <f>B18-2</f>
        <v>238</v>
      </c>
      <c r="G18" t="str">
        <f>TEXT(F18,REPT("0",3))</f>
        <v>238</v>
      </c>
      <c r="H18">
        <f>B18+1</f>
        <v>241</v>
      </c>
      <c r="I18" t="str">
        <f>TEXT(H18,REPT("0",3))</f>
        <v>241</v>
      </c>
      <c r="J18" s="2" t="str">
        <f>DEC2BIN(B18)</f>
        <v>11110000</v>
      </c>
      <c r="K18" t="str">
        <f>TEXT(J18,REPT("0",8))</f>
        <v>11110000</v>
      </c>
      <c r="L18" t="str">
        <f>LEFT(K18,4) &amp; " " &amp; RIGHT(K18,4)</f>
        <v>1111 0000</v>
      </c>
      <c r="M18" t="str">
        <f>"192.168.000." &amp;C18&amp;"/" &amp;A18</f>
        <v>192.168.000.240/28</v>
      </c>
      <c r="N18" t="str">
        <f>"192.168.000." &amp;C18</f>
        <v>192.168.000.240</v>
      </c>
      <c r="O18" t="str">
        <f>"192.168.000."&amp;I18&amp;" to 192.168.000."&amp;G19</f>
        <v>192.168.000.241 to 192.168.000.254</v>
      </c>
      <c r="P18" t="str">
        <f>"192.168.000." &amp;E19</f>
        <v>192.168.000.255</v>
      </c>
      <c r="Q18" t="str">
        <f t="shared" si="0"/>
        <v>CIDR28 - 1111 0000 - 192.168.000.240/28 = 192.168.000.240(reserved) - 192.168.000.241 to 192.168.000.254 - 192.168.000.255(reserved)</v>
      </c>
    </row>
    <row r="19" spans="1:17" x14ac:dyDescent="0.25">
      <c r="A19" s="3">
        <v>28</v>
      </c>
      <c r="B19">
        <v>256</v>
      </c>
      <c r="C19" t="str">
        <f>TEXT(B19,REPT("0",3))</f>
        <v>256</v>
      </c>
      <c r="D19">
        <f>B19-1</f>
        <v>255</v>
      </c>
      <c r="E19" t="str">
        <f>TEXT(D19,REPT("0",3))</f>
        <v>255</v>
      </c>
      <c r="F19">
        <f>B19-2</f>
        <v>254</v>
      </c>
      <c r="G19" t="str">
        <f>TEXT(F19,REPT("0",3))</f>
        <v>254</v>
      </c>
      <c r="H19">
        <f>B19+1</f>
        <v>257</v>
      </c>
      <c r="I19" t="str">
        <f>TEXT(H19,REPT("0",3))</f>
        <v>257</v>
      </c>
      <c r="J19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614A-0420-4441-8D98-107A9C0CE442}">
  <dimension ref="A2:Q35"/>
  <sheetViews>
    <sheetView workbookViewId="0">
      <selection activeCell="Q3" sqref="Q3:Q34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5.140625" bestFit="1" customWidth="1"/>
    <col min="4" max="4" width="5.85546875" bestFit="1" customWidth="1"/>
    <col min="5" max="5" width="6.85546875" bestFit="1" customWidth="1"/>
    <col min="6" max="6" width="5.85546875" bestFit="1" customWidth="1"/>
    <col min="7" max="7" width="6.85546875" bestFit="1" customWidth="1"/>
    <col min="8" max="8" width="6.140625" bestFit="1" customWidth="1"/>
    <col min="9" max="9" width="7.140625" bestFit="1" customWidth="1"/>
    <col min="10" max="11" width="9" bestFit="1" customWidth="1"/>
    <col min="12" max="12" width="10.5703125" bestFit="1" customWidth="1"/>
    <col min="13" max="13" width="17.7109375" bestFit="1" customWidth="1"/>
    <col min="14" max="14" width="14.85546875" bestFit="1" customWidth="1"/>
    <col min="15" max="15" width="31.7109375" bestFit="1" customWidth="1"/>
    <col min="16" max="16" width="14.85546875" bestFit="1" customWidth="1"/>
    <col min="17" max="17" width="119" bestFit="1" customWidth="1"/>
  </cols>
  <sheetData>
    <row r="2" spans="1:17" x14ac:dyDescent="0.25">
      <c r="A2" t="s">
        <v>16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s="3">
        <v>29</v>
      </c>
      <c r="B3">
        <v>0</v>
      </c>
      <c r="C3" t="str">
        <f>TEXT(B3,REPT("0",3))</f>
        <v>000</v>
      </c>
      <c r="H3">
        <f>B3+1</f>
        <v>1</v>
      </c>
      <c r="I3" t="str">
        <f>TEXT(H3,REPT("0",3))</f>
        <v>001</v>
      </c>
      <c r="J3" s="2" t="str">
        <f>DEC2BIN(B3)</f>
        <v>0</v>
      </c>
      <c r="K3" t="str">
        <f>TEXT(J3,REPT("0",8))</f>
        <v>00000000</v>
      </c>
      <c r="L3" t="str">
        <f>LEFT(K3,4) &amp; " " &amp; RIGHT(K3,4)</f>
        <v>0000 0000</v>
      </c>
      <c r="M3" t="str">
        <f>"192.168.000." &amp;C3&amp;"/" &amp;A3</f>
        <v>192.168.000.000/29</v>
      </c>
      <c r="N3" t="str">
        <f>"192.168.000." &amp;C3</f>
        <v>192.168.000.000</v>
      </c>
      <c r="O3" t="str">
        <f>"192.168.000."&amp;I3&amp;" to 192.168.000."&amp;G4</f>
        <v>192.168.000.001 to 192.168.000.006</v>
      </c>
      <c r="P3" t="str">
        <f>"192.168.000." &amp;E4</f>
        <v>192.168.000.007</v>
      </c>
      <c r="Q3" t="str">
        <f>"CIDR"&amp;A3&amp;" - "&amp;L3&amp;" - "&amp;M3&amp;" = "&amp;N3&amp;"(reserved) - "&amp;O3&amp;" - "&amp;P3&amp;"(reserved)"</f>
        <v>CIDR29 - 0000 0000 - 192.168.000.000/29 = 192.168.000.000(reserved) - 192.168.000.001 to 192.168.000.006 - 192.168.000.007(reserved)</v>
      </c>
    </row>
    <row r="4" spans="1:17" x14ac:dyDescent="0.25">
      <c r="A4" s="3">
        <v>29</v>
      </c>
      <c r="B4">
        <v>8</v>
      </c>
      <c r="C4" t="str">
        <f>TEXT(B4,REPT("0",3))</f>
        <v>008</v>
      </c>
      <c r="D4">
        <f>B4-1</f>
        <v>7</v>
      </c>
      <c r="E4" t="str">
        <f>TEXT(D4,REPT("0",3))</f>
        <v>007</v>
      </c>
      <c r="F4">
        <f>B4-2</f>
        <v>6</v>
      </c>
      <c r="G4" t="str">
        <f>TEXT(F4,REPT("0",3))</f>
        <v>006</v>
      </c>
      <c r="H4">
        <f>B4+1</f>
        <v>9</v>
      </c>
      <c r="I4" t="str">
        <f>TEXT(H4,REPT("0",3))</f>
        <v>009</v>
      </c>
      <c r="J4" s="2" t="str">
        <f>DEC2BIN(B4)</f>
        <v>1000</v>
      </c>
      <c r="K4" t="str">
        <f>TEXT(J4,REPT("0",8))</f>
        <v>00001000</v>
      </c>
      <c r="L4" t="str">
        <f>LEFT(K4,4) &amp; " " &amp; RIGHT(K4,4)</f>
        <v>0000 1000</v>
      </c>
      <c r="M4" t="str">
        <f>"192.168.000." &amp;C4&amp;"/" &amp;A4</f>
        <v>192.168.000.008/29</v>
      </c>
      <c r="N4" t="str">
        <f>"192.168.000." &amp;C4</f>
        <v>192.168.000.008</v>
      </c>
      <c r="O4" t="str">
        <f>"192.168.000."&amp;I4&amp;" to 192.168.000."&amp;G5</f>
        <v>192.168.000.009 to 192.168.000.014</v>
      </c>
      <c r="P4" t="str">
        <f>"192.168.000." &amp;E5</f>
        <v>192.168.000.015</v>
      </c>
      <c r="Q4" t="str">
        <f t="shared" ref="Q4:Q34" si="0">"CIDR"&amp;A4&amp;" - "&amp;L4&amp;" - "&amp;M4&amp;" = "&amp;N4&amp;"(reserved) - "&amp;O4&amp;" - "&amp;P4&amp;"(reserved)"</f>
        <v>CIDR29 - 0000 1000 - 192.168.000.008/29 = 192.168.000.008(reserved) - 192.168.000.009 to 192.168.000.014 - 192.168.000.015(reserved)</v>
      </c>
    </row>
    <row r="5" spans="1:17" x14ac:dyDescent="0.25">
      <c r="A5" s="3">
        <v>29</v>
      </c>
      <c r="B5">
        <v>16</v>
      </c>
      <c r="C5" t="str">
        <f>TEXT(B5,REPT("0",3))</f>
        <v>016</v>
      </c>
      <c r="D5">
        <f>B5-1</f>
        <v>15</v>
      </c>
      <c r="E5" t="str">
        <f>TEXT(D5,REPT("0",3))</f>
        <v>015</v>
      </c>
      <c r="F5">
        <f>B5-2</f>
        <v>14</v>
      </c>
      <c r="G5" t="str">
        <f>TEXT(F5,REPT("0",3))</f>
        <v>014</v>
      </c>
      <c r="H5">
        <f>B5+1</f>
        <v>17</v>
      </c>
      <c r="I5" t="str">
        <f>TEXT(H5,REPT("0",3))</f>
        <v>017</v>
      </c>
      <c r="J5" s="2" t="str">
        <f>DEC2BIN(B5)</f>
        <v>10000</v>
      </c>
      <c r="K5" t="str">
        <f>TEXT(J5,REPT("0",8))</f>
        <v>00010000</v>
      </c>
      <c r="L5" t="str">
        <f>LEFT(K5,4) &amp; " " &amp; RIGHT(K5,4)</f>
        <v>0001 0000</v>
      </c>
      <c r="M5" t="str">
        <f>"192.168.000." &amp;C5&amp;"/" &amp;A5</f>
        <v>192.168.000.016/29</v>
      </c>
      <c r="N5" t="str">
        <f>"192.168.000." &amp;C5</f>
        <v>192.168.000.016</v>
      </c>
      <c r="O5" t="str">
        <f>"192.168.000."&amp;I5&amp;" to 192.168.000."&amp;G6</f>
        <v>192.168.000.017 to 192.168.000.022</v>
      </c>
      <c r="P5" t="str">
        <f>"192.168.000." &amp;E6</f>
        <v>192.168.000.023</v>
      </c>
      <c r="Q5" t="str">
        <f t="shared" si="0"/>
        <v>CIDR29 - 0001 0000 - 192.168.000.016/29 = 192.168.000.016(reserved) - 192.168.000.017 to 192.168.000.022 - 192.168.000.023(reserved)</v>
      </c>
    </row>
    <row r="6" spans="1:17" x14ac:dyDescent="0.25">
      <c r="A6" s="3">
        <v>29</v>
      </c>
      <c r="B6">
        <v>24</v>
      </c>
      <c r="C6" t="str">
        <f>TEXT(B6,REPT("0",3))</f>
        <v>024</v>
      </c>
      <c r="D6">
        <f>B6-1</f>
        <v>23</v>
      </c>
      <c r="E6" t="str">
        <f>TEXT(D6,REPT("0",3))</f>
        <v>023</v>
      </c>
      <c r="F6">
        <f>B6-2</f>
        <v>22</v>
      </c>
      <c r="G6" t="str">
        <f>TEXT(F6,REPT("0",3))</f>
        <v>022</v>
      </c>
      <c r="H6">
        <f>B6+1</f>
        <v>25</v>
      </c>
      <c r="I6" t="str">
        <f>TEXT(H6,REPT("0",3))</f>
        <v>025</v>
      </c>
      <c r="J6" s="2" t="str">
        <f>DEC2BIN(B6)</f>
        <v>11000</v>
      </c>
      <c r="K6" t="str">
        <f>TEXT(J6,REPT("0",8))</f>
        <v>00011000</v>
      </c>
      <c r="L6" t="str">
        <f>LEFT(K6,4) &amp; " " &amp; RIGHT(K6,4)</f>
        <v>0001 1000</v>
      </c>
      <c r="M6" t="str">
        <f>"192.168.000." &amp;C6&amp;"/" &amp;A6</f>
        <v>192.168.000.024/29</v>
      </c>
      <c r="N6" t="str">
        <f>"192.168.000." &amp;C6</f>
        <v>192.168.000.024</v>
      </c>
      <c r="O6" t="str">
        <f>"192.168.000."&amp;I6&amp;" to 192.168.000."&amp;G7</f>
        <v>192.168.000.025 to 192.168.000.030</v>
      </c>
      <c r="P6" t="str">
        <f>"192.168.000." &amp;E7</f>
        <v>192.168.000.031</v>
      </c>
      <c r="Q6" t="str">
        <f t="shared" si="0"/>
        <v>CIDR29 - 0001 1000 - 192.168.000.024/29 = 192.168.000.024(reserved) - 192.168.000.025 to 192.168.000.030 - 192.168.000.031(reserved)</v>
      </c>
    </row>
    <row r="7" spans="1:17" x14ac:dyDescent="0.25">
      <c r="A7" s="3">
        <v>29</v>
      </c>
      <c r="B7">
        <v>32</v>
      </c>
      <c r="C7" t="str">
        <f>TEXT(B7,REPT("0",3))</f>
        <v>032</v>
      </c>
      <c r="D7">
        <f>B7-1</f>
        <v>31</v>
      </c>
      <c r="E7" t="str">
        <f>TEXT(D7,REPT("0",3))</f>
        <v>031</v>
      </c>
      <c r="F7">
        <f>B7-2</f>
        <v>30</v>
      </c>
      <c r="G7" t="str">
        <f>TEXT(F7,REPT("0",3))</f>
        <v>030</v>
      </c>
      <c r="H7">
        <f>B7+1</f>
        <v>33</v>
      </c>
      <c r="I7" t="str">
        <f>TEXT(H7,REPT("0",3))</f>
        <v>033</v>
      </c>
      <c r="J7" s="2" t="str">
        <f>DEC2BIN(B7)</f>
        <v>100000</v>
      </c>
      <c r="K7" t="str">
        <f>TEXT(J7,REPT("0",8))</f>
        <v>00100000</v>
      </c>
      <c r="L7" t="str">
        <f>LEFT(K7,4) &amp; " " &amp; RIGHT(K7,4)</f>
        <v>0010 0000</v>
      </c>
      <c r="M7" t="str">
        <f>"192.168.000." &amp;C7&amp;"/" &amp;A7</f>
        <v>192.168.000.032/29</v>
      </c>
      <c r="N7" t="str">
        <f>"192.168.000." &amp;C7</f>
        <v>192.168.000.032</v>
      </c>
      <c r="O7" t="str">
        <f>"192.168.000."&amp;I7&amp;" to 192.168.000."&amp;G8</f>
        <v>192.168.000.033 to 192.168.000.038</v>
      </c>
      <c r="P7" t="str">
        <f>"192.168.000." &amp;E8</f>
        <v>192.168.000.039</v>
      </c>
      <c r="Q7" t="str">
        <f t="shared" si="0"/>
        <v>CIDR29 - 0010 0000 - 192.168.000.032/29 = 192.168.000.032(reserved) - 192.168.000.033 to 192.168.000.038 - 192.168.000.039(reserved)</v>
      </c>
    </row>
    <row r="8" spans="1:17" x14ac:dyDescent="0.25">
      <c r="A8" s="3">
        <v>29</v>
      </c>
      <c r="B8">
        <v>40</v>
      </c>
      <c r="C8" t="str">
        <f>TEXT(B8,REPT("0",3))</f>
        <v>040</v>
      </c>
      <c r="D8">
        <f>B8-1</f>
        <v>39</v>
      </c>
      <c r="E8" t="str">
        <f>TEXT(D8,REPT("0",3))</f>
        <v>039</v>
      </c>
      <c r="F8">
        <f>B8-2</f>
        <v>38</v>
      </c>
      <c r="G8" t="str">
        <f>TEXT(F8,REPT("0",3))</f>
        <v>038</v>
      </c>
      <c r="H8">
        <f>B8+1</f>
        <v>41</v>
      </c>
      <c r="I8" t="str">
        <f>TEXT(H8,REPT("0",3))</f>
        <v>041</v>
      </c>
      <c r="J8" s="2" t="str">
        <f>DEC2BIN(B8)</f>
        <v>101000</v>
      </c>
      <c r="K8" t="str">
        <f>TEXT(J8,REPT("0",8))</f>
        <v>00101000</v>
      </c>
      <c r="L8" t="str">
        <f>LEFT(K8,4) &amp; " " &amp; RIGHT(K8,4)</f>
        <v>0010 1000</v>
      </c>
      <c r="M8" t="str">
        <f>"192.168.000." &amp;C8&amp;"/" &amp;A8</f>
        <v>192.168.000.040/29</v>
      </c>
      <c r="N8" t="str">
        <f>"192.168.000." &amp;C8</f>
        <v>192.168.000.040</v>
      </c>
      <c r="O8" t="str">
        <f>"192.168.000."&amp;I8&amp;" to 192.168.000."&amp;G9</f>
        <v>192.168.000.041 to 192.168.000.046</v>
      </c>
      <c r="P8" t="str">
        <f>"192.168.000." &amp;E9</f>
        <v>192.168.000.047</v>
      </c>
      <c r="Q8" t="str">
        <f t="shared" si="0"/>
        <v>CIDR29 - 0010 1000 - 192.168.000.040/29 = 192.168.000.040(reserved) - 192.168.000.041 to 192.168.000.046 - 192.168.000.047(reserved)</v>
      </c>
    </row>
    <row r="9" spans="1:17" x14ac:dyDescent="0.25">
      <c r="A9" s="3">
        <v>29</v>
      </c>
      <c r="B9">
        <v>48</v>
      </c>
      <c r="C9" t="str">
        <f>TEXT(B9,REPT("0",3))</f>
        <v>048</v>
      </c>
      <c r="D9">
        <f>B9-1</f>
        <v>47</v>
      </c>
      <c r="E9" t="str">
        <f>TEXT(D9,REPT("0",3))</f>
        <v>047</v>
      </c>
      <c r="F9">
        <f>B9-2</f>
        <v>46</v>
      </c>
      <c r="G9" t="str">
        <f>TEXT(F9,REPT("0",3))</f>
        <v>046</v>
      </c>
      <c r="H9">
        <f>B9+1</f>
        <v>49</v>
      </c>
      <c r="I9" t="str">
        <f>TEXT(H9,REPT("0",3))</f>
        <v>049</v>
      </c>
      <c r="J9" s="2" t="str">
        <f>DEC2BIN(B9)</f>
        <v>110000</v>
      </c>
      <c r="K9" t="str">
        <f>TEXT(J9,REPT("0",8))</f>
        <v>00110000</v>
      </c>
      <c r="L9" t="str">
        <f>LEFT(K9,4) &amp; " " &amp; RIGHT(K9,4)</f>
        <v>0011 0000</v>
      </c>
      <c r="M9" t="str">
        <f>"192.168.000." &amp;C9&amp;"/" &amp;A9</f>
        <v>192.168.000.048/29</v>
      </c>
      <c r="N9" t="str">
        <f>"192.168.000." &amp;C9</f>
        <v>192.168.000.048</v>
      </c>
      <c r="O9" t="str">
        <f>"192.168.000."&amp;I9&amp;" to 192.168.000."&amp;G10</f>
        <v>192.168.000.049 to 192.168.000.054</v>
      </c>
      <c r="P9" t="str">
        <f>"192.168.000." &amp;E10</f>
        <v>192.168.000.055</v>
      </c>
      <c r="Q9" t="str">
        <f t="shared" si="0"/>
        <v>CIDR29 - 0011 0000 - 192.168.000.048/29 = 192.168.000.048(reserved) - 192.168.000.049 to 192.168.000.054 - 192.168.000.055(reserved)</v>
      </c>
    </row>
    <row r="10" spans="1:17" x14ac:dyDescent="0.25">
      <c r="A10" s="3">
        <v>29</v>
      </c>
      <c r="B10">
        <v>56</v>
      </c>
      <c r="C10" t="str">
        <f>TEXT(B10,REPT("0",3))</f>
        <v>056</v>
      </c>
      <c r="D10">
        <f>B10-1</f>
        <v>55</v>
      </c>
      <c r="E10" t="str">
        <f>TEXT(D10,REPT("0",3))</f>
        <v>055</v>
      </c>
      <c r="F10">
        <f>B10-2</f>
        <v>54</v>
      </c>
      <c r="G10" t="str">
        <f>TEXT(F10,REPT("0",3))</f>
        <v>054</v>
      </c>
      <c r="H10">
        <f>B10+1</f>
        <v>57</v>
      </c>
      <c r="I10" t="str">
        <f>TEXT(H10,REPT("0",3))</f>
        <v>057</v>
      </c>
      <c r="J10" s="2" t="str">
        <f>DEC2BIN(B10)</f>
        <v>111000</v>
      </c>
      <c r="K10" t="str">
        <f>TEXT(J10,REPT("0",8))</f>
        <v>00111000</v>
      </c>
      <c r="L10" t="str">
        <f>LEFT(K10,4) &amp; " " &amp; RIGHT(K10,4)</f>
        <v>0011 1000</v>
      </c>
      <c r="M10" t="str">
        <f>"192.168.000." &amp;C10&amp;"/" &amp;A10</f>
        <v>192.168.000.056/29</v>
      </c>
      <c r="N10" t="str">
        <f>"192.168.000." &amp;C10</f>
        <v>192.168.000.056</v>
      </c>
      <c r="O10" t="str">
        <f>"192.168.000."&amp;I10&amp;" to 192.168.000."&amp;G11</f>
        <v>192.168.000.057 to 192.168.000.062</v>
      </c>
      <c r="P10" t="str">
        <f>"192.168.000." &amp;E11</f>
        <v>192.168.000.063</v>
      </c>
      <c r="Q10" t="str">
        <f t="shared" si="0"/>
        <v>CIDR29 - 0011 1000 - 192.168.000.056/29 = 192.168.000.056(reserved) - 192.168.000.057 to 192.168.000.062 - 192.168.000.063(reserved)</v>
      </c>
    </row>
    <row r="11" spans="1:17" x14ac:dyDescent="0.25">
      <c r="A11" s="3">
        <v>29</v>
      </c>
      <c r="B11">
        <v>64</v>
      </c>
      <c r="C11" t="str">
        <f>TEXT(B11,REPT("0",3))</f>
        <v>064</v>
      </c>
      <c r="D11">
        <f>B11-1</f>
        <v>63</v>
      </c>
      <c r="E11" t="str">
        <f>TEXT(D11,REPT("0",3))</f>
        <v>063</v>
      </c>
      <c r="F11">
        <f>B11-2</f>
        <v>62</v>
      </c>
      <c r="G11" t="str">
        <f>TEXT(F11,REPT("0",3))</f>
        <v>062</v>
      </c>
      <c r="H11">
        <f>B11+1</f>
        <v>65</v>
      </c>
      <c r="I11" t="str">
        <f>TEXT(H11,REPT("0",3))</f>
        <v>065</v>
      </c>
      <c r="J11" s="2" t="str">
        <f>DEC2BIN(B11)</f>
        <v>1000000</v>
      </c>
      <c r="K11" t="str">
        <f>TEXT(J11,REPT("0",8))</f>
        <v>01000000</v>
      </c>
      <c r="L11" t="str">
        <f>LEFT(K11,4) &amp; " " &amp; RIGHT(K11,4)</f>
        <v>0100 0000</v>
      </c>
      <c r="M11" t="str">
        <f>"192.168.000." &amp;C11&amp;"/" &amp;A11</f>
        <v>192.168.000.064/29</v>
      </c>
      <c r="N11" t="str">
        <f>"192.168.000." &amp;C11</f>
        <v>192.168.000.064</v>
      </c>
      <c r="O11" t="str">
        <f>"192.168.000."&amp;I11&amp;" to 192.168.000."&amp;G12</f>
        <v>192.168.000.065 to 192.168.000.070</v>
      </c>
      <c r="P11" t="str">
        <f>"192.168.000." &amp;E12</f>
        <v>192.168.000.071</v>
      </c>
      <c r="Q11" t="str">
        <f t="shared" si="0"/>
        <v>CIDR29 - 0100 0000 - 192.168.000.064/29 = 192.168.000.064(reserved) - 192.168.000.065 to 192.168.000.070 - 192.168.000.071(reserved)</v>
      </c>
    </row>
    <row r="12" spans="1:17" x14ac:dyDescent="0.25">
      <c r="A12" s="3">
        <v>29</v>
      </c>
      <c r="B12">
        <v>72</v>
      </c>
      <c r="C12" t="str">
        <f>TEXT(B12,REPT("0",3))</f>
        <v>072</v>
      </c>
      <c r="D12">
        <f>B12-1</f>
        <v>71</v>
      </c>
      <c r="E12" t="str">
        <f>TEXT(D12,REPT("0",3))</f>
        <v>071</v>
      </c>
      <c r="F12">
        <f>B12-2</f>
        <v>70</v>
      </c>
      <c r="G12" t="str">
        <f>TEXT(F12,REPT("0",3))</f>
        <v>070</v>
      </c>
      <c r="H12">
        <f>B12+1</f>
        <v>73</v>
      </c>
      <c r="I12" t="str">
        <f>TEXT(H12,REPT("0",3))</f>
        <v>073</v>
      </c>
      <c r="J12" s="2" t="str">
        <f>DEC2BIN(B12)</f>
        <v>1001000</v>
      </c>
      <c r="K12" t="str">
        <f>TEXT(J12,REPT("0",8))</f>
        <v>01001000</v>
      </c>
      <c r="L12" t="str">
        <f>LEFT(K12,4) &amp; " " &amp; RIGHT(K12,4)</f>
        <v>0100 1000</v>
      </c>
      <c r="M12" t="str">
        <f>"192.168.000." &amp;C12&amp;"/" &amp;A12</f>
        <v>192.168.000.072/29</v>
      </c>
      <c r="N12" t="str">
        <f>"192.168.000." &amp;C12</f>
        <v>192.168.000.072</v>
      </c>
      <c r="O12" t="str">
        <f>"192.168.000."&amp;I12&amp;" to 192.168.000."&amp;G13</f>
        <v>192.168.000.073 to 192.168.000.078</v>
      </c>
      <c r="P12" t="str">
        <f>"192.168.000." &amp;E13</f>
        <v>192.168.000.079</v>
      </c>
      <c r="Q12" t="str">
        <f t="shared" si="0"/>
        <v>CIDR29 - 0100 1000 - 192.168.000.072/29 = 192.168.000.072(reserved) - 192.168.000.073 to 192.168.000.078 - 192.168.000.079(reserved)</v>
      </c>
    </row>
    <row r="13" spans="1:17" x14ac:dyDescent="0.25">
      <c r="A13" s="3">
        <v>29</v>
      </c>
      <c r="B13">
        <v>80</v>
      </c>
      <c r="C13" t="str">
        <f>TEXT(B13,REPT("0",3))</f>
        <v>080</v>
      </c>
      <c r="D13">
        <f>B13-1</f>
        <v>79</v>
      </c>
      <c r="E13" t="str">
        <f>TEXT(D13,REPT("0",3))</f>
        <v>079</v>
      </c>
      <c r="F13">
        <f>B13-2</f>
        <v>78</v>
      </c>
      <c r="G13" t="str">
        <f>TEXT(F13,REPT("0",3))</f>
        <v>078</v>
      </c>
      <c r="H13">
        <f>B13+1</f>
        <v>81</v>
      </c>
      <c r="I13" t="str">
        <f>TEXT(H13,REPT("0",3))</f>
        <v>081</v>
      </c>
      <c r="J13" s="2" t="str">
        <f>DEC2BIN(B13)</f>
        <v>1010000</v>
      </c>
      <c r="K13" t="str">
        <f>TEXT(J13,REPT("0",8))</f>
        <v>01010000</v>
      </c>
      <c r="L13" t="str">
        <f>LEFT(K13,4) &amp; " " &amp; RIGHT(K13,4)</f>
        <v>0101 0000</v>
      </c>
      <c r="M13" t="str">
        <f>"192.168.000." &amp;C13&amp;"/" &amp;A13</f>
        <v>192.168.000.080/29</v>
      </c>
      <c r="N13" t="str">
        <f>"192.168.000." &amp;C13</f>
        <v>192.168.000.080</v>
      </c>
      <c r="O13" t="str">
        <f>"192.168.000."&amp;I13&amp;" to 192.168.000."&amp;G14</f>
        <v>192.168.000.081 to 192.168.000.086</v>
      </c>
      <c r="P13" t="str">
        <f>"192.168.000." &amp;E14</f>
        <v>192.168.000.087</v>
      </c>
      <c r="Q13" t="str">
        <f t="shared" si="0"/>
        <v>CIDR29 - 0101 0000 - 192.168.000.080/29 = 192.168.000.080(reserved) - 192.168.000.081 to 192.168.000.086 - 192.168.000.087(reserved)</v>
      </c>
    </row>
    <row r="14" spans="1:17" x14ac:dyDescent="0.25">
      <c r="A14" s="3">
        <v>29</v>
      </c>
      <c r="B14">
        <v>88</v>
      </c>
      <c r="C14" t="str">
        <f>TEXT(B14,REPT("0",3))</f>
        <v>088</v>
      </c>
      <c r="D14">
        <f>B14-1</f>
        <v>87</v>
      </c>
      <c r="E14" t="str">
        <f>TEXT(D14,REPT("0",3))</f>
        <v>087</v>
      </c>
      <c r="F14">
        <f>B14-2</f>
        <v>86</v>
      </c>
      <c r="G14" t="str">
        <f>TEXT(F14,REPT("0",3))</f>
        <v>086</v>
      </c>
      <c r="H14">
        <f>B14+1</f>
        <v>89</v>
      </c>
      <c r="I14" t="str">
        <f>TEXT(H14,REPT("0",3))</f>
        <v>089</v>
      </c>
      <c r="J14" s="2" t="str">
        <f>DEC2BIN(B14)</f>
        <v>1011000</v>
      </c>
      <c r="K14" t="str">
        <f>TEXT(J14,REPT("0",8))</f>
        <v>01011000</v>
      </c>
      <c r="L14" t="str">
        <f>LEFT(K14,4) &amp; " " &amp; RIGHT(K14,4)</f>
        <v>0101 1000</v>
      </c>
      <c r="M14" t="str">
        <f>"192.168.000." &amp;C14&amp;"/" &amp;A14</f>
        <v>192.168.000.088/29</v>
      </c>
      <c r="N14" t="str">
        <f>"192.168.000." &amp;C14</f>
        <v>192.168.000.088</v>
      </c>
      <c r="O14" t="str">
        <f>"192.168.000."&amp;I14&amp;" to 192.168.000."&amp;G15</f>
        <v>192.168.000.089 to 192.168.000.094</v>
      </c>
      <c r="P14" t="str">
        <f>"192.168.000." &amp;E15</f>
        <v>192.168.000.095</v>
      </c>
      <c r="Q14" t="str">
        <f t="shared" si="0"/>
        <v>CIDR29 - 0101 1000 - 192.168.000.088/29 = 192.168.000.088(reserved) - 192.168.000.089 to 192.168.000.094 - 192.168.000.095(reserved)</v>
      </c>
    </row>
    <row r="15" spans="1:17" x14ac:dyDescent="0.25">
      <c r="A15" s="3">
        <v>29</v>
      </c>
      <c r="B15">
        <v>96</v>
      </c>
      <c r="C15" t="str">
        <f>TEXT(B15,REPT("0",3))</f>
        <v>096</v>
      </c>
      <c r="D15">
        <f>B15-1</f>
        <v>95</v>
      </c>
      <c r="E15" t="str">
        <f>TEXT(D15,REPT("0",3))</f>
        <v>095</v>
      </c>
      <c r="F15">
        <f>B15-2</f>
        <v>94</v>
      </c>
      <c r="G15" t="str">
        <f>TEXT(F15,REPT("0",3))</f>
        <v>094</v>
      </c>
      <c r="H15">
        <f>B15+1</f>
        <v>97</v>
      </c>
      <c r="I15" t="str">
        <f>TEXT(H15,REPT("0",3))</f>
        <v>097</v>
      </c>
      <c r="J15" s="2" t="str">
        <f>DEC2BIN(B15)</f>
        <v>1100000</v>
      </c>
      <c r="K15" t="str">
        <f>TEXT(J15,REPT("0",8))</f>
        <v>01100000</v>
      </c>
      <c r="L15" t="str">
        <f>LEFT(K15,4) &amp; " " &amp; RIGHT(K15,4)</f>
        <v>0110 0000</v>
      </c>
      <c r="M15" t="str">
        <f>"192.168.000." &amp;C15&amp;"/" &amp;A15</f>
        <v>192.168.000.096/29</v>
      </c>
      <c r="N15" t="str">
        <f>"192.168.000." &amp;C15</f>
        <v>192.168.000.096</v>
      </c>
      <c r="O15" t="str">
        <f>"192.168.000."&amp;I15&amp;" to 192.168.000."&amp;G16</f>
        <v>192.168.000.097 to 192.168.000.102</v>
      </c>
      <c r="P15" t="str">
        <f>"192.168.000." &amp;E16</f>
        <v>192.168.000.103</v>
      </c>
      <c r="Q15" t="str">
        <f t="shared" si="0"/>
        <v>CIDR29 - 0110 0000 - 192.168.000.096/29 = 192.168.000.096(reserved) - 192.168.000.097 to 192.168.000.102 - 192.168.000.103(reserved)</v>
      </c>
    </row>
    <row r="16" spans="1:17" x14ac:dyDescent="0.25">
      <c r="A16" s="3">
        <v>29</v>
      </c>
      <c r="B16">
        <v>104</v>
      </c>
      <c r="C16" t="str">
        <f>TEXT(B16,REPT("0",3))</f>
        <v>104</v>
      </c>
      <c r="D16">
        <f>B16-1</f>
        <v>103</v>
      </c>
      <c r="E16" t="str">
        <f>TEXT(D16,REPT("0",3))</f>
        <v>103</v>
      </c>
      <c r="F16">
        <f>B16-2</f>
        <v>102</v>
      </c>
      <c r="G16" t="str">
        <f>TEXT(F16,REPT("0",3))</f>
        <v>102</v>
      </c>
      <c r="H16">
        <f>B16+1</f>
        <v>105</v>
      </c>
      <c r="I16" t="str">
        <f>TEXT(H16,REPT("0",3))</f>
        <v>105</v>
      </c>
      <c r="J16" s="2" t="str">
        <f>DEC2BIN(B16)</f>
        <v>1101000</v>
      </c>
      <c r="K16" t="str">
        <f>TEXT(J16,REPT("0",8))</f>
        <v>01101000</v>
      </c>
      <c r="L16" t="str">
        <f>LEFT(K16,4) &amp; " " &amp; RIGHT(K16,4)</f>
        <v>0110 1000</v>
      </c>
      <c r="M16" t="str">
        <f>"192.168.000." &amp;C16&amp;"/" &amp;A16</f>
        <v>192.168.000.104/29</v>
      </c>
      <c r="N16" t="str">
        <f>"192.168.000." &amp;C16</f>
        <v>192.168.000.104</v>
      </c>
      <c r="O16" t="str">
        <f>"192.168.000."&amp;I16&amp;" to 192.168.000."&amp;G17</f>
        <v>192.168.000.105 to 192.168.000.110</v>
      </c>
      <c r="P16" t="str">
        <f>"192.168.000." &amp;E17</f>
        <v>192.168.000.111</v>
      </c>
      <c r="Q16" t="str">
        <f t="shared" si="0"/>
        <v>CIDR29 - 0110 1000 - 192.168.000.104/29 = 192.168.000.104(reserved) - 192.168.000.105 to 192.168.000.110 - 192.168.000.111(reserved)</v>
      </c>
    </row>
    <row r="17" spans="1:17" x14ac:dyDescent="0.25">
      <c r="A17" s="3">
        <v>29</v>
      </c>
      <c r="B17">
        <v>112</v>
      </c>
      <c r="C17" t="str">
        <f>TEXT(B17,REPT("0",3))</f>
        <v>112</v>
      </c>
      <c r="D17">
        <f>B17-1</f>
        <v>111</v>
      </c>
      <c r="E17" t="str">
        <f>TEXT(D17,REPT("0",3))</f>
        <v>111</v>
      </c>
      <c r="F17">
        <f>B17-2</f>
        <v>110</v>
      </c>
      <c r="G17" t="str">
        <f>TEXT(F17,REPT("0",3))</f>
        <v>110</v>
      </c>
      <c r="H17">
        <f>B17+1</f>
        <v>113</v>
      </c>
      <c r="I17" t="str">
        <f>TEXT(H17,REPT("0",3))</f>
        <v>113</v>
      </c>
      <c r="J17" s="2" t="str">
        <f>DEC2BIN(B17)</f>
        <v>1110000</v>
      </c>
      <c r="K17" t="str">
        <f>TEXT(J17,REPT("0",8))</f>
        <v>01110000</v>
      </c>
      <c r="L17" t="str">
        <f>LEFT(K17,4) &amp; " " &amp; RIGHT(K17,4)</f>
        <v>0111 0000</v>
      </c>
      <c r="M17" t="str">
        <f>"192.168.000." &amp;C17&amp;"/" &amp;A17</f>
        <v>192.168.000.112/29</v>
      </c>
      <c r="N17" t="str">
        <f>"192.168.000." &amp;C17</f>
        <v>192.168.000.112</v>
      </c>
      <c r="O17" t="str">
        <f>"192.168.000."&amp;I17&amp;" to 192.168.000."&amp;G18</f>
        <v>192.168.000.113 to 192.168.000.118</v>
      </c>
      <c r="P17" t="str">
        <f>"192.168.000." &amp;E18</f>
        <v>192.168.000.119</v>
      </c>
      <c r="Q17" t="str">
        <f t="shared" si="0"/>
        <v>CIDR29 - 0111 0000 - 192.168.000.112/29 = 192.168.000.112(reserved) - 192.168.000.113 to 192.168.000.118 - 192.168.000.119(reserved)</v>
      </c>
    </row>
    <row r="18" spans="1:17" x14ac:dyDescent="0.25">
      <c r="A18" s="3">
        <v>29</v>
      </c>
      <c r="B18">
        <v>120</v>
      </c>
      <c r="C18" t="str">
        <f>TEXT(B18,REPT("0",3))</f>
        <v>120</v>
      </c>
      <c r="D18">
        <f>B18-1</f>
        <v>119</v>
      </c>
      <c r="E18" t="str">
        <f>TEXT(D18,REPT("0",3))</f>
        <v>119</v>
      </c>
      <c r="F18">
        <f>B18-2</f>
        <v>118</v>
      </c>
      <c r="G18" t="str">
        <f>TEXT(F18,REPT("0",3))</f>
        <v>118</v>
      </c>
      <c r="H18">
        <f>B18+1</f>
        <v>121</v>
      </c>
      <c r="I18" t="str">
        <f>TEXT(H18,REPT("0",3))</f>
        <v>121</v>
      </c>
      <c r="J18" s="2" t="str">
        <f>DEC2BIN(B18)</f>
        <v>1111000</v>
      </c>
      <c r="K18" t="str">
        <f>TEXT(J18,REPT("0",8))</f>
        <v>01111000</v>
      </c>
      <c r="L18" t="str">
        <f>LEFT(K18,4) &amp; " " &amp; RIGHT(K18,4)</f>
        <v>0111 1000</v>
      </c>
      <c r="M18" t="str">
        <f>"192.168.000." &amp;C18&amp;"/" &amp;A18</f>
        <v>192.168.000.120/29</v>
      </c>
      <c r="N18" t="str">
        <f>"192.168.000." &amp;C18</f>
        <v>192.168.000.120</v>
      </c>
      <c r="O18" t="str">
        <f>"192.168.000."&amp;I18&amp;" to 192.168.000."&amp;G19</f>
        <v>192.168.000.121 to 192.168.000.126</v>
      </c>
      <c r="P18" t="str">
        <f>"192.168.000." &amp;E19</f>
        <v>192.168.000.127</v>
      </c>
      <c r="Q18" t="str">
        <f t="shared" si="0"/>
        <v>CIDR29 - 0111 1000 - 192.168.000.120/29 = 192.168.000.120(reserved) - 192.168.000.121 to 192.168.000.126 - 192.168.000.127(reserved)</v>
      </c>
    </row>
    <row r="19" spans="1:17" x14ac:dyDescent="0.25">
      <c r="A19" s="3">
        <v>29</v>
      </c>
      <c r="B19">
        <v>128</v>
      </c>
      <c r="C19" t="str">
        <f>TEXT(B19,REPT("0",3))</f>
        <v>128</v>
      </c>
      <c r="D19">
        <f>B19-1</f>
        <v>127</v>
      </c>
      <c r="E19" t="str">
        <f>TEXT(D19,REPT("0",3))</f>
        <v>127</v>
      </c>
      <c r="F19">
        <f>B19-2</f>
        <v>126</v>
      </c>
      <c r="G19" t="str">
        <f>TEXT(F19,REPT("0",3))</f>
        <v>126</v>
      </c>
      <c r="H19">
        <f>B19+1</f>
        <v>129</v>
      </c>
      <c r="I19" t="str">
        <f>TEXT(H19,REPT("0",3))</f>
        <v>129</v>
      </c>
      <c r="J19" s="2" t="str">
        <f>DEC2BIN(B19)</f>
        <v>10000000</v>
      </c>
      <c r="K19" t="str">
        <f>TEXT(J19,REPT("0",8))</f>
        <v>10000000</v>
      </c>
      <c r="L19" t="str">
        <f>LEFT(K19,4) &amp; " " &amp; RIGHT(K19,4)</f>
        <v>1000 0000</v>
      </c>
      <c r="M19" t="str">
        <f>"192.168.000." &amp;C19&amp;"/" &amp;A19</f>
        <v>192.168.000.128/29</v>
      </c>
      <c r="N19" t="str">
        <f>"192.168.000." &amp;C19</f>
        <v>192.168.000.128</v>
      </c>
      <c r="O19" t="str">
        <f>"192.168.000."&amp;I19&amp;" to 192.168.000."&amp;G20</f>
        <v>192.168.000.129 to 192.168.000.134</v>
      </c>
      <c r="P19" t="str">
        <f>"192.168.000." &amp;E20</f>
        <v>192.168.000.135</v>
      </c>
      <c r="Q19" t="str">
        <f t="shared" si="0"/>
        <v>CIDR29 - 1000 0000 - 192.168.000.128/29 = 192.168.000.128(reserved) - 192.168.000.129 to 192.168.000.134 - 192.168.000.135(reserved)</v>
      </c>
    </row>
    <row r="20" spans="1:17" x14ac:dyDescent="0.25">
      <c r="A20" s="3">
        <v>29</v>
      </c>
      <c r="B20">
        <v>136</v>
      </c>
      <c r="C20" t="str">
        <f>TEXT(B20,REPT("0",3))</f>
        <v>136</v>
      </c>
      <c r="D20">
        <f>B20-1</f>
        <v>135</v>
      </c>
      <c r="E20" t="str">
        <f>TEXT(D20,REPT("0",3))</f>
        <v>135</v>
      </c>
      <c r="F20">
        <f>B20-2</f>
        <v>134</v>
      </c>
      <c r="G20" t="str">
        <f>TEXT(F20,REPT("0",3))</f>
        <v>134</v>
      </c>
      <c r="H20">
        <f>B20+1</f>
        <v>137</v>
      </c>
      <c r="I20" t="str">
        <f>TEXT(H20,REPT("0",3))</f>
        <v>137</v>
      </c>
      <c r="J20" s="2" t="str">
        <f>DEC2BIN(B20)</f>
        <v>10001000</v>
      </c>
      <c r="K20" t="str">
        <f>TEXT(J20,REPT("0",8))</f>
        <v>10001000</v>
      </c>
      <c r="L20" t="str">
        <f>LEFT(K20,4) &amp; " " &amp; RIGHT(K20,4)</f>
        <v>1000 1000</v>
      </c>
      <c r="M20" t="str">
        <f>"192.168.000." &amp;C20&amp;"/" &amp;A20</f>
        <v>192.168.000.136/29</v>
      </c>
      <c r="N20" t="str">
        <f>"192.168.000." &amp;C20</f>
        <v>192.168.000.136</v>
      </c>
      <c r="O20" t="str">
        <f>"192.168.000."&amp;I20&amp;" to 192.168.000."&amp;G21</f>
        <v>192.168.000.137 to 192.168.000.142</v>
      </c>
      <c r="P20" t="str">
        <f>"192.168.000." &amp;E21</f>
        <v>192.168.000.143</v>
      </c>
      <c r="Q20" t="str">
        <f t="shared" si="0"/>
        <v>CIDR29 - 1000 1000 - 192.168.000.136/29 = 192.168.000.136(reserved) - 192.168.000.137 to 192.168.000.142 - 192.168.000.143(reserved)</v>
      </c>
    </row>
    <row r="21" spans="1:17" x14ac:dyDescent="0.25">
      <c r="A21" s="3">
        <v>29</v>
      </c>
      <c r="B21">
        <v>144</v>
      </c>
      <c r="C21" t="str">
        <f>TEXT(B21,REPT("0",3))</f>
        <v>144</v>
      </c>
      <c r="D21">
        <f>B21-1</f>
        <v>143</v>
      </c>
      <c r="E21" t="str">
        <f>TEXT(D21,REPT("0",3))</f>
        <v>143</v>
      </c>
      <c r="F21">
        <f>B21-2</f>
        <v>142</v>
      </c>
      <c r="G21" t="str">
        <f>TEXT(F21,REPT("0",3))</f>
        <v>142</v>
      </c>
      <c r="H21">
        <f>B21+1</f>
        <v>145</v>
      </c>
      <c r="I21" t="str">
        <f>TEXT(H21,REPT("0",3))</f>
        <v>145</v>
      </c>
      <c r="J21" s="2" t="str">
        <f>DEC2BIN(B21)</f>
        <v>10010000</v>
      </c>
      <c r="K21" t="str">
        <f>TEXT(J21,REPT("0",8))</f>
        <v>10010000</v>
      </c>
      <c r="L21" t="str">
        <f>LEFT(K21,4) &amp; " " &amp; RIGHT(K21,4)</f>
        <v>1001 0000</v>
      </c>
      <c r="M21" t="str">
        <f>"192.168.000." &amp;C21&amp;"/" &amp;A21</f>
        <v>192.168.000.144/29</v>
      </c>
      <c r="N21" t="str">
        <f>"192.168.000." &amp;C21</f>
        <v>192.168.000.144</v>
      </c>
      <c r="O21" t="str">
        <f>"192.168.000."&amp;I21&amp;" to 192.168.000."&amp;G22</f>
        <v>192.168.000.145 to 192.168.000.150</v>
      </c>
      <c r="P21" t="str">
        <f>"192.168.000." &amp;E22</f>
        <v>192.168.000.151</v>
      </c>
      <c r="Q21" t="str">
        <f t="shared" si="0"/>
        <v>CIDR29 - 1001 0000 - 192.168.000.144/29 = 192.168.000.144(reserved) - 192.168.000.145 to 192.168.000.150 - 192.168.000.151(reserved)</v>
      </c>
    </row>
    <row r="22" spans="1:17" x14ac:dyDescent="0.25">
      <c r="A22" s="3">
        <v>29</v>
      </c>
      <c r="B22">
        <v>152</v>
      </c>
      <c r="C22" t="str">
        <f>TEXT(B22,REPT("0",3))</f>
        <v>152</v>
      </c>
      <c r="D22">
        <f>B22-1</f>
        <v>151</v>
      </c>
      <c r="E22" t="str">
        <f>TEXT(D22,REPT("0",3))</f>
        <v>151</v>
      </c>
      <c r="F22">
        <f>B22-2</f>
        <v>150</v>
      </c>
      <c r="G22" t="str">
        <f>TEXT(F22,REPT("0",3))</f>
        <v>150</v>
      </c>
      <c r="H22">
        <f>B22+1</f>
        <v>153</v>
      </c>
      <c r="I22" t="str">
        <f>TEXT(H22,REPT("0",3))</f>
        <v>153</v>
      </c>
      <c r="J22" s="2" t="str">
        <f>DEC2BIN(B22)</f>
        <v>10011000</v>
      </c>
      <c r="K22" t="str">
        <f>TEXT(J22,REPT("0",8))</f>
        <v>10011000</v>
      </c>
      <c r="L22" t="str">
        <f>LEFT(K22,4) &amp; " " &amp; RIGHT(K22,4)</f>
        <v>1001 1000</v>
      </c>
      <c r="M22" t="str">
        <f>"192.168.000." &amp;C22&amp;"/" &amp;A22</f>
        <v>192.168.000.152/29</v>
      </c>
      <c r="N22" t="str">
        <f>"192.168.000." &amp;C22</f>
        <v>192.168.000.152</v>
      </c>
      <c r="O22" t="str">
        <f>"192.168.000."&amp;I22&amp;" to 192.168.000."&amp;G23</f>
        <v>192.168.000.153 to 192.168.000.158</v>
      </c>
      <c r="P22" t="str">
        <f>"192.168.000." &amp;E23</f>
        <v>192.168.000.159</v>
      </c>
      <c r="Q22" t="str">
        <f t="shared" si="0"/>
        <v>CIDR29 - 1001 1000 - 192.168.000.152/29 = 192.168.000.152(reserved) - 192.168.000.153 to 192.168.000.158 - 192.168.000.159(reserved)</v>
      </c>
    </row>
    <row r="23" spans="1:17" x14ac:dyDescent="0.25">
      <c r="A23" s="3">
        <v>29</v>
      </c>
      <c r="B23">
        <v>160</v>
      </c>
      <c r="C23" t="str">
        <f>TEXT(B23,REPT("0",3))</f>
        <v>160</v>
      </c>
      <c r="D23">
        <f>B23-1</f>
        <v>159</v>
      </c>
      <c r="E23" t="str">
        <f>TEXT(D23,REPT("0",3))</f>
        <v>159</v>
      </c>
      <c r="F23">
        <f>B23-2</f>
        <v>158</v>
      </c>
      <c r="G23" t="str">
        <f>TEXT(F23,REPT("0",3))</f>
        <v>158</v>
      </c>
      <c r="H23">
        <f>B23+1</f>
        <v>161</v>
      </c>
      <c r="I23" t="str">
        <f>TEXT(H23,REPT("0",3))</f>
        <v>161</v>
      </c>
      <c r="J23" s="2" t="str">
        <f>DEC2BIN(B23)</f>
        <v>10100000</v>
      </c>
      <c r="K23" t="str">
        <f>TEXT(J23,REPT("0",8))</f>
        <v>10100000</v>
      </c>
      <c r="L23" t="str">
        <f>LEFT(K23,4) &amp; " " &amp; RIGHT(K23,4)</f>
        <v>1010 0000</v>
      </c>
      <c r="M23" t="str">
        <f>"192.168.000." &amp;C23&amp;"/" &amp;A23</f>
        <v>192.168.000.160/29</v>
      </c>
      <c r="N23" t="str">
        <f>"192.168.000." &amp;C23</f>
        <v>192.168.000.160</v>
      </c>
      <c r="O23" t="str">
        <f>"192.168.000."&amp;I23&amp;" to 192.168.000."&amp;G24</f>
        <v>192.168.000.161 to 192.168.000.166</v>
      </c>
      <c r="P23" t="str">
        <f>"192.168.000." &amp;E24</f>
        <v>192.168.000.167</v>
      </c>
      <c r="Q23" t="str">
        <f t="shared" si="0"/>
        <v>CIDR29 - 1010 0000 - 192.168.000.160/29 = 192.168.000.160(reserved) - 192.168.000.161 to 192.168.000.166 - 192.168.000.167(reserved)</v>
      </c>
    </row>
    <row r="24" spans="1:17" x14ac:dyDescent="0.25">
      <c r="A24" s="3">
        <v>29</v>
      </c>
      <c r="B24">
        <v>168</v>
      </c>
      <c r="C24" t="str">
        <f>TEXT(B24,REPT("0",3))</f>
        <v>168</v>
      </c>
      <c r="D24">
        <f>B24-1</f>
        <v>167</v>
      </c>
      <c r="E24" t="str">
        <f>TEXT(D24,REPT("0",3))</f>
        <v>167</v>
      </c>
      <c r="F24">
        <f>B24-2</f>
        <v>166</v>
      </c>
      <c r="G24" t="str">
        <f>TEXT(F24,REPT("0",3))</f>
        <v>166</v>
      </c>
      <c r="H24">
        <f>B24+1</f>
        <v>169</v>
      </c>
      <c r="I24" t="str">
        <f>TEXT(H24,REPT("0",3))</f>
        <v>169</v>
      </c>
      <c r="J24" s="2" t="str">
        <f>DEC2BIN(B24)</f>
        <v>10101000</v>
      </c>
      <c r="K24" t="str">
        <f>TEXT(J24,REPT("0",8))</f>
        <v>10101000</v>
      </c>
      <c r="L24" t="str">
        <f>LEFT(K24,4) &amp; " " &amp; RIGHT(K24,4)</f>
        <v>1010 1000</v>
      </c>
      <c r="M24" t="str">
        <f>"192.168.000." &amp;C24&amp;"/" &amp;A24</f>
        <v>192.168.000.168/29</v>
      </c>
      <c r="N24" t="str">
        <f>"192.168.000." &amp;C24</f>
        <v>192.168.000.168</v>
      </c>
      <c r="O24" t="str">
        <f>"192.168.000."&amp;I24&amp;" to 192.168.000."&amp;G25</f>
        <v>192.168.000.169 to 192.168.000.174</v>
      </c>
      <c r="P24" t="str">
        <f>"192.168.000." &amp;E25</f>
        <v>192.168.000.175</v>
      </c>
      <c r="Q24" t="str">
        <f t="shared" si="0"/>
        <v>CIDR29 - 1010 1000 - 192.168.000.168/29 = 192.168.000.168(reserved) - 192.168.000.169 to 192.168.000.174 - 192.168.000.175(reserved)</v>
      </c>
    </row>
    <row r="25" spans="1:17" x14ac:dyDescent="0.25">
      <c r="A25" s="3">
        <v>29</v>
      </c>
      <c r="B25">
        <v>176</v>
      </c>
      <c r="C25" t="str">
        <f>TEXT(B25,REPT("0",3))</f>
        <v>176</v>
      </c>
      <c r="D25">
        <f>B25-1</f>
        <v>175</v>
      </c>
      <c r="E25" t="str">
        <f>TEXT(D25,REPT("0",3))</f>
        <v>175</v>
      </c>
      <c r="F25">
        <f>B25-2</f>
        <v>174</v>
      </c>
      <c r="G25" t="str">
        <f>TEXT(F25,REPT("0",3))</f>
        <v>174</v>
      </c>
      <c r="H25">
        <f>B25+1</f>
        <v>177</v>
      </c>
      <c r="I25" t="str">
        <f>TEXT(H25,REPT("0",3))</f>
        <v>177</v>
      </c>
      <c r="J25" s="2" t="str">
        <f>DEC2BIN(B25)</f>
        <v>10110000</v>
      </c>
      <c r="K25" t="str">
        <f>TEXT(J25,REPT("0",8))</f>
        <v>10110000</v>
      </c>
      <c r="L25" t="str">
        <f>LEFT(K25,4) &amp; " " &amp; RIGHT(K25,4)</f>
        <v>1011 0000</v>
      </c>
      <c r="M25" t="str">
        <f>"192.168.000." &amp;C25&amp;"/" &amp;A25</f>
        <v>192.168.000.176/29</v>
      </c>
      <c r="N25" t="str">
        <f>"192.168.000." &amp;C25</f>
        <v>192.168.000.176</v>
      </c>
      <c r="O25" t="str">
        <f>"192.168.000."&amp;I25&amp;" to 192.168.000."&amp;G26</f>
        <v>192.168.000.177 to 192.168.000.182</v>
      </c>
      <c r="P25" t="str">
        <f>"192.168.000." &amp;E26</f>
        <v>192.168.000.183</v>
      </c>
      <c r="Q25" t="str">
        <f t="shared" si="0"/>
        <v>CIDR29 - 1011 0000 - 192.168.000.176/29 = 192.168.000.176(reserved) - 192.168.000.177 to 192.168.000.182 - 192.168.000.183(reserved)</v>
      </c>
    </row>
    <row r="26" spans="1:17" x14ac:dyDescent="0.25">
      <c r="A26" s="3">
        <v>29</v>
      </c>
      <c r="B26">
        <v>184</v>
      </c>
      <c r="C26" t="str">
        <f>TEXT(B26,REPT("0",3))</f>
        <v>184</v>
      </c>
      <c r="D26">
        <f>B26-1</f>
        <v>183</v>
      </c>
      <c r="E26" t="str">
        <f>TEXT(D26,REPT("0",3))</f>
        <v>183</v>
      </c>
      <c r="F26">
        <f>B26-2</f>
        <v>182</v>
      </c>
      <c r="G26" t="str">
        <f>TEXT(F26,REPT("0",3))</f>
        <v>182</v>
      </c>
      <c r="H26">
        <f>B26+1</f>
        <v>185</v>
      </c>
      <c r="I26" t="str">
        <f>TEXT(H26,REPT("0",3))</f>
        <v>185</v>
      </c>
      <c r="J26" s="2" t="str">
        <f>DEC2BIN(B26)</f>
        <v>10111000</v>
      </c>
      <c r="K26" t="str">
        <f>TEXT(J26,REPT("0",8))</f>
        <v>10111000</v>
      </c>
      <c r="L26" t="str">
        <f>LEFT(K26,4) &amp; " " &amp; RIGHT(K26,4)</f>
        <v>1011 1000</v>
      </c>
      <c r="M26" t="str">
        <f>"192.168.000." &amp;C26&amp;"/" &amp;A26</f>
        <v>192.168.000.184/29</v>
      </c>
      <c r="N26" t="str">
        <f>"192.168.000." &amp;C26</f>
        <v>192.168.000.184</v>
      </c>
      <c r="O26" t="str">
        <f>"192.168.000."&amp;I26&amp;" to 192.168.000."&amp;G27</f>
        <v>192.168.000.185 to 192.168.000.190</v>
      </c>
      <c r="P26" t="str">
        <f>"192.168.000." &amp;E27</f>
        <v>192.168.000.191</v>
      </c>
      <c r="Q26" t="str">
        <f t="shared" si="0"/>
        <v>CIDR29 - 1011 1000 - 192.168.000.184/29 = 192.168.000.184(reserved) - 192.168.000.185 to 192.168.000.190 - 192.168.000.191(reserved)</v>
      </c>
    </row>
    <row r="27" spans="1:17" x14ac:dyDescent="0.25">
      <c r="A27" s="3">
        <v>29</v>
      </c>
      <c r="B27">
        <v>192</v>
      </c>
      <c r="C27" t="str">
        <f>TEXT(B27,REPT("0",3))</f>
        <v>192</v>
      </c>
      <c r="D27">
        <f>B27-1</f>
        <v>191</v>
      </c>
      <c r="E27" t="str">
        <f>TEXT(D27,REPT("0",3))</f>
        <v>191</v>
      </c>
      <c r="F27">
        <f>B27-2</f>
        <v>190</v>
      </c>
      <c r="G27" t="str">
        <f>TEXT(F27,REPT("0",3))</f>
        <v>190</v>
      </c>
      <c r="H27">
        <f>B27+1</f>
        <v>193</v>
      </c>
      <c r="I27" t="str">
        <f>TEXT(H27,REPT("0",3))</f>
        <v>193</v>
      </c>
      <c r="J27" s="2" t="str">
        <f>DEC2BIN(B27)</f>
        <v>11000000</v>
      </c>
      <c r="K27" t="str">
        <f>TEXT(J27,REPT("0",8))</f>
        <v>11000000</v>
      </c>
      <c r="L27" t="str">
        <f>LEFT(K27,4) &amp; " " &amp; RIGHT(K27,4)</f>
        <v>1100 0000</v>
      </c>
      <c r="M27" t="str">
        <f>"192.168.000." &amp;C27&amp;"/" &amp;A27</f>
        <v>192.168.000.192/29</v>
      </c>
      <c r="N27" t="str">
        <f>"192.168.000." &amp;C27</f>
        <v>192.168.000.192</v>
      </c>
      <c r="O27" t="str">
        <f>"192.168.000."&amp;I27&amp;" to 192.168.000."&amp;G28</f>
        <v>192.168.000.193 to 192.168.000.198</v>
      </c>
      <c r="P27" t="str">
        <f>"192.168.000." &amp;E28</f>
        <v>192.168.000.199</v>
      </c>
      <c r="Q27" t="str">
        <f t="shared" si="0"/>
        <v>CIDR29 - 1100 0000 - 192.168.000.192/29 = 192.168.000.192(reserved) - 192.168.000.193 to 192.168.000.198 - 192.168.000.199(reserved)</v>
      </c>
    </row>
    <row r="28" spans="1:17" x14ac:dyDescent="0.25">
      <c r="A28" s="3">
        <v>29</v>
      </c>
      <c r="B28">
        <v>200</v>
      </c>
      <c r="C28" t="str">
        <f>TEXT(B28,REPT("0",3))</f>
        <v>200</v>
      </c>
      <c r="D28">
        <f>B28-1</f>
        <v>199</v>
      </c>
      <c r="E28" t="str">
        <f>TEXT(D28,REPT("0",3))</f>
        <v>199</v>
      </c>
      <c r="F28">
        <f>B28-2</f>
        <v>198</v>
      </c>
      <c r="G28" t="str">
        <f>TEXT(F28,REPT("0",3))</f>
        <v>198</v>
      </c>
      <c r="H28">
        <f>B28+1</f>
        <v>201</v>
      </c>
      <c r="I28" t="str">
        <f>TEXT(H28,REPT("0",3))</f>
        <v>201</v>
      </c>
      <c r="J28" s="2" t="str">
        <f>DEC2BIN(B28)</f>
        <v>11001000</v>
      </c>
      <c r="K28" t="str">
        <f>TEXT(J28,REPT("0",8))</f>
        <v>11001000</v>
      </c>
      <c r="L28" t="str">
        <f>LEFT(K28,4) &amp; " " &amp; RIGHT(K28,4)</f>
        <v>1100 1000</v>
      </c>
      <c r="M28" t="str">
        <f>"192.168.000." &amp;C28&amp;"/" &amp;A28</f>
        <v>192.168.000.200/29</v>
      </c>
      <c r="N28" t="str">
        <f>"192.168.000." &amp;C28</f>
        <v>192.168.000.200</v>
      </c>
      <c r="O28" t="str">
        <f>"192.168.000."&amp;I28&amp;" to 192.168.000."&amp;G29</f>
        <v>192.168.000.201 to 192.168.000.206</v>
      </c>
      <c r="P28" t="str">
        <f>"192.168.000." &amp;E29</f>
        <v>192.168.000.207</v>
      </c>
      <c r="Q28" t="str">
        <f t="shared" si="0"/>
        <v>CIDR29 - 1100 1000 - 192.168.000.200/29 = 192.168.000.200(reserved) - 192.168.000.201 to 192.168.000.206 - 192.168.000.207(reserved)</v>
      </c>
    </row>
    <row r="29" spans="1:17" x14ac:dyDescent="0.25">
      <c r="A29" s="3">
        <v>29</v>
      </c>
      <c r="B29">
        <v>208</v>
      </c>
      <c r="C29" t="str">
        <f>TEXT(B29,REPT("0",3))</f>
        <v>208</v>
      </c>
      <c r="D29">
        <f>B29-1</f>
        <v>207</v>
      </c>
      <c r="E29" t="str">
        <f>TEXT(D29,REPT("0",3))</f>
        <v>207</v>
      </c>
      <c r="F29">
        <f>B29-2</f>
        <v>206</v>
      </c>
      <c r="G29" t="str">
        <f>TEXT(F29,REPT("0",3))</f>
        <v>206</v>
      </c>
      <c r="H29">
        <f>B29+1</f>
        <v>209</v>
      </c>
      <c r="I29" t="str">
        <f>TEXT(H29,REPT("0",3))</f>
        <v>209</v>
      </c>
      <c r="J29" s="2" t="str">
        <f>DEC2BIN(B29)</f>
        <v>11010000</v>
      </c>
      <c r="K29" t="str">
        <f>TEXT(J29,REPT("0",8))</f>
        <v>11010000</v>
      </c>
      <c r="L29" t="str">
        <f>LEFT(K29,4) &amp; " " &amp; RIGHT(K29,4)</f>
        <v>1101 0000</v>
      </c>
      <c r="M29" t="str">
        <f>"192.168.000." &amp;C29&amp;"/" &amp;A29</f>
        <v>192.168.000.208/29</v>
      </c>
      <c r="N29" t="str">
        <f>"192.168.000." &amp;C29</f>
        <v>192.168.000.208</v>
      </c>
      <c r="O29" t="str">
        <f>"192.168.000."&amp;I29&amp;" to 192.168.000."&amp;G30</f>
        <v>192.168.000.209 to 192.168.000.214</v>
      </c>
      <c r="P29" t="str">
        <f>"192.168.000." &amp;E30</f>
        <v>192.168.000.215</v>
      </c>
      <c r="Q29" t="str">
        <f t="shared" si="0"/>
        <v>CIDR29 - 1101 0000 - 192.168.000.208/29 = 192.168.000.208(reserved) - 192.168.000.209 to 192.168.000.214 - 192.168.000.215(reserved)</v>
      </c>
    </row>
    <row r="30" spans="1:17" x14ac:dyDescent="0.25">
      <c r="A30" s="3">
        <v>29</v>
      </c>
      <c r="B30">
        <v>216</v>
      </c>
      <c r="C30" t="str">
        <f>TEXT(B30,REPT("0",3))</f>
        <v>216</v>
      </c>
      <c r="D30">
        <f>B30-1</f>
        <v>215</v>
      </c>
      <c r="E30" t="str">
        <f>TEXT(D30,REPT("0",3))</f>
        <v>215</v>
      </c>
      <c r="F30">
        <f>B30-2</f>
        <v>214</v>
      </c>
      <c r="G30" t="str">
        <f>TEXT(F30,REPT("0",3))</f>
        <v>214</v>
      </c>
      <c r="H30">
        <f>B30+1</f>
        <v>217</v>
      </c>
      <c r="I30" t="str">
        <f>TEXT(H30,REPT("0",3))</f>
        <v>217</v>
      </c>
      <c r="J30" s="2" t="str">
        <f>DEC2BIN(B30)</f>
        <v>11011000</v>
      </c>
      <c r="K30" t="str">
        <f>TEXT(J30,REPT("0",8))</f>
        <v>11011000</v>
      </c>
      <c r="L30" t="str">
        <f>LEFT(K30,4) &amp; " " &amp; RIGHT(K30,4)</f>
        <v>1101 1000</v>
      </c>
      <c r="M30" t="str">
        <f>"192.168.000." &amp;C30&amp;"/" &amp;A30</f>
        <v>192.168.000.216/29</v>
      </c>
      <c r="N30" t="str">
        <f>"192.168.000." &amp;C30</f>
        <v>192.168.000.216</v>
      </c>
      <c r="O30" t="str">
        <f>"192.168.000."&amp;I30&amp;" to 192.168.000."&amp;G31</f>
        <v>192.168.000.217 to 192.168.000.222</v>
      </c>
      <c r="P30" t="str">
        <f>"192.168.000." &amp;E31</f>
        <v>192.168.000.223</v>
      </c>
      <c r="Q30" t="str">
        <f t="shared" si="0"/>
        <v>CIDR29 - 1101 1000 - 192.168.000.216/29 = 192.168.000.216(reserved) - 192.168.000.217 to 192.168.000.222 - 192.168.000.223(reserved)</v>
      </c>
    </row>
    <row r="31" spans="1:17" x14ac:dyDescent="0.25">
      <c r="A31" s="3">
        <v>29</v>
      </c>
      <c r="B31">
        <v>224</v>
      </c>
      <c r="C31" t="str">
        <f>TEXT(B31,REPT("0",3))</f>
        <v>224</v>
      </c>
      <c r="D31">
        <f>B31-1</f>
        <v>223</v>
      </c>
      <c r="E31" t="str">
        <f>TEXT(D31,REPT("0",3))</f>
        <v>223</v>
      </c>
      <c r="F31">
        <f>B31-2</f>
        <v>222</v>
      </c>
      <c r="G31" t="str">
        <f>TEXT(F31,REPT("0",3))</f>
        <v>222</v>
      </c>
      <c r="H31">
        <f>B31+1</f>
        <v>225</v>
      </c>
      <c r="I31" t="str">
        <f>TEXT(H31,REPT("0",3))</f>
        <v>225</v>
      </c>
      <c r="J31" s="2" t="str">
        <f>DEC2BIN(B31)</f>
        <v>11100000</v>
      </c>
      <c r="K31" t="str">
        <f>TEXT(J31,REPT("0",8))</f>
        <v>11100000</v>
      </c>
      <c r="L31" t="str">
        <f>LEFT(K31,4) &amp; " " &amp; RIGHT(K31,4)</f>
        <v>1110 0000</v>
      </c>
      <c r="M31" t="str">
        <f>"192.168.000." &amp;C31&amp;"/" &amp;A31</f>
        <v>192.168.000.224/29</v>
      </c>
      <c r="N31" t="str">
        <f>"192.168.000." &amp;C31</f>
        <v>192.168.000.224</v>
      </c>
      <c r="O31" t="str">
        <f>"192.168.000."&amp;I31&amp;" to 192.168.000."&amp;G32</f>
        <v>192.168.000.225 to 192.168.000.230</v>
      </c>
      <c r="P31" t="str">
        <f>"192.168.000." &amp;E32</f>
        <v>192.168.000.231</v>
      </c>
      <c r="Q31" t="str">
        <f t="shared" si="0"/>
        <v>CIDR29 - 1110 0000 - 192.168.000.224/29 = 192.168.000.224(reserved) - 192.168.000.225 to 192.168.000.230 - 192.168.000.231(reserved)</v>
      </c>
    </row>
    <row r="32" spans="1:17" x14ac:dyDescent="0.25">
      <c r="A32" s="3">
        <v>29</v>
      </c>
      <c r="B32">
        <v>232</v>
      </c>
      <c r="C32" t="str">
        <f>TEXT(B32,REPT("0",3))</f>
        <v>232</v>
      </c>
      <c r="D32">
        <f>B32-1</f>
        <v>231</v>
      </c>
      <c r="E32" t="str">
        <f>TEXT(D32,REPT("0",3))</f>
        <v>231</v>
      </c>
      <c r="F32">
        <f>B32-2</f>
        <v>230</v>
      </c>
      <c r="G32" t="str">
        <f>TEXT(F32,REPT("0",3))</f>
        <v>230</v>
      </c>
      <c r="H32">
        <f>B32+1</f>
        <v>233</v>
      </c>
      <c r="I32" t="str">
        <f>TEXT(H32,REPT("0",3))</f>
        <v>233</v>
      </c>
      <c r="J32" s="2" t="str">
        <f>DEC2BIN(B32)</f>
        <v>11101000</v>
      </c>
      <c r="K32" t="str">
        <f>TEXT(J32,REPT("0",8))</f>
        <v>11101000</v>
      </c>
      <c r="L32" t="str">
        <f>LEFT(K32,4) &amp; " " &amp; RIGHT(K32,4)</f>
        <v>1110 1000</v>
      </c>
      <c r="M32" t="str">
        <f>"192.168.000." &amp;C32&amp;"/" &amp;A32</f>
        <v>192.168.000.232/29</v>
      </c>
      <c r="N32" t="str">
        <f>"192.168.000." &amp;C32</f>
        <v>192.168.000.232</v>
      </c>
      <c r="O32" t="str">
        <f>"192.168.000."&amp;I32&amp;" to 192.168.000."&amp;G33</f>
        <v>192.168.000.233 to 192.168.000.238</v>
      </c>
      <c r="P32" t="str">
        <f>"192.168.000." &amp;E33</f>
        <v>192.168.000.239</v>
      </c>
      <c r="Q32" t="str">
        <f t="shared" si="0"/>
        <v>CIDR29 - 1110 1000 - 192.168.000.232/29 = 192.168.000.232(reserved) - 192.168.000.233 to 192.168.000.238 - 192.168.000.239(reserved)</v>
      </c>
    </row>
    <row r="33" spans="1:17" x14ac:dyDescent="0.25">
      <c r="A33" s="3">
        <v>29</v>
      </c>
      <c r="B33">
        <v>240</v>
      </c>
      <c r="C33" t="str">
        <f>TEXT(B33,REPT("0",3))</f>
        <v>240</v>
      </c>
      <c r="D33">
        <f>B33-1</f>
        <v>239</v>
      </c>
      <c r="E33" t="str">
        <f>TEXT(D33,REPT("0",3))</f>
        <v>239</v>
      </c>
      <c r="F33">
        <f>B33-2</f>
        <v>238</v>
      </c>
      <c r="G33" t="str">
        <f>TEXT(F33,REPT("0",3))</f>
        <v>238</v>
      </c>
      <c r="H33">
        <f>B33+1</f>
        <v>241</v>
      </c>
      <c r="I33" t="str">
        <f>TEXT(H33,REPT("0",3))</f>
        <v>241</v>
      </c>
      <c r="J33" s="2" t="str">
        <f>DEC2BIN(B33)</f>
        <v>11110000</v>
      </c>
      <c r="K33" t="str">
        <f>TEXT(J33,REPT("0",8))</f>
        <v>11110000</v>
      </c>
      <c r="L33" t="str">
        <f>LEFT(K33,4) &amp; " " &amp; RIGHT(K33,4)</f>
        <v>1111 0000</v>
      </c>
      <c r="M33" t="str">
        <f>"192.168.000." &amp;C33&amp;"/" &amp;A33</f>
        <v>192.168.000.240/29</v>
      </c>
      <c r="N33" t="str">
        <f>"192.168.000." &amp;C33</f>
        <v>192.168.000.240</v>
      </c>
      <c r="O33" t="str">
        <f>"192.168.000."&amp;I33&amp;" to 192.168.000."&amp;G34</f>
        <v>192.168.000.241 to 192.168.000.246</v>
      </c>
      <c r="P33" t="str">
        <f>"192.168.000." &amp;E34</f>
        <v>192.168.000.247</v>
      </c>
      <c r="Q33" t="str">
        <f t="shared" si="0"/>
        <v>CIDR29 - 1111 0000 - 192.168.000.240/29 = 192.168.000.240(reserved) - 192.168.000.241 to 192.168.000.246 - 192.168.000.247(reserved)</v>
      </c>
    </row>
    <row r="34" spans="1:17" x14ac:dyDescent="0.25">
      <c r="A34" s="3">
        <v>29</v>
      </c>
      <c r="B34">
        <v>248</v>
      </c>
      <c r="C34" t="str">
        <f>TEXT(B34,REPT("0",3))</f>
        <v>248</v>
      </c>
      <c r="D34">
        <f>B34-1</f>
        <v>247</v>
      </c>
      <c r="E34" t="str">
        <f>TEXT(D34,REPT("0",3))</f>
        <v>247</v>
      </c>
      <c r="F34">
        <f>B34-2</f>
        <v>246</v>
      </c>
      <c r="G34" t="str">
        <f>TEXT(F34,REPT("0",3))</f>
        <v>246</v>
      </c>
      <c r="H34">
        <f>B34+1</f>
        <v>249</v>
      </c>
      <c r="I34" t="str">
        <f>TEXT(H34,REPT("0",3))</f>
        <v>249</v>
      </c>
      <c r="J34" s="2" t="str">
        <f>DEC2BIN(B34)</f>
        <v>11111000</v>
      </c>
      <c r="K34" t="str">
        <f>TEXT(J34,REPT("0",8))</f>
        <v>11111000</v>
      </c>
      <c r="L34" t="str">
        <f>LEFT(K34,4) &amp; " " &amp; RIGHT(K34,4)</f>
        <v>1111 1000</v>
      </c>
      <c r="M34" t="str">
        <f>"192.168.000." &amp;C34&amp;"/" &amp;A34</f>
        <v>192.168.000.248/29</v>
      </c>
      <c r="N34" t="str">
        <f>"192.168.000." &amp;C34</f>
        <v>192.168.000.248</v>
      </c>
      <c r="O34" t="str">
        <f>"192.168.000."&amp;I34&amp;" to 192.168.000."&amp;G35</f>
        <v>192.168.000.249 to 192.168.000.254</v>
      </c>
      <c r="P34" t="str">
        <f>"192.168.000." &amp;E35</f>
        <v>192.168.000.255</v>
      </c>
      <c r="Q34" t="str">
        <f t="shared" si="0"/>
        <v>CIDR29 - 1111 1000 - 192.168.000.248/29 = 192.168.000.248(reserved) - 192.168.000.249 to 192.168.000.254 - 192.168.000.255(reserved)</v>
      </c>
    </row>
    <row r="35" spans="1:17" x14ac:dyDescent="0.25">
      <c r="A35" s="3">
        <v>29</v>
      </c>
      <c r="B35">
        <v>256</v>
      </c>
      <c r="C35" t="str">
        <f>TEXT(B35,REPT("0",3))</f>
        <v>256</v>
      </c>
      <c r="D35">
        <f>B35-1</f>
        <v>255</v>
      </c>
      <c r="E35" t="str">
        <f>TEXT(D35,REPT("0",3))</f>
        <v>255</v>
      </c>
      <c r="F35">
        <f>B35-2</f>
        <v>254</v>
      </c>
      <c r="G35" t="str">
        <f>TEXT(F35,REPT("0",3))</f>
        <v>254</v>
      </c>
      <c r="H35">
        <f>B35+1</f>
        <v>257</v>
      </c>
      <c r="I35" t="str">
        <f>TEXT(H35,REPT("0",3))</f>
        <v>257</v>
      </c>
      <c r="J35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43B-1389-43AB-8D57-867F492852CF}">
  <dimension ref="A2:Q67"/>
  <sheetViews>
    <sheetView workbookViewId="0">
      <selection activeCell="O19" sqref="O19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5.140625" bestFit="1" customWidth="1"/>
    <col min="4" max="4" width="5.85546875" bestFit="1" customWidth="1"/>
    <col min="5" max="5" width="6.85546875" bestFit="1" customWidth="1"/>
    <col min="6" max="6" width="5.85546875" bestFit="1" customWidth="1"/>
    <col min="7" max="7" width="6.85546875" bestFit="1" customWidth="1"/>
    <col min="8" max="8" width="6.140625" bestFit="1" customWidth="1"/>
    <col min="9" max="9" width="7.140625" bestFit="1" customWidth="1"/>
    <col min="10" max="11" width="9" bestFit="1" customWidth="1"/>
    <col min="12" max="12" width="10.5703125" bestFit="1" customWidth="1"/>
    <col min="13" max="13" width="17.7109375" bestFit="1" customWidth="1"/>
    <col min="14" max="14" width="14.85546875" bestFit="1" customWidth="1"/>
    <col min="15" max="15" width="31.7109375" bestFit="1" customWidth="1"/>
    <col min="16" max="16" width="14.85546875" bestFit="1" customWidth="1"/>
    <col min="17" max="17" width="119" bestFit="1" customWidth="1"/>
  </cols>
  <sheetData>
    <row r="2" spans="1:17" x14ac:dyDescent="0.25">
      <c r="A2" t="s">
        <v>16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s="3">
        <v>30</v>
      </c>
      <c r="B3">
        <v>0</v>
      </c>
      <c r="C3" t="str">
        <f>TEXT(B3,REPT("0",3))</f>
        <v>000</v>
      </c>
      <c r="H3">
        <f>B3+1</f>
        <v>1</v>
      </c>
      <c r="I3" t="str">
        <f>TEXT(H3,REPT("0",3))</f>
        <v>001</v>
      </c>
      <c r="J3" s="2" t="str">
        <f>DEC2BIN(B3)</f>
        <v>0</v>
      </c>
      <c r="K3" t="str">
        <f>TEXT(J3,REPT("0",8))</f>
        <v>00000000</v>
      </c>
      <c r="L3" t="str">
        <f>LEFT(K3,4) &amp; " " &amp; RIGHT(K3,4)</f>
        <v>0000 0000</v>
      </c>
      <c r="M3" t="str">
        <f>"192.168.000." &amp;C3&amp;"/" &amp;A3</f>
        <v>192.168.000.000/30</v>
      </c>
      <c r="N3" t="str">
        <f>"192.168.000." &amp;C3</f>
        <v>192.168.000.000</v>
      </c>
      <c r="O3" t="str">
        <f>"192.168.000."&amp;I3&amp;" to 192.168.000."&amp;G4</f>
        <v>192.168.000.001 to 192.168.000.002</v>
      </c>
      <c r="P3" t="str">
        <f>"192.168.000." &amp;E4</f>
        <v>192.168.000.003</v>
      </c>
      <c r="Q3" t="str">
        <f>"CIDR"&amp;A3&amp;" - "&amp;L3&amp;" - "&amp;M3&amp;" = "&amp;N3&amp;"(reserved) - "&amp;O3&amp;" - "&amp;P3&amp;"(reserved)"</f>
        <v>CIDR30 - 0000 0000 - 192.168.000.000/30 = 192.168.000.000(reserved) - 192.168.000.001 to 192.168.000.002 - 192.168.000.003(reserved)</v>
      </c>
    </row>
    <row r="4" spans="1:17" x14ac:dyDescent="0.25">
      <c r="A4" s="3">
        <v>30</v>
      </c>
      <c r="B4">
        <v>4</v>
      </c>
      <c r="C4" t="str">
        <f>TEXT(B4,REPT("0",3))</f>
        <v>004</v>
      </c>
      <c r="D4">
        <f>B4-1</f>
        <v>3</v>
      </c>
      <c r="E4" t="str">
        <f>TEXT(D4,REPT("0",3))</f>
        <v>003</v>
      </c>
      <c r="F4">
        <f>B4-2</f>
        <v>2</v>
      </c>
      <c r="G4" t="str">
        <f>TEXT(F4,REPT("0",3))</f>
        <v>002</v>
      </c>
      <c r="H4">
        <f>B4+1</f>
        <v>5</v>
      </c>
      <c r="I4" t="str">
        <f>TEXT(H4,REPT("0",3))</f>
        <v>005</v>
      </c>
      <c r="J4" s="2" t="str">
        <f>DEC2BIN(B4)</f>
        <v>100</v>
      </c>
      <c r="K4" t="str">
        <f>TEXT(J4,REPT("0",8))</f>
        <v>00000100</v>
      </c>
      <c r="L4" t="str">
        <f>LEFT(K4,4) &amp; " " &amp; RIGHT(K4,4)</f>
        <v>0000 0100</v>
      </c>
      <c r="M4" t="str">
        <f>"192.168.000." &amp;C4&amp;"/" &amp;A4</f>
        <v>192.168.000.004/30</v>
      </c>
      <c r="N4" t="str">
        <f>"192.168.000." &amp;C4</f>
        <v>192.168.000.004</v>
      </c>
      <c r="O4" t="str">
        <f>"192.168.000."&amp;I4&amp;" to 192.168.000."&amp;G5</f>
        <v>192.168.000.005 to 192.168.000.006</v>
      </c>
      <c r="P4" t="str">
        <f>"192.168.000." &amp;E5</f>
        <v>192.168.000.007</v>
      </c>
      <c r="Q4" t="str">
        <f t="shared" ref="Q4:Q66" si="0">"CIDR"&amp;A4&amp;" - "&amp;L4&amp;" - "&amp;M4&amp;" = "&amp;N4&amp;"(reserved) - "&amp;O4&amp;" - "&amp;P4&amp;"(reserved)"</f>
        <v>CIDR30 - 0000 0100 - 192.168.000.004/30 = 192.168.000.004(reserved) - 192.168.000.005 to 192.168.000.006 - 192.168.000.007(reserved)</v>
      </c>
    </row>
    <row r="5" spans="1:17" x14ac:dyDescent="0.25">
      <c r="A5" s="3">
        <v>30</v>
      </c>
      <c r="B5">
        <v>8</v>
      </c>
      <c r="C5" t="str">
        <f>TEXT(B5,REPT("0",3))</f>
        <v>008</v>
      </c>
      <c r="D5">
        <f>B5-1</f>
        <v>7</v>
      </c>
      <c r="E5" t="str">
        <f>TEXT(D5,REPT("0",3))</f>
        <v>007</v>
      </c>
      <c r="F5">
        <f>B5-2</f>
        <v>6</v>
      </c>
      <c r="G5" t="str">
        <f>TEXT(F5,REPT("0",3))</f>
        <v>006</v>
      </c>
      <c r="H5">
        <f>B5+1</f>
        <v>9</v>
      </c>
      <c r="I5" t="str">
        <f>TEXT(H5,REPT("0",3))</f>
        <v>009</v>
      </c>
      <c r="J5" s="2" t="str">
        <f>DEC2BIN(B5)</f>
        <v>1000</v>
      </c>
      <c r="K5" t="str">
        <f>TEXT(J5,REPT("0",8))</f>
        <v>00001000</v>
      </c>
      <c r="L5" t="str">
        <f>LEFT(K5,4) &amp; " " &amp; RIGHT(K5,4)</f>
        <v>0000 1000</v>
      </c>
      <c r="M5" t="str">
        <f>"192.168.000." &amp;C5&amp;"/" &amp;A5</f>
        <v>192.168.000.008/30</v>
      </c>
      <c r="N5" t="str">
        <f>"192.168.000." &amp;C5</f>
        <v>192.168.000.008</v>
      </c>
      <c r="O5" t="str">
        <f>"192.168.000."&amp;I5&amp;" to 192.168.000."&amp;G6</f>
        <v>192.168.000.009 to 192.168.000.010</v>
      </c>
      <c r="P5" t="str">
        <f>"192.168.000." &amp;E6</f>
        <v>192.168.000.011</v>
      </c>
      <c r="Q5" t="str">
        <f t="shared" si="0"/>
        <v>CIDR30 - 0000 1000 - 192.168.000.008/30 = 192.168.000.008(reserved) - 192.168.000.009 to 192.168.000.010 - 192.168.000.011(reserved)</v>
      </c>
    </row>
    <row r="6" spans="1:17" x14ac:dyDescent="0.25">
      <c r="A6" s="3">
        <v>30</v>
      </c>
      <c r="B6">
        <v>12</v>
      </c>
      <c r="C6" t="str">
        <f>TEXT(B6,REPT("0",3))</f>
        <v>012</v>
      </c>
      <c r="D6">
        <f>B6-1</f>
        <v>11</v>
      </c>
      <c r="E6" t="str">
        <f>TEXT(D6,REPT("0",3))</f>
        <v>011</v>
      </c>
      <c r="F6">
        <f>B6-2</f>
        <v>10</v>
      </c>
      <c r="G6" t="str">
        <f>TEXT(F6,REPT("0",3))</f>
        <v>010</v>
      </c>
      <c r="H6">
        <f>B6+1</f>
        <v>13</v>
      </c>
      <c r="I6" t="str">
        <f>TEXT(H6,REPT("0",3))</f>
        <v>013</v>
      </c>
      <c r="J6" s="2" t="str">
        <f>DEC2BIN(B6)</f>
        <v>1100</v>
      </c>
      <c r="K6" t="str">
        <f>TEXT(J6,REPT("0",8))</f>
        <v>00001100</v>
      </c>
      <c r="L6" t="str">
        <f>LEFT(K6,4) &amp; " " &amp; RIGHT(K6,4)</f>
        <v>0000 1100</v>
      </c>
      <c r="M6" t="str">
        <f>"192.168.000." &amp;C6&amp;"/" &amp;A6</f>
        <v>192.168.000.012/30</v>
      </c>
      <c r="N6" t="str">
        <f>"192.168.000." &amp;C6</f>
        <v>192.168.000.012</v>
      </c>
      <c r="O6" t="str">
        <f>"192.168.000."&amp;I6&amp;" to 192.168.000."&amp;G7</f>
        <v>192.168.000.013 to 192.168.000.014</v>
      </c>
      <c r="P6" t="str">
        <f>"192.168.000." &amp;E7</f>
        <v>192.168.000.015</v>
      </c>
      <c r="Q6" t="str">
        <f t="shared" si="0"/>
        <v>CIDR30 - 0000 1100 - 192.168.000.012/30 = 192.168.000.012(reserved) - 192.168.000.013 to 192.168.000.014 - 192.168.000.015(reserved)</v>
      </c>
    </row>
    <row r="7" spans="1:17" x14ac:dyDescent="0.25">
      <c r="A7" s="3">
        <v>30</v>
      </c>
      <c r="B7">
        <v>16</v>
      </c>
      <c r="C7" t="str">
        <f>TEXT(B7,REPT("0",3))</f>
        <v>016</v>
      </c>
      <c r="D7">
        <f>B7-1</f>
        <v>15</v>
      </c>
      <c r="E7" t="str">
        <f>TEXT(D7,REPT("0",3))</f>
        <v>015</v>
      </c>
      <c r="F7">
        <f>B7-2</f>
        <v>14</v>
      </c>
      <c r="G7" t="str">
        <f>TEXT(F7,REPT("0",3))</f>
        <v>014</v>
      </c>
      <c r="H7">
        <f>B7+1</f>
        <v>17</v>
      </c>
      <c r="I7" t="str">
        <f>TEXT(H7,REPT("0",3))</f>
        <v>017</v>
      </c>
      <c r="J7" s="2" t="str">
        <f>DEC2BIN(B7)</f>
        <v>10000</v>
      </c>
      <c r="K7" t="str">
        <f>TEXT(J7,REPT("0",8))</f>
        <v>00010000</v>
      </c>
      <c r="L7" t="str">
        <f>LEFT(K7,4) &amp; " " &amp; RIGHT(K7,4)</f>
        <v>0001 0000</v>
      </c>
      <c r="M7" t="str">
        <f>"192.168.000." &amp;C7&amp;"/" &amp;A7</f>
        <v>192.168.000.016/30</v>
      </c>
      <c r="N7" t="str">
        <f>"192.168.000." &amp;C7</f>
        <v>192.168.000.016</v>
      </c>
      <c r="O7" t="str">
        <f>"192.168.000."&amp;I7&amp;" to 192.168.000."&amp;G8</f>
        <v>192.168.000.017 to 192.168.000.018</v>
      </c>
      <c r="P7" t="str">
        <f>"192.168.000." &amp;E8</f>
        <v>192.168.000.019</v>
      </c>
      <c r="Q7" t="str">
        <f t="shared" si="0"/>
        <v>CIDR30 - 0001 0000 - 192.168.000.016/30 = 192.168.000.016(reserved) - 192.168.000.017 to 192.168.000.018 - 192.168.000.019(reserved)</v>
      </c>
    </row>
    <row r="8" spans="1:17" x14ac:dyDescent="0.25">
      <c r="A8" s="3">
        <v>30</v>
      </c>
      <c r="B8">
        <v>20</v>
      </c>
      <c r="C8" t="str">
        <f>TEXT(B8,REPT("0",3))</f>
        <v>020</v>
      </c>
      <c r="D8">
        <f>B8-1</f>
        <v>19</v>
      </c>
      <c r="E8" t="str">
        <f>TEXT(D8,REPT("0",3))</f>
        <v>019</v>
      </c>
      <c r="F8">
        <f>B8-2</f>
        <v>18</v>
      </c>
      <c r="G8" t="str">
        <f>TEXT(F8,REPT("0",3))</f>
        <v>018</v>
      </c>
      <c r="H8">
        <f>B8+1</f>
        <v>21</v>
      </c>
      <c r="I8" t="str">
        <f>TEXT(H8,REPT("0",3))</f>
        <v>021</v>
      </c>
      <c r="J8" s="2" t="str">
        <f>DEC2BIN(B8)</f>
        <v>10100</v>
      </c>
      <c r="K8" t="str">
        <f>TEXT(J8,REPT("0",8))</f>
        <v>00010100</v>
      </c>
      <c r="L8" t="str">
        <f>LEFT(K8,4) &amp; " " &amp; RIGHT(K8,4)</f>
        <v>0001 0100</v>
      </c>
      <c r="M8" t="str">
        <f>"192.168.000." &amp;C8&amp;"/" &amp;A8</f>
        <v>192.168.000.020/30</v>
      </c>
      <c r="N8" t="str">
        <f>"192.168.000." &amp;C8</f>
        <v>192.168.000.020</v>
      </c>
      <c r="O8" t="str">
        <f>"192.168.000."&amp;I8&amp;" to 192.168.000."&amp;G9</f>
        <v>192.168.000.021 to 192.168.000.022</v>
      </c>
      <c r="P8" t="str">
        <f>"192.168.000." &amp;E9</f>
        <v>192.168.000.023</v>
      </c>
      <c r="Q8" t="str">
        <f t="shared" si="0"/>
        <v>CIDR30 - 0001 0100 - 192.168.000.020/30 = 192.168.000.020(reserved) - 192.168.000.021 to 192.168.000.022 - 192.168.000.023(reserved)</v>
      </c>
    </row>
    <row r="9" spans="1:17" x14ac:dyDescent="0.25">
      <c r="A9" s="3">
        <v>30</v>
      </c>
      <c r="B9">
        <v>24</v>
      </c>
      <c r="C9" t="str">
        <f>TEXT(B9,REPT("0",3))</f>
        <v>024</v>
      </c>
      <c r="D9">
        <f>B9-1</f>
        <v>23</v>
      </c>
      <c r="E9" t="str">
        <f>TEXT(D9,REPT("0",3))</f>
        <v>023</v>
      </c>
      <c r="F9">
        <f>B9-2</f>
        <v>22</v>
      </c>
      <c r="G9" t="str">
        <f>TEXT(F9,REPT("0",3))</f>
        <v>022</v>
      </c>
      <c r="H9">
        <f>B9+1</f>
        <v>25</v>
      </c>
      <c r="I9" t="str">
        <f>TEXT(H9,REPT("0",3))</f>
        <v>025</v>
      </c>
      <c r="J9" s="2" t="str">
        <f>DEC2BIN(B9)</f>
        <v>11000</v>
      </c>
      <c r="K9" t="str">
        <f>TEXT(J9,REPT("0",8))</f>
        <v>00011000</v>
      </c>
      <c r="L9" t="str">
        <f>LEFT(K9,4) &amp; " " &amp; RIGHT(K9,4)</f>
        <v>0001 1000</v>
      </c>
      <c r="M9" t="str">
        <f>"192.168.000." &amp;C9&amp;"/" &amp;A9</f>
        <v>192.168.000.024/30</v>
      </c>
      <c r="N9" t="str">
        <f>"192.168.000." &amp;C9</f>
        <v>192.168.000.024</v>
      </c>
      <c r="O9" t="str">
        <f>"192.168.000."&amp;I9&amp;" to 192.168.000."&amp;G10</f>
        <v>192.168.000.025 to 192.168.000.026</v>
      </c>
      <c r="P9" t="str">
        <f>"192.168.000." &amp;E10</f>
        <v>192.168.000.027</v>
      </c>
      <c r="Q9" t="str">
        <f t="shared" si="0"/>
        <v>CIDR30 - 0001 1000 - 192.168.000.024/30 = 192.168.000.024(reserved) - 192.168.000.025 to 192.168.000.026 - 192.168.000.027(reserved)</v>
      </c>
    </row>
    <row r="10" spans="1:17" x14ac:dyDescent="0.25">
      <c r="A10" s="3">
        <v>30</v>
      </c>
      <c r="B10">
        <v>28</v>
      </c>
      <c r="C10" t="str">
        <f>TEXT(B10,REPT("0",3))</f>
        <v>028</v>
      </c>
      <c r="D10">
        <f>B10-1</f>
        <v>27</v>
      </c>
      <c r="E10" t="str">
        <f>TEXT(D10,REPT("0",3))</f>
        <v>027</v>
      </c>
      <c r="F10">
        <f>B10-2</f>
        <v>26</v>
      </c>
      <c r="G10" t="str">
        <f>TEXT(F10,REPT("0",3))</f>
        <v>026</v>
      </c>
      <c r="H10">
        <f>B10+1</f>
        <v>29</v>
      </c>
      <c r="I10" t="str">
        <f>TEXT(H10,REPT("0",3))</f>
        <v>029</v>
      </c>
      <c r="J10" s="2" t="str">
        <f>DEC2BIN(B10)</f>
        <v>11100</v>
      </c>
      <c r="K10" t="str">
        <f>TEXT(J10,REPT("0",8))</f>
        <v>00011100</v>
      </c>
      <c r="L10" t="str">
        <f>LEFT(K10,4) &amp; " " &amp; RIGHT(K10,4)</f>
        <v>0001 1100</v>
      </c>
      <c r="M10" t="str">
        <f>"192.168.000." &amp;C10&amp;"/" &amp;A10</f>
        <v>192.168.000.028/30</v>
      </c>
      <c r="N10" t="str">
        <f>"192.168.000." &amp;C10</f>
        <v>192.168.000.028</v>
      </c>
      <c r="O10" t="str">
        <f>"192.168.000."&amp;I10&amp;" to 192.168.000."&amp;G11</f>
        <v>192.168.000.029 to 192.168.000.030</v>
      </c>
      <c r="P10" t="str">
        <f>"192.168.000." &amp;E11</f>
        <v>192.168.000.031</v>
      </c>
      <c r="Q10" t="str">
        <f t="shared" si="0"/>
        <v>CIDR30 - 0001 1100 - 192.168.000.028/30 = 192.168.000.028(reserved) - 192.168.000.029 to 192.168.000.030 - 192.168.000.031(reserved)</v>
      </c>
    </row>
    <row r="11" spans="1:17" x14ac:dyDescent="0.25">
      <c r="A11" s="3">
        <v>30</v>
      </c>
      <c r="B11">
        <v>32</v>
      </c>
      <c r="C11" t="str">
        <f>TEXT(B11,REPT("0",3))</f>
        <v>032</v>
      </c>
      <c r="D11">
        <f>B11-1</f>
        <v>31</v>
      </c>
      <c r="E11" t="str">
        <f>TEXT(D11,REPT("0",3))</f>
        <v>031</v>
      </c>
      <c r="F11">
        <f>B11-2</f>
        <v>30</v>
      </c>
      <c r="G11" t="str">
        <f>TEXT(F11,REPT("0",3))</f>
        <v>030</v>
      </c>
      <c r="H11">
        <f>B11+1</f>
        <v>33</v>
      </c>
      <c r="I11" t="str">
        <f>TEXT(H11,REPT("0",3))</f>
        <v>033</v>
      </c>
      <c r="J11" s="2" t="str">
        <f>DEC2BIN(B11)</f>
        <v>100000</v>
      </c>
      <c r="K11" t="str">
        <f>TEXT(J11,REPT("0",8))</f>
        <v>00100000</v>
      </c>
      <c r="L11" t="str">
        <f>LEFT(K11,4) &amp; " " &amp; RIGHT(K11,4)</f>
        <v>0010 0000</v>
      </c>
      <c r="M11" t="str">
        <f>"192.168.000." &amp;C11&amp;"/" &amp;A11</f>
        <v>192.168.000.032/30</v>
      </c>
      <c r="N11" t="str">
        <f>"192.168.000." &amp;C11</f>
        <v>192.168.000.032</v>
      </c>
      <c r="O11" t="str">
        <f>"192.168.000."&amp;I11&amp;" to 192.168.000."&amp;G12</f>
        <v>192.168.000.033 to 192.168.000.034</v>
      </c>
      <c r="P11" t="str">
        <f>"192.168.000." &amp;E12</f>
        <v>192.168.000.035</v>
      </c>
      <c r="Q11" t="str">
        <f t="shared" si="0"/>
        <v>CIDR30 - 0010 0000 - 192.168.000.032/30 = 192.168.000.032(reserved) - 192.168.000.033 to 192.168.000.034 - 192.168.000.035(reserved)</v>
      </c>
    </row>
    <row r="12" spans="1:17" x14ac:dyDescent="0.25">
      <c r="A12" s="3">
        <v>30</v>
      </c>
      <c r="B12">
        <v>36</v>
      </c>
      <c r="C12" t="str">
        <f>TEXT(B12,REPT("0",3))</f>
        <v>036</v>
      </c>
      <c r="D12">
        <f>B12-1</f>
        <v>35</v>
      </c>
      <c r="E12" t="str">
        <f>TEXT(D12,REPT("0",3))</f>
        <v>035</v>
      </c>
      <c r="F12">
        <f>B12-2</f>
        <v>34</v>
      </c>
      <c r="G12" t="str">
        <f>TEXT(F12,REPT("0",3))</f>
        <v>034</v>
      </c>
      <c r="H12">
        <f>B12+1</f>
        <v>37</v>
      </c>
      <c r="I12" t="str">
        <f>TEXT(H12,REPT("0",3))</f>
        <v>037</v>
      </c>
      <c r="J12" s="2" t="str">
        <f>DEC2BIN(B12)</f>
        <v>100100</v>
      </c>
      <c r="K12" t="str">
        <f>TEXT(J12,REPT("0",8))</f>
        <v>00100100</v>
      </c>
      <c r="L12" t="str">
        <f>LEFT(K12,4) &amp; " " &amp; RIGHT(K12,4)</f>
        <v>0010 0100</v>
      </c>
      <c r="M12" t="str">
        <f>"192.168.000." &amp;C12&amp;"/" &amp;A12</f>
        <v>192.168.000.036/30</v>
      </c>
      <c r="N12" t="str">
        <f>"192.168.000." &amp;C12</f>
        <v>192.168.000.036</v>
      </c>
      <c r="O12" t="str">
        <f>"192.168.000."&amp;I12&amp;" to 192.168.000."&amp;G13</f>
        <v>192.168.000.037 to 192.168.000.038</v>
      </c>
      <c r="P12" t="str">
        <f>"192.168.000." &amp;E13</f>
        <v>192.168.000.039</v>
      </c>
      <c r="Q12" t="str">
        <f t="shared" si="0"/>
        <v>CIDR30 - 0010 0100 - 192.168.000.036/30 = 192.168.000.036(reserved) - 192.168.000.037 to 192.168.000.038 - 192.168.000.039(reserved)</v>
      </c>
    </row>
    <row r="13" spans="1:17" x14ac:dyDescent="0.25">
      <c r="A13" s="3">
        <v>30</v>
      </c>
      <c r="B13">
        <v>40</v>
      </c>
      <c r="C13" t="str">
        <f>TEXT(B13,REPT("0",3))</f>
        <v>040</v>
      </c>
      <c r="D13">
        <f>B13-1</f>
        <v>39</v>
      </c>
      <c r="E13" t="str">
        <f>TEXT(D13,REPT("0",3))</f>
        <v>039</v>
      </c>
      <c r="F13">
        <f>B13-2</f>
        <v>38</v>
      </c>
      <c r="G13" t="str">
        <f>TEXT(F13,REPT("0",3))</f>
        <v>038</v>
      </c>
      <c r="H13">
        <f>B13+1</f>
        <v>41</v>
      </c>
      <c r="I13" t="str">
        <f>TEXT(H13,REPT("0",3))</f>
        <v>041</v>
      </c>
      <c r="J13" s="2" t="str">
        <f>DEC2BIN(B13)</f>
        <v>101000</v>
      </c>
      <c r="K13" t="str">
        <f>TEXT(J13,REPT("0",8))</f>
        <v>00101000</v>
      </c>
      <c r="L13" t="str">
        <f>LEFT(K13,4) &amp; " " &amp; RIGHT(K13,4)</f>
        <v>0010 1000</v>
      </c>
      <c r="M13" t="str">
        <f>"192.168.000." &amp;C13&amp;"/" &amp;A13</f>
        <v>192.168.000.040/30</v>
      </c>
      <c r="N13" t="str">
        <f>"192.168.000." &amp;C13</f>
        <v>192.168.000.040</v>
      </c>
      <c r="O13" t="str">
        <f>"192.168.000."&amp;I13&amp;" to 192.168.000."&amp;G14</f>
        <v>192.168.000.041 to 192.168.000.042</v>
      </c>
      <c r="P13" t="str">
        <f>"192.168.000." &amp;E14</f>
        <v>192.168.000.043</v>
      </c>
      <c r="Q13" t="str">
        <f t="shared" si="0"/>
        <v>CIDR30 - 0010 1000 - 192.168.000.040/30 = 192.168.000.040(reserved) - 192.168.000.041 to 192.168.000.042 - 192.168.000.043(reserved)</v>
      </c>
    </row>
    <row r="14" spans="1:17" x14ac:dyDescent="0.25">
      <c r="A14" s="3">
        <v>30</v>
      </c>
      <c r="B14">
        <v>44</v>
      </c>
      <c r="C14" t="str">
        <f>TEXT(B14,REPT("0",3))</f>
        <v>044</v>
      </c>
      <c r="D14">
        <f>B14-1</f>
        <v>43</v>
      </c>
      <c r="E14" t="str">
        <f>TEXT(D14,REPT("0",3))</f>
        <v>043</v>
      </c>
      <c r="F14">
        <f>B14-2</f>
        <v>42</v>
      </c>
      <c r="G14" t="str">
        <f>TEXT(F14,REPT("0",3))</f>
        <v>042</v>
      </c>
      <c r="H14">
        <f>B14+1</f>
        <v>45</v>
      </c>
      <c r="I14" t="str">
        <f>TEXT(H14,REPT("0",3))</f>
        <v>045</v>
      </c>
      <c r="J14" s="2" t="str">
        <f>DEC2BIN(B14)</f>
        <v>101100</v>
      </c>
      <c r="K14" t="str">
        <f>TEXT(J14,REPT("0",8))</f>
        <v>00101100</v>
      </c>
      <c r="L14" t="str">
        <f>LEFT(K14,4) &amp; " " &amp; RIGHT(K14,4)</f>
        <v>0010 1100</v>
      </c>
      <c r="M14" t="str">
        <f>"192.168.000." &amp;C14&amp;"/" &amp;A14</f>
        <v>192.168.000.044/30</v>
      </c>
      <c r="N14" t="str">
        <f>"192.168.000." &amp;C14</f>
        <v>192.168.000.044</v>
      </c>
      <c r="O14" t="str">
        <f>"192.168.000."&amp;I14&amp;" to 192.168.000."&amp;G15</f>
        <v>192.168.000.045 to 192.168.000.046</v>
      </c>
      <c r="P14" t="str">
        <f>"192.168.000." &amp;E15</f>
        <v>192.168.000.047</v>
      </c>
      <c r="Q14" t="str">
        <f t="shared" si="0"/>
        <v>CIDR30 - 0010 1100 - 192.168.000.044/30 = 192.168.000.044(reserved) - 192.168.000.045 to 192.168.000.046 - 192.168.000.047(reserved)</v>
      </c>
    </row>
    <row r="15" spans="1:17" x14ac:dyDescent="0.25">
      <c r="A15" s="3">
        <v>30</v>
      </c>
      <c r="B15">
        <v>48</v>
      </c>
      <c r="C15" t="str">
        <f>TEXT(B15,REPT("0",3))</f>
        <v>048</v>
      </c>
      <c r="D15">
        <f>B15-1</f>
        <v>47</v>
      </c>
      <c r="E15" t="str">
        <f>TEXT(D15,REPT("0",3))</f>
        <v>047</v>
      </c>
      <c r="F15">
        <f>B15-2</f>
        <v>46</v>
      </c>
      <c r="G15" t="str">
        <f>TEXT(F15,REPT("0",3))</f>
        <v>046</v>
      </c>
      <c r="H15">
        <f>B15+1</f>
        <v>49</v>
      </c>
      <c r="I15" t="str">
        <f>TEXT(H15,REPT("0",3))</f>
        <v>049</v>
      </c>
      <c r="J15" s="2" t="str">
        <f>DEC2BIN(B15)</f>
        <v>110000</v>
      </c>
      <c r="K15" t="str">
        <f>TEXT(J15,REPT("0",8))</f>
        <v>00110000</v>
      </c>
      <c r="L15" t="str">
        <f>LEFT(K15,4) &amp; " " &amp; RIGHT(K15,4)</f>
        <v>0011 0000</v>
      </c>
      <c r="M15" t="str">
        <f>"192.168.000." &amp;C15&amp;"/" &amp;A15</f>
        <v>192.168.000.048/30</v>
      </c>
      <c r="N15" t="str">
        <f>"192.168.000." &amp;C15</f>
        <v>192.168.000.048</v>
      </c>
      <c r="O15" t="str">
        <f>"192.168.000."&amp;I15&amp;" to 192.168.000."&amp;G16</f>
        <v>192.168.000.049 to 192.168.000.050</v>
      </c>
      <c r="P15" t="str">
        <f>"192.168.000." &amp;E16</f>
        <v>192.168.000.051</v>
      </c>
      <c r="Q15" t="str">
        <f t="shared" si="0"/>
        <v>CIDR30 - 0011 0000 - 192.168.000.048/30 = 192.168.000.048(reserved) - 192.168.000.049 to 192.168.000.050 - 192.168.000.051(reserved)</v>
      </c>
    </row>
    <row r="16" spans="1:17" x14ac:dyDescent="0.25">
      <c r="A16" s="3">
        <v>30</v>
      </c>
      <c r="B16">
        <v>52</v>
      </c>
      <c r="C16" t="str">
        <f>TEXT(B16,REPT("0",3))</f>
        <v>052</v>
      </c>
      <c r="D16">
        <f>B16-1</f>
        <v>51</v>
      </c>
      <c r="E16" t="str">
        <f>TEXT(D16,REPT("0",3))</f>
        <v>051</v>
      </c>
      <c r="F16">
        <f>B16-2</f>
        <v>50</v>
      </c>
      <c r="G16" t="str">
        <f>TEXT(F16,REPT("0",3))</f>
        <v>050</v>
      </c>
      <c r="H16">
        <f>B16+1</f>
        <v>53</v>
      </c>
      <c r="I16" t="str">
        <f>TEXT(H16,REPT("0",3))</f>
        <v>053</v>
      </c>
      <c r="J16" s="2" t="str">
        <f>DEC2BIN(B16)</f>
        <v>110100</v>
      </c>
      <c r="K16" t="str">
        <f>TEXT(J16,REPT("0",8))</f>
        <v>00110100</v>
      </c>
      <c r="L16" t="str">
        <f>LEFT(K16,4) &amp; " " &amp; RIGHT(K16,4)</f>
        <v>0011 0100</v>
      </c>
      <c r="M16" t="str">
        <f>"192.168.000." &amp;C16&amp;"/" &amp;A16</f>
        <v>192.168.000.052/30</v>
      </c>
      <c r="N16" t="str">
        <f>"192.168.000." &amp;C16</f>
        <v>192.168.000.052</v>
      </c>
      <c r="O16" t="str">
        <f>"192.168.000."&amp;I16&amp;" to 192.168.000."&amp;G17</f>
        <v>192.168.000.053 to 192.168.000.054</v>
      </c>
      <c r="P16" t="str">
        <f>"192.168.000." &amp;E17</f>
        <v>192.168.000.055</v>
      </c>
      <c r="Q16" t="str">
        <f t="shared" si="0"/>
        <v>CIDR30 - 0011 0100 - 192.168.000.052/30 = 192.168.000.052(reserved) - 192.168.000.053 to 192.168.000.054 - 192.168.000.055(reserved)</v>
      </c>
    </row>
    <row r="17" spans="1:17" x14ac:dyDescent="0.25">
      <c r="A17" s="3">
        <v>30</v>
      </c>
      <c r="B17">
        <v>56</v>
      </c>
      <c r="C17" t="str">
        <f>TEXT(B17,REPT("0",3))</f>
        <v>056</v>
      </c>
      <c r="D17">
        <f>B17-1</f>
        <v>55</v>
      </c>
      <c r="E17" t="str">
        <f>TEXT(D17,REPT("0",3))</f>
        <v>055</v>
      </c>
      <c r="F17">
        <f>B17-2</f>
        <v>54</v>
      </c>
      <c r="G17" t="str">
        <f>TEXT(F17,REPT("0",3))</f>
        <v>054</v>
      </c>
      <c r="H17">
        <f>B17+1</f>
        <v>57</v>
      </c>
      <c r="I17" t="str">
        <f>TEXT(H17,REPT("0",3))</f>
        <v>057</v>
      </c>
      <c r="J17" s="2" t="str">
        <f>DEC2BIN(B17)</f>
        <v>111000</v>
      </c>
      <c r="K17" t="str">
        <f>TEXT(J17,REPT("0",8))</f>
        <v>00111000</v>
      </c>
      <c r="L17" t="str">
        <f>LEFT(K17,4) &amp; " " &amp; RIGHT(K17,4)</f>
        <v>0011 1000</v>
      </c>
      <c r="M17" t="str">
        <f>"192.168.000." &amp;C17&amp;"/" &amp;A17</f>
        <v>192.168.000.056/30</v>
      </c>
      <c r="N17" t="str">
        <f>"192.168.000." &amp;C17</f>
        <v>192.168.000.056</v>
      </c>
      <c r="O17" t="str">
        <f>"192.168.000."&amp;I17&amp;" to 192.168.000."&amp;G18</f>
        <v>192.168.000.057 to 192.168.000.058</v>
      </c>
      <c r="P17" t="str">
        <f>"192.168.000." &amp;E18</f>
        <v>192.168.000.059</v>
      </c>
      <c r="Q17" t="str">
        <f t="shared" si="0"/>
        <v>CIDR30 - 0011 1000 - 192.168.000.056/30 = 192.168.000.056(reserved) - 192.168.000.057 to 192.168.000.058 - 192.168.000.059(reserved)</v>
      </c>
    </row>
    <row r="18" spans="1:17" x14ac:dyDescent="0.25">
      <c r="A18" s="3">
        <v>30</v>
      </c>
      <c r="B18">
        <v>60</v>
      </c>
      <c r="C18" t="str">
        <f>TEXT(B18,REPT("0",3))</f>
        <v>060</v>
      </c>
      <c r="D18">
        <f>B18-1</f>
        <v>59</v>
      </c>
      <c r="E18" t="str">
        <f>TEXT(D18,REPT("0",3))</f>
        <v>059</v>
      </c>
      <c r="F18">
        <f>B18-2</f>
        <v>58</v>
      </c>
      <c r="G18" t="str">
        <f>TEXT(F18,REPT("0",3))</f>
        <v>058</v>
      </c>
      <c r="H18">
        <f>B18+1</f>
        <v>61</v>
      </c>
      <c r="I18" t="str">
        <f>TEXT(H18,REPT("0",3))</f>
        <v>061</v>
      </c>
      <c r="J18" s="2" t="str">
        <f>DEC2BIN(B18)</f>
        <v>111100</v>
      </c>
      <c r="K18" t="str">
        <f>TEXT(J18,REPT("0",8))</f>
        <v>00111100</v>
      </c>
      <c r="L18" t="str">
        <f>LEFT(K18,4) &amp; " " &amp; RIGHT(K18,4)</f>
        <v>0011 1100</v>
      </c>
      <c r="M18" t="str">
        <f>"192.168.000." &amp;C18&amp;"/" &amp;A18</f>
        <v>192.168.000.060/30</v>
      </c>
      <c r="N18" t="str">
        <f>"192.168.000." &amp;C18</f>
        <v>192.168.000.060</v>
      </c>
      <c r="O18" t="str">
        <f>"192.168.000."&amp;I18&amp;" to 192.168.000."&amp;G19</f>
        <v>192.168.000.061 to 192.168.000.062</v>
      </c>
      <c r="P18" t="str">
        <f>"192.168.000." &amp;E19</f>
        <v>192.168.000.063</v>
      </c>
      <c r="Q18" t="str">
        <f t="shared" si="0"/>
        <v>CIDR30 - 0011 1100 - 192.168.000.060/30 = 192.168.000.060(reserved) - 192.168.000.061 to 192.168.000.062 - 192.168.000.063(reserved)</v>
      </c>
    </row>
    <row r="19" spans="1:17" x14ac:dyDescent="0.25">
      <c r="A19" s="3">
        <v>30</v>
      </c>
      <c r="B19">
        <v>64</v>
      </c>
      <c r="C19" t="str">
        <f>TEXT(B19,REPT("0",3))</f>
        <v>064</v>
      </c>
      <c r="D19">
        <f>B19-1</f>
        <v>63</v>
      </c>
      <c r="E19" t="str">
        <f>TEXT(D19,REPT("0",3))</f>
        <v>063</v>
      </c>
      <c r="F19">
        <f>B19-2</f>
        <v>62</v>
      </c>
      <c r="G19" t="str">
        <f>TEXT(F19,REPT("0",3))</f>
        <v>062</v>
      </c>
      <c r="H19">
        <f>B19+1</f>
        <v>65</v>
      </c>
      <c r="I19" t="str">
        <f>TEXT(H19,REPT("0",3))</f>
        <v>065</v>
      </c>
      <c r="J19" s="2" t="str">
        <f>DEC2BIN(B19)</f>
        <v>1000000</v>
      </c>
      <c r="K19" t="str">
        <f>TEXT(J19,REPT("0",8))</f>
        <v>01000000</v>
      </c>
      <c r="L19" t="str">
        <f>LEFT(K19,4) &amp; " " &amp; RIGHT(K19,4)</f>
        <v>0100 0000</v>
      </c>
      <c r="M19" t="str">
        <f>"192.168.000." &amp;C19&amp;"/" &amp;A19</f>
        <v>192.168.000.064/30</v>
      </c>
      <c r="N19" t="str">
        <f>"192.168.000." &amp;C19</f>
        <v>192.168.000.064</v>
      </c>
      <c r="O19" t="str">
        <f>"192.168.000."&amp;I19&amp;" to 192.168.000."&amp;G20</f>
        <v>192.168.000.065 to 192.168.000.066</v>
      </c>
      <c r="P19" t="str">
        <f>"192.168.000." &amp;E20</f>
        <v>192.168.000.067</v>
      </c>
      <c r="Q19" t="str">
        <f t="shared" si="0"/>
        <v>CIDR30 - 0100 0000 - 192.168.000.064/30 = 192.168.000.064(reserved) - 192.168.000.065 to 192.168.000.066 - 192.168.000.067(reserved)</v>
      </c>
    </row>
    <row r="20" spans="1:17" x14ac:dyDescent="0.25">
      <c r="A20" s="3">
        <v>30</v>
      </c>
      <c r="B20">
        <v>68</v>
      </c>
      <c r="C20" t="str">
        <f>TEXT(B20,REPT("0",3))</f>
        <v>068</v>
      </c>
      <c r="D20">
        <f>B20-1</f>
        <v>67</v>
      </c>
      <c r="E20" t="str">
        <f>TEXT(D20,REPT("0",3))</f>
        <v>067</v>
      </c>
      <c r="F20">
        <f>B20-2</f>
        <v>66</v>
      </c>
      <c r="G20" t="str">
        <f>TEXT(F20,REPT("0",3))</f>
        <v>066</v>
      </c>
      <c r="H20">
        <f>B20+1</f>
        <v>69</v>
      </c>
      <c r="I20" t="str">
        <f>TEXT(H20,REPT("0",3))</f>
        <v>069</v>
      </c>
      <c r="J20" s="2" t="str">
        <f>DEC2BIN(B20)</f>
        <v>1000100</v>
      </c>
      <c r="K20" t="str">
        <f>TEXT(J20,REPT("0",8))</f>
        <v>01000100</v>
      </c>
      <c r="L20" t="str">
        <f>LEFT(K20,4) &amp; " " &amp; RIGHT(K20,4)</f>
        <v>0100 0100</v>
      </c>
      <c r="M20" t="str">
        <f>"192.168.000." &amp;C20&amp;"/" &amp;A20</f>
        <v>192.168.000.068/30</v>
      </c>
      <c r="N20" t="str">
        <f>"192.168.000." &amp;C20</f>
        <v>192.168.000.068</v>
      </c>
      <c r="O20" t="str">
        <f>"192.168.000."&amp;I20&amp;" to 192.168.000."&amp;G21</f>
        <v>192.168.000.069 to 192.168.000.070</v>
      </c>
      <c r="P20" t="str">
        <f>"192.168.000." &amp;E21</f>
        <v>192.168.000.071</v>
      </c>
      <c r="Q20" t="str">
        <f t="shared" si="0"/>
        <v>CIDR30 - 0100 0100 - 192.168.000.068/30 = 192.168.000.068(reserved) - 192.168.000.069 to 192.168.000.070 - 192.168.000.071(reserved)</v>
      </c>
    </row>
    <row r="21" spans="1:17" x14ac:dyDescent="0.25">
      <c r="A21" s="3">
        <v>30</v>
      </c>
      <c r="B21">
        <v>72</v>
      </c>
      <c r="C21" t="str">
        <f>TEXT(B21,REPT("0",3))</f>
        <v>072</v>
      </c>
      <c r="D21">
        <f>B21-1</f>
        <v>71</v>
      </c>
      <c r="E21" t="str">
        <f>TEXT(D21,REPT("0",3))</f>
        <v>071</v>
      </c>
      <c r="F21">
        <f>B21-2</f>
        <v>70</v>
      </c>
      <c r="G21" t="str">
        <f>TEXT(F21,REPT("0",3))</f>
        <v>070</v>
      </c>
      <c r="H21">
        <f>B21+1</f>
        <v>73</v>
      </c>
      <c r="I21" t="str">
        <f>TEXT(H21,REPT("0",3))</f>
        <v>073</v>
      </c>
      <c r="J21" s="2" t="str">
        <f>DEC2BIN(B21)</f>
        <v>1001000</v>
      </c>
      <c r="K21" t="str">
        <f>TEXT(J21,REPT("0",8))</f>
        <v>01001000</v>
      </c>
      <c r="L21" t="str">
        <f>LEFT(K21,4) &amp; " " &amp; RIGHT(K21,4)</f>
        <v>0100 1000</v>
      </c>
      <c r="M21" t="str">
        <f>"192.168.000." &amp;C21&amp;"/" &amp;A21</f>
        <v>192.168.000.072/30</v>
      </c>
      <c r="N21" t="str">
        <f>"192.168.000." &amp;C21</f>
        <v>192.168.000.072</v>
      </c>
      <c r="O21" t="str">
        <f>"192.168.000."&amp;I21&amp;" to 192.168.000."&amp;G22</f>
        <v>192.168.000.073 to 192.168.000.074</v>
      </c>
      <c r="P21" t="str">
        <f>"192.168.000." &amp;E22</f>
        <v>192.168.000.075</v>
      </c>
      <c r="Q21" t="str">
        <f t="shared" si="0"/>
        <v>CIDR30 - 0100 1000 - 192.168.000.072/30 = 192.168.000.072(reserved) - 192.168.000.073 to 192.168.000.074 - 192.168.000.075(reserved)</v>
      </c>
    </row>
    <row r="22" spans="1:17" x14ac:dyDescent="0.25">
      <c r="A22" s="3">
        <v>30</v>
      </c>
      <c r="B22">
        <v>76</v>
      </c>
      <c r="C22" t="str">
        <f>TEXT(B22,REPT("0",3))</f>
        <v>076</v>
      </c>
      <c r="D22">
        <f>B22-1</f>
        <v>75</v>
      </c>
      <c r="E22" t="str">
        <f>TEXT(D22,REPT("0",3))</f>
        <v>075</v>
      </c>
      <c r="F22">
        <f>B22-2</f>
        <v>74</v>
      </c>
      <c r="G22" t="str">
        <f>TEXT(F22,REPT("0",3))</f>
        <v>074</v>
      </c>
      <c r="H22">
        <f>B22+1</f>
        <v>77</v>
      </c>
      <c r="I22" t="str">
        <f>TEXT(H22,REPT("0",3))</f>
        <v>077</v>
      </c>
      <c r="J22" s="2" t="str">
        <f>DEC2BIN(B22)</f>
        <v>1001100</v>
      </c>
      <c r="K22" t="str">
        <f>TEXT(J22,REPT("0",8))</f>
        <v>01001100</v>
      </c>
      <c r="L22" t="str">
        <f>LEFT(K22,4) &amp; " " &amp; RIGHT(K22,4)</f>
        <v>0100 1100</v>
      </c>
      <c r="M22" t="str">
        <f>"192.168.000." &amp;C22&amp;"/" &amp;A22</f>
        <v>192.168.000.076/30</v>
      </c>
      <c r="N22" t="str">
        <f>"192.168.000." &amp;C22</f>
        <v>192.168.000.076</v>
      </c>
      <c r="O22" t="str">
        <f>"192.168.000."&amp;I22&amp;" to 192.168.000."&amp;G23</f>
        <v>192.168.000.077 to 192.168.000.078</v>
      </c>
      <c r="P22" t="str">
        <f>"192.168.000." &amp;E23</f>
        <v>192.168.000.079</v>
      </c>
      <c r="Q22" t="str">
        <f t="shared" si="0"/>
        <v>CIDR30 - 0100 1100 - 192.168.000.076/30 = 192.168.000.076(reserved) - 192.168.000.077 to 192.168.000.078 - 192.168.000.079(reserved)</v>
      </c>
    </row>
    <row r="23" spans="1:17" x14ac:dyDescent="0.25">
      <c r="A23" s="3">
        <v>30</v>
      </c>
      <c r="B23">
        <v>80</v>
      </c>
      <c r="C23" t="str">
        <f>TEXT(B23,REPT("0",3))</f>
        <v>080</v>
      </c>
      <c r="D23">
        <f>B23-1</f>
        <v>79</v>
      </c>
      <c r="E23" t="str">
        <f>TEXT(D23,REPT("0",3))</f>
        <v>079</v>
      </c>
      <c r="F23">
        <f>B23-2</f>
        <v>78</v>
      </c>
      <c r="G23" t="str">
        <f>TEXT(F23,REPT("0",3))</f>
        <v>078</v>
      </c>
      <c r="H23">
        <f>B23+1</f>
        <v>81</v>
      </c>
      <c r="I23" t="str">
        <f>TEXT(H23,REPT("0",3))</f>
        <v>081</v>
      </c>
      <c r="J23" s="2" t="str">
        <f>DEC2BIN(B23)</f>
        <v>1010000</v>
      </c>
      <c r="K23" t="str">
        <f>TEXT(J23,REPT("0",8))</f>
        <v>01010000</v>
      </c>
      <c r="L23" t="str">
        <f>LEFT(K23,4) &amp; " " &amp; RIGHT(K23,4)</f>
        <v>0101 0000</v>
      </c>
      <c r="M23" t="str">
        <f>"192.168.000." &amp;C23&amp;"/" &amp;A23</f>
        <v>192.168.000.080/30</v>
      </c>
      <c r="N23" t="str">
        <f>"192.168.000." &amp;C23</f>
        <v>192.168.000.080</v>
      </c>
      <c r="O23" t="str">
        <f>"192.168.000."&amp;I23&amp;" to 192.168.000."&amp;G24</f>
        <v>192.168.000.081 to 192.168.000.082</v>
      </c>
      <c r="P23" t="str">
        <f>"192.168.000." &amp;E24</f>
        <v>192.168.000.083</v>
      </c>
      <c r="Q23" t="str">
        <f t="shared" si="0"/>
        <v>CIDR30 - 0101 0000 - 192.168.000.080/30 = 192.168.000.080(reserved) - 192.168.000.081 to 192.168.000.082 - 192.168.000.083(reserved)</v>
      </c>
    </row>
    <row r="24" spans="1:17" x14ac:dyDescent="0.25">
      <c r="A24" s="3">
        <v>30</v>
      </c>
      <c r="B24">
        <v>84</v>
      </c>
      <c r="C24" t="str">
        <f>TEXT(B24,REPT("0",3))</f>
        <v>084</v>
      </c>
      <c r="D24">
        <f>B24-1</f>
        <v>83</v>
      </c>
      <c r="E24" t="str">
        <f>TEXT(D24,REPT("0",3))</f>
        <v>083</v>
      </c>
      <c r="F24">
        <f>B24-2</f>
        <v>82</v>
      </c>
      <c r="G24" t="str">
        <f>TEXT(F24,REPT("0",3))</f>
        <v>082</v>
      </c>
      <c r="H24">
        <f>B24+1</f>
        <v>85</v>
      </c>
      <c r="I24" t="str">
        <f>TEXT(H24,REPT("0",3))</f>
        <v>085</v>
      </c>
      <c r="J24" s="2" t="str">
        <f>DEC2BIN(B24)</f>
        <v>1010100</v>
      </c>
      <c r="K24" t="str">
        <f>TEXT(J24,REPT("0",8))</f>
        <v>01010100</v>
      </c>
      <c r="L24" t="str">
        <f>LEFT(K24,4) &amp; " " &amp; RIGHT(K24,4)</f>
        <v>0101 0100</v>
      </c>
      <c r="M24" t="str">
        <f>"192.168.000." &amp;C24&amp;"/" &amp;A24</f>
        <v>192.168.000.084/30</v>
      </c>
      <c r="N24" t="str">
        <f>"192.168.000." &amp;C24</f>
        <v>192.168.000.084</v>
      </c>
      <c r="O24" t="str">
        <f>"192.168.000."&amp;I24&amp;" to 192.168.000."&amp;G25</f>
        <v>192.168.000.085 to 192.168.000.086</v>
      </c>
      <c r="P24" t="str">
        <f>"192.168.000." &amp;E25</f>
        <v>192.168.000.087</v>
      </c>
      <c r="Q24" t="str">
        <f t="shared" si="0"/>
        <v>CIDR30 - 0101 0100 - 192.168.000.084/30 = 192.168.000.084(reserved) - 192.168.000.085 to 192.168.000.086 - 192.168.000.087(reserved)</v>
      </c>
    </row>
    <row r="25" spans="1:17" x14ac:dyDescent="0.25">
      <c r="A25" s="3">
        <v>30</v>
      </c>
      <c r="B25">
        <v>88</v>
      </c>
      <c r="C25" t="str">
        <f>TEXT(B25,REPT("0",3))</f>
        <v>088</v>
      </c>
      <c r="D25">
        <f>B25-1</f>
        <v>87</v>
      </c>
      <c r="E25" t="str">
        <f>TEXT(D25,REPT("0",3))</f>
        <v>087</v>
      </c>
      <c r="F25">
        <f>B25-2</f>
        <v>86</v>
      </c>
      <c r="G25" t="str">
        <f>TEXT(F25,REPT("0",3))</f>
        <v>086</v>
      </c>
      <c r="H25">
        <f>B25+1</f>
        <v>89</v>
      </c>
      <c r="I25" t="str">
        <f>TEXT(H25,REPT("0",3))</f>
        <v>089</v>
      </c>
      <c r="J25" s="2" t="str">
        <f>DEC2BIN(B25)</f>
        <v>1011000</v>
      </c>
      <c r="K25" t="str">
        <f>TEXT(J25,REPT("0",8))</f>
        <v>01011000</v>
      </c>
      <c r="L25" t="str">
        <f>LEFT(K25,4) &amp; " " &amp; RIGHT(K25,4)</f>
        <v>0101 1000</v>
      </c>
      <c r="M25" t="str">
        <f>"192.168.000." &amp;C25&amp;"/" &amp;A25</f>
        <v>192.168.000.088/30</v>
      </c>
      <c r="N25" t="str">
        <f>"192.168.000." &amp;C25</f>
        <v>192.168.000.088</v>
      </c>
      <c r="O25" t="str">
        <f>"192.168.000."&amp;I25&amp;" to 192.168.000."&amp;G26</f>
        <v>192.168.000.089 to 192.168.000.090</v>
      </c>
      <c r="P25" t="str">
        <f>"192.168.000." &amp;E26</f>
        <v>192.168.000.091</v>
      </c>
      <c r="Q25" t="str">
        <f t="shared" si="0"/>
        <v>CIDR30 - 0101 1000 - 192.168.000.088/30 = 192.168.000.088(reserved) - 192.168.000.089 to 192.168.000.090 - 192.168.000.091(reserved)</v>
      </c>
    </row>
    <row r="26" spans="1:17" x14ac:dyDescent="0.25">
      <c r="A26" s="3">
        <v>30</v>
      </c>
      <c r="B26">
        <v>92</v>
      </c>
      <c r="C26" t="str">
        <f>TEXT(B26,REPT("0",3))</f>
        <v>092</v>
      </c>
      <c r="D26">
        <f>B26-1</f>
        <v>91</v>
      </c>
      <c r="E26" t="str">
        <f>TEXT(D26,REPT("0",3))</f>
        <v>091</v>
      </c>
      <c r="F26">
        <f>B26-2</f>
        <v>90</v>
      </c>
      <c r="G26" t="str">
        <f>TEXT(F26,REPT("0",3))</f>
        <v>090</v>
      </c>
      <c r="H26">
        <f>B26+1</f>
        <v>93</v>
      </c>
      <c r="I26" t="str">
        <f>TEXT(H26,REPT("0",3))</f>
        <v>093</v>
      </c>
      <c r="J26" s="2" t="str">
        <f>DEC2BIN(B26)</f>
        <v>1011100</v>
      </c>
      <c r="K26" t="str">
        <f>TEXT(J26,REPT("0",8))</f>
        <v>01011100</v>
      </c>
      <c r="L26" t="str">
        <f>LEFT(K26,4) &amp; " " &amp; RIGHT(K26,4)</f>
        <v>0101 1100</v>
      </c>
      <c r="M26" t="str">
        <f>"192.168.000." &amp;C26&amp;"/" &amp;A26</f>
        <v>192.168.000.092/30</v>
      </c>
      <c r="N26" t="str">
        <f>"192.168.000." &amp;C26</f>
        <v>192.168.000.092</v>
      </c>
      <c r="O26" t="str">
        <f>"192.168.000."&amp;I26&amp;" to 192.168.000."&amp;G27</f>
        <v>192.168.000.093 to 192.168.000.094</v>
      </c>
      <c r="P26" t="str">
        <f>"192.168.000." &amp;E27</f>
        <v>192.168.000.095</v>
      </c>
      <c r="Q26" t="str">
        <f t="shared" si="0"/>
        <v>CIDR30 - 0101 1100 - 192.168.000.092/30 = 192.168.000.092(reserved) - 192.168.000.093 to 192.168.000.094 - 192.168.000.095(reserved)</v>
      </c>
    </row>
    <row r="27" spans="1:17" x14ac:dyDescent="0.25">
      <c r="A27" s="3">
        <v>30</v>
      </c>
      <c r="B27">
        <v>96</v>
      </c>
      <c r="C27" t="str">
        <f>TEXT(B27,REPT("0",3))</f>
        <v>096</v>
      </c>
      <c r="D27">
        <f>B27-1</f>
        <v>95</v>
      </c>
      <c r="E27" t="str">
        <f>TEXT(D27,REPT("0",3))</f>
        <v>095</v>
      </c>
      <c r="F27">
        <f>B27-2</f>
        <v>94</v>
      </c>
      <c r="G27" t="str">
        <f>TEXT(F27,REPT("0",3))</f>
        <v>094</v>
      </c>
      <c r="H27">
        <f>B27+1</f>
        <v>97</v>
      </c>
      <c r="I27" t="str">
        <f>TEXT(H27,REPT("0",3))</f>
        <v>097</v>
      </c>
      <c r="J27" s="2" t="str">
        <f>DEC2BIN(B27)</f>
        <v>1100000</v>
      </c>
      <c r="K27" t="str">
        <f>TEXT(J27,REPT("0",8))</f>
        <v>01100000</v>
      </c>
      <c r="L27" t="str">
        <f>LEFT(K27,4) &amp; " " &amp; RIGHT(K27,4)</f>
        <v>0110 0000</v>
      </c>
      <c r="M27" t="str">
        <f>"192.168.000." &amp;C27&amp;"/" &amp;A27</f>
        <v>192.168.000.096/30</v>
      </c>
      <c r="N27" t="str">
        <f>"192.168.000." &amp;C27</f>
        <v>192.168.000.096</v>
      </c>
      <c r="O27" t="str">
        <f>"192.168.000."&amp;I27&amp;" to 192.168.000."&amp;G28</f>
        <v>192.168.000.097 to 192.168.000.098</v>
      </c>
      <c r="P27" t="str">
        <f>"192.168.000." &amp;E28</f>
        <v>192.168.000.099</v>
      </c>
      <c r="Q27" t="str">
        <f t="shared" si="0"/>
        <v>CIDR30 - 0110 0000 - 192.168.000.096/30 = 192.168.000.096(reserved) - 192.168.000.097 to 192.168.000.098 - 192.168.000.099(reserved)</v>
      </c>
    </row>
    <row r="28" spans="1:17" x14ac:dyDescent="0.25">
      <c r="A28" s="3">
        <v>30</v>
      </c>
      <c r="B28">
        <v>100</v>
      </c>
      <c r="C28" t="str">
        <f>TEXT(B28,REPT("0",3))</f>
        <v>100</v>
      </c>
      <c r="D28">
        <f>B28-1</f>
        <v>99</v>
      </c>
      <c r="E28" t="str">
        <f>TEXT(D28,REPT("0",3))</f>
        <v>099</v>
      </c>
      <c r="F28">
        <f>B28-2</f>
        <v>98</v>
      </c>
      <c r="G28" t="str">
        <f>TEXT(F28,REPT("0",3))</f>
        <v>098</v>
      </c>
      <c r="H28">
        <f>B28+1</f>
        <v>101</v>
      </c>
      <c r="I28" t="str">
        <f>TEXT(H28,REPT("0",3))</f>
        <v>101</v>
      </c>
      <c r="J28" s="2" t="str">
        <f>DEC2BIN(B28)</f>
        <v>1100100</v>
      </c>
      <c r="K28" t="str">
        <f>TEXT(J28,REPT("0",8))</f>
        <v>01100100</v>
      </c>
      <c r="L28" t="str">
        <f>LEFT(K28,4) &amp; " " &amp; RIGHT(K28,4)</f>
        <v>0110 0100</v>
      </c>
      <c r="M28" t="str">
        <f>"192.168.000." &amp;C28&amp;"/" &amp;A28</f>
        <v>192.168.000.100/30</v>
      </c>
      <c r="N28" t="str">
        <f>"192.168.000." &amp;C28</f>
        <v>192.168.000.100</v>
      </c>
      <c r="O28" t="str">
        <f>"192.168.000."&amp;I28&amp;" to 192.168.000."&amp;G29</f>
        <v>192.168.000.101 to 192.168.000.102</v>
      </c>
      <c r="P28" t="str">
        <f>"192.168.000." &amp;E29</f>
        <v>192.168.000.103</v>
      </c>
      <c r="Q28" t="str">
        <f t="shared" si="0"/>
        <v>CIDR30 - 0110 0100 - 192.168.000.100/30 = 192.168.000.100(reserved) - 192.168.000.101 to 192.168.000.102 - 192.168.000.103(reserved)</v>
      </c>
    </row>
    <row r="29" spans="1:17" x14ac:dyDescent="0.25">
      <c r="A29" s="3">
        <v>30</v>
      </c>
      <c r="B29">
        <v>104</v>
      </c>
      <c r="C29" t="str">
        <f>TEXT(B29,REPT("0",3))</f>
        <v>104</v>
      </c>
      <c r="D29">
        <f>B29-1</f>
        <v>103</v>
      </c>
      <c r="E29" t="str">
        <f>TEXT(D29,REPT("0",3))</f>
        <v>103</v>
      </c>
      <c r="F29">
        <f>B29-2</f>
        <v>102</v>
      </c>
      <c r="G29" t="str">
        <f>TEXT(F29,REPT("0",3))</f>
        <v>102</v>
      </c>
      <c r="H29">
        <f>B29+1</f>
        <v>105</v>
      </c>
      <c r="I29" t="str">
        <f>TEXT(H29,REPT("0",3))</f>
        <v>105</v>
      </c>
      <c r="J29" s="2" t="str">
        <f>DEC2BIN(B29)</f>
        <v>1101000</v>
      </c>
      <c r="K29" t="str">
        <f>TEXT(J29,REPT("0",8))</f>
        <v>01101000</v>
      </c>
      <c r="L29" t="str">
        <f>LEFT(K29,4) &amp; " " &amp; RIGHT(K29,4)</f>
        <v>0110 1000</v>
      </c>
      <c r="M29" t="str">
        <f>"192.168.000." &amp;C29&amp;"/" &amp;A29</f>
        <v>192.168.000.104/30</v>
      </c>
      <c r="N29" t="str">
        <f>"192.168.000." &amp;C29</f>
        <v>192.168.000.104</v>
      </c>
      <c r="O29" t="str">
        <f>"192.168.000."&amp;I29&amp;" to 192.168.000."&amp;G30</f>
        <v>192.168.000.105 to 192.168.000.106</v>
      </c>
      <c r="P29" t="str">
        <f>"192.168.000." &amp;E30</f>
        <v>192.168.000.107</v>
      </c>
      <c r="Q29" t="str">
        <f t="shared" si="0"/>
        <v>CIDR30 - 0110 1000 - 192.168.000.104/30 = 192.168.000.104(reserved) - 192.168.000.105 to 192.168.000.106 - 192.168.000.107(reserved)</v>
      </c>
    </row>
    <row r="30" spans="1:17" x14ac:dyDescent="0.25">
      <c r="A30" s="3">
        <v>30</v>
      </c>
      <c r="B30">
        <v>108</v>
      </c>
      <c r="C30" t="str">
        <f>TEXT(B30,REPT("0",3))</f>
        <v>108</v>
      </c>
      <c r="D30">
        <f>B30-1</f>
        <v>107</v>
      </c>
      <c r="E30" t="str">
        <f>TEXT(D30,REPT("0",3))</f>
        <v>107</v>
      </c>
      <c r="F30">
        <f>B30-2</f>
        <v>106</v>
      </c>
      <c r="G30" t="str">
        <f>TEXT(F30,REPT("0",3))</f>
        <v>106</v>
      </c>
      <c r="H30">
        <f>B30+1</f>
        <v>109</v>
      </c>
      <c r="I30" t="str">
        <f>TEXT(H30,REPT("0",3))</f>
        <v>109</v>
      </c>
      <c r="J30" s="2" t="str">
        <f>DEC2BIN(B30)</f>
        <v>1101100</v>
      </c>
      <c r="K30" t="str">
        <f>TEXT(J30,REPT("0",8))</f>
        <v>01101100</v>
      </c>
      <c r="L30" t="str">
        <f>LEFT(K30,4) &amp; " " &amp; RIGHT(K30,4)</f>
        <v>0110 1100</v>
      </c>
      <c r="M30" t="str">
        <f>"192.168.000." &amp;C30&amp;"/" &amp;A30</f>
        <v>192.168.000.108/30</v>
      </c>
      <c r="N30" t="str">
        <f>"192.168.000." &amp;C30</f>
        <v>192.168.000.108</v>
      </c>
      <c r="O30" t="str">
        <f>"192.168.000."&amp;I30&amp;" to 192.168.000."&amp;G31</f>
        <v>192.168.000.109 to 192.168.000.110</v>
      </c>
      <c r="P30" t="str">
        <f>"192.168.000." &amp;E31</f>
        <v>192.168.000.111</v>
      </c>
      <c r="Q30" t="str">
        <f t="shared" si="0"/>
        <v>CIDR30 - 0110 1100 - 192.168.000.108/30 = 192.168.000.108(reserved) - 192.168.000.109 to 192.168.000.110 - 192.168.000.111(reserved)</v>
      </c>
    </row>
    <row r="31" spans="1:17" x14ac:dyDescent="0.25">
      <c r="A31" s="3">
        <v>30</v>
      </c>
      <c r="B31">
        <v>112</v>
      </c>
      <c r="C31" t="str">
        <f>TEXT(B31,REPT("0",3))</f>
        <v>112</v>
      </c>
      <c r="D31">
        <f>B31-1</f>
        <v>111</v>
      </c>
      <c r="E31" t="str">
        <f>TEXT(D31,REPT("0",3))</f>
        <v>111</v>
      </c>
      <c r="F31">
        <f>B31-2</f>
        <v>110</v>
      </c>
      <c r="G31" t="str">
        <f>TEXT(F31,REPT("0",3))</f>
        <v>110</v>
      </c>
      <c r="H31">
        <f>B31+1</f>
        <v>113</v>
      </c>
      <c r="I31" t="str">
        <f>TEXT(H31,REPT("0",3))</f>
        <v>113</v>
      </c>
      <c r="J31" s="2" t="str">
        <f>DEC2BIN(B31)</f>
        <v>1110000</v>
      </c>
      <c r="K31" t="str">
        <f>TEXT(J31,REPT("0",8))</f>
        <v>01110000</v>
      </c>
      <c r="L31" t="str">
        <f>LEFT(K31,4) &amp; " " &amp; RIGHT(K31,4)</f>
        <v>0111 0000</v>
      </c>
      <c r="M31" t="str">
        <f>"192.168.000." &amp;C31&amp;"/" &amp;A31</f>
        <v>192.168.000.112/30</v>
      </c>
      <c r="N31" t="str">
        <f>"192.168.000." &amp;C31</f>
        <v>192.168.000.112</v>
      </c>
      <c r="O31" t="str">
        <f>"192.168.000."&amp;I31&amp;" to 192.168.000."&amp;G32</f>
        <v>192.168.000.113 to 192.168.000.114</v>
      </c>
      <c r="P31" t="str">
        <f>"192.168.000." &amp;E32</f>
        <v>192.168.000.115</v>
      </c>
      <c r="Q31" t="str">
        <f t="shared" si="0"/>
        <v>CIDR30 - 0111 0000 - 192.168.000.112/30 = 192.168.000.112(reserved) - 192.168.000.113 to 192.168.000.114 - 192.168.000.115(reserved)</v>
      </c>
    </row>
    <row r="32" spans="1:17" x14ac:dyDescent="0.25">
      <c r="A32" s="3">
        <v>30</v>
      </c>
      <c r="B32">
        <v>116</v>
      </c>
      <c r="C32" t="str">
        <f>TEXT(B32,REPT("0",3))</f>
        <v>116</v>
      </c>
      <c r="D32">
        <f>B32-1</f>
        <v>115</v>
      </c>
      <c r="E32" t="str">
        <f>TEXT(D32,REPT("0",3))</f>
        <v>115</v>
      </c>
      <c r="F32">
        <f>B32-2</f>
        <v>114</v>
      </c>
      <c r="G32" t="str">
        <f>TEXT(F32,REPT("0",3))</f>
        <v>114</v>
      </c>
      <c r="H32">
        <f>B32+1</f>
        <v>117</v>
      </c>
      <c r="I32" t="str">
        <f>TEXT(H32,REPT("0",3))</f>
        <v>117</v>
      </c>
      <c r="J32" s="2" t="str">
        <f>DEC2BIN(B32)</f>
        <v>1110100</v>
      </c>
      <c r="K32" t="str">
        <f>TEXT(J32,REPT("0",8))</f>
        <v>01110100</v>
      </c>
      <c r="L32" t="str">
        <f>LEFT(K32,4) &amp; " " &amp; RIGHT(K32,4)</f>
        <v>0111 0100</v>
      </c>
      <c r="M32" t="str">
        <f>"192.168.000." &amp;C32&amp;"/" &amp;A32</f>
        <v>192.168.000.116/30</v>
      </c>
      <c r="N32" t="str">
        <f>"192.168.000." &amp;C32</f>
        <v>192.168.000.116</v>
      </c>
      <c r="O32" t="str">
        <f>"192.168.000."&amp;I32&amp;" to 192.168.000."&amp;G33</f>
        <v>192.168.000.117 to 192.168.000.118</v>
      </c>
      <c r="P32" t="str">
        <f>"192.168.000." &amp;E33</f>
        <v>192.168.000.119</v>
      </c>
      <c r="Q32" t="str">
        <f t="shared" si="0"/>
        <v>CIDR30 - 0111 0100 - 192.168.000.116/30 = 192.168.000.116(reserved) - 192.168.000.117 to 192.168.000.118 - 192.168.000.119(reserved)</v>
      </c>
    </row>
    <row r="33" spans="1:17" x14ac:dyDescent="0.25">
      <c r="A33" s="3">
        <v>30</v>
      </c>
      <c r="B33">
        <v>120</v>
      </c>
      <c r="C33" t="str">
        <f>TEXT(B33,REPT("0",3))</f>
        <v>120</v>
      </c>
      <c r="D33">
        <f>B33-1</f>
        <v>119</v>
      </c>
      <c r="E33" t="str">
        <f>TEXT(D33,REPT("0",3))</f>
        <v>119</v>
      </c>
      <c r="F33">
        <f>B33-2</f>
        <v>118</v>
      </c>
      <c r="G33" t="str">
        <f>TEXT(F33,REPT("0",3))</f>
        <v>118</v>
      </c>
      <c r="H33">
        <f>B33+1</f>
        <v>121</v>
      </c>
      <c r="I33" t="str">
        <f>TEXT(H33,REPT("0",3))</f>
        <v>121</v>
      </c>
      <c r="J33" s="2" t="str">
        <f>DEC2BIN(B33)</f>
        <v>1111000</v>
      </c>
      <c r="K33" t="str">
        <f>TEXT(J33,REPT("0",8))</f>
        <v>01111000</v>
      </c>
      <c r="L33" t="str">
        <f>LEFT(K33,4) &amp; " " &amp; RIGHT(K33,4)</f>
        <v>0111 1000</v>
      </c>
      <c r="M33" t="str">
        <f>"192.168.000." &amp;C33&amp;"/" &amp;A33</f>
        <v>192.168.000.120/30</v>
      </c>
      <c r="N33" t="str">
        <f>"192.168.000." &amp;C33</f>
        <v>192.168.000.120</v>
      </c>
      <c r="O33" t="str">
        <f>"192.168.000."&amp;I33&amp;" to 192.168.000."&amp;G34</f>
        <v>192.168.000.121 to 192.168.000.122</v>
      </c>
      <c r="P33" t="str">
        <f>"192.168.000." &amp;E34</f>
        <v>192.168.000.123</v>
      </c>
      <c r="Q33" t="str">
        <f t="shared" si="0"/>
        <v>CIDR30 - 0111 1000 - 192.168.000.120/30 = 192.168.000.120(reserved) - 192.168.000.121 to 192.168.000.122 - 192.168.000.123(reserved)</v>
      </c>
    </row>
    <row r="34" spans="1:17" x14ac:dyDescent="0.25">
      <c r="A34" s="3">
        <v>30</v>
      </c>
      <c r="B34">
        <v>124</v>
      </c>
      <c r="C34" t="str">
        <f>TEXT(B34,REPT("0",3))</f>
        <v>124</v>
      </c>
      <c r="D34">
        <f>B34-1</f>
        <v>123</v>
      </c>
      <c r="E34" t="str">
        <f>TEXT(D34,REPT("0",3))</f>
        <v>123</v>
      </c>
      <c r="F34">
        <f>B34-2</f>
        <v>122</v>
      </c>
      <c r="G34" t="str">
        <f>TEXT(F34,REPT("0",3))</f>
        <v>122</v>
      </c>
      <c r="H34">
        <f>B34+1</f>
        <v>125</v>
      </c>
      <c r="I34" t="str">
        <f>TEXT(H34,REPT("0",3))</f>
        <v>125</v>
      </c>
      <c r="J34" s="2" t="str">
        <f>DEC2BIN(B34)</f>
        <v>1111100</v>
      </c>
      <c r="K34" t="str">
        <f>TEXT(J34,REPT("0",8))</f>
        <v>01111100</v>
      </c>
      <c r="L34" t="str">
        <f>LEFT(K34,4) &amp; " " &amp; RIGHT(K34,4)</f>
        <v>0111 1100</v>
      </c>
      <c r="M34" t="str">
        <f>"192.168.000." &amp;C34&amp;"/" &amp;A34</f>
        <v>192.168.000.124/30</v>
      </c>
      <c r="N34" t="str">
        <f>"192.168.000." &amp;C34</f>
        <v>192.168.000.124</v>
      </c>
      <c r="O34" t="str">
        <f>"192.168.000."&amp;I34&amp;" to 192.168.000."&amp;G35</f>
        <v>192.168.000.125 to 192.168.000.126</v>
      </c>
      <c r="P34" t="str">
        <f>"192.168.000." &amp;E35</f>
        <v>192.168.000.127</v>
      </c>
      <c r="Q34" t="str">
        <f t="shared" si="0"/>
        <v>CIDR30 - 0111 1100 - 192.168.000.124/30 = 192.168.000.124(reserved) - 192.168.000.125 to 192.168.000.126 - 192.168.000.127(reserved)</v>
      </c>
    </row>
    <row r="35" spans="1:17" x14ac:dyDescent="0.25">
      <c r="A35" s="3">
        <v>30</v>
      </c>
      <c r="B35">
        <v>128</v>
      </c>
      <c r="C35" t="str">
        <f>TEXT(B35,REPT("0",3))</f>
        <v>128</v>
      </c>
      <c r="D35">
        <f>B35-1</f>
        <v>127</v>
      </c>
      <c r="E35" t="str">
        <f>TEXT(D35,REPT("0",3))</f>
        <v>127</v>
      </c>
      <c r="F35">
        <f>B35-2</f>
        <v>126</v>
      </c>
      <c r="G35" t="str">
        <f>TEXT(F35,REPT("0",3))</f>
        <v>126</v>
      </c>
      <c r="H35">
        <f>B35+1</f>
        <v>129</v>
      </c>
      <c r="I35" t="str">
        <f>TEXT(H35,REPT("0",3))</f>
        <v>129</v>
      </c>
      <c r="J35" s="2" t="str">
        <f>DEC2BIN(B35)</f>
        <v>10000000</v>
      </c>
      <c r="K35" t="str">
        <f>TEXT(J35,REPT("0",8))</f>
        <v>10000000</v>
      </c>
      <c r="L35" t="str">
        <f>LEFT(K35,4) &amp; " " &amp; RIGHT(K35,4)</f>
        <v>1000 0000</v>
      </c>
      <c r="M35" t="str">
        <f>"192.168.000." &amp;C35&amp;"/" &amp;A35</f>
        <v>192.168.000.128/30</v>
      </c>
      <c r="N35" t="str">
        <f>"192.168.000." &amp;C35</f>
        <v>192.168.000.128</v>
      </c>
      <c r="O35" t="str">
        <f>"192.168.000."&amp;I35&amp;" to 192.168.000."&amp;G36</f>
        <v>192.168.000.129 to 192.168.000.130</v>
      </c>
      <c r="P35" t="str">
        <f>"192.168.000." &amp;E36</f>
        <v>192.168.000.131</v>
      </c>
      <c r="Q35" t="str">
        <f t="shared" si="0"/>
        <v>CIDR30 - 1000 0000 - 192.168.000.128/30 = 192.168.000.128(reserved) - 192.168.000.129 to 192.168.000.130 - 192.168.000.131(reserved)</v>
      </c>
    </row>
    <row r="36" spans="1:17" x14ac:dyDescent="0.25">
      <c r="A36" s="3">
        <v>30</v>
      </c>
      <c r="B36">
        <v>132</v>
      </c>
      <c r="C36" t="str">
        <f>TEXT(B36,REPT("0",3))</f>
        <v>132</v>
      </c>
      <c r="D36">
        <f>B36-1</f>
        <v>131</v>
      </c>
      <c r="E36" t="str">
        <f>TEXT(D36,REPT("0",3))</f>
        <v>131</v>
      </c>
      <c r="F36">
        <f>B36-2</f>
        <v>130</v>
      </c>
      <c r="G36" t="str">
        <f>TEXT(F36,REPT("0",3))</f>
        <v>130</v>
      </c>
      <c r="H36">
        <f>B36+1</f>
        <v>133</v>
      </c>
      <c r="I36" t="str">
        <f>TEXT(H36,REPT("0",3))</f>
        <v>133</v>
      </c>
      <c r="J36" s="2" t="str">
        <f>DEC2BIN(B36)</f>
        <v>10000100</v>
      </c>
      <c r="K36" t="str">
        <f>TEXT(J36,REPT("0",8))</f>
        <v>10000100</v>
      </c>
      <c r="L36" t="str">
        <f>LEFT(K36,4) &amp; " " &amp; RIGHT(K36,4)</f>
        <v>1000 0100</v>
      </c>
      <c r="M36" t="str">
        <f>"192.168.000." &amp;C36&amp;"/" &amp;A36</f>
        <v>192.168.000.132/30</v>
      </c>
      <c r="N36" t="str">
        <f>"192.168.000." &amp;C36</f>
        <v>192.168.000.132</v>
      </c>
      <c r="O36" t="str">
        <f>"192.168.000."&amp;I36&amp;" to 192.168.000."&amp;G37</f>
        <v>192.168.000.133 to 192.168.000.134</v>
      </c>
      <c r="P36" t="str">
        <f>"192.168.000." &amp;E37</f>
        <v>192.168.000.135</v>
      </c>
      <c r="Q36" t="str">
        <f t="shared" si="0"/>
        <v>CIDR30 - 1000 0100 - 192.168.000.132/30 = 192.168.000.132(reserved) - 192.168.000.133 to 192.168.000.134 - 192.168.000.135(reserved)</v>
      </c>
    </row>
    <row r="37" spans="1:17" x14ac:dyDescent="0.25">
      <c r="A37" s="3">
        <v>30</v>
      </c>
      <c r="B37">
        <v>136</v>
      </c>
      <c r="C37" t="str">
        <f>TEXT(B37,REPT("0",3))</f>
        <v>136</v>
      </c>
      <c r="D37">
        <f>B37-1</f>
        <v>135</v>
      </c>
      <c r="E37" t="str">
        <f>TEXT(D37,REPT("0",3))</f>
        <v>135</v>
      </c>
      <c r="F37">
        <f>B37-2</f>
        <v>134</v>
      </c>
      <c r="G37" t="str">
        <f>TEXT(F37,REPT("0",3))</f>
        <v>134</v>
      </c>
      <c r="H37">
        <f>B37+1</f>
        <v>137</v>
      </c>
      <c r="I37" t="str">
        <f>TEXT(H37,REPT("0",3))</f>
        <v>137</v>
      </c>
      <c r="J37" s="2" t="str">
        <f>DEC2BIN(B37)</f>
        <v>10001000</v>
      </c>
      <c r="K37" t="str">
        <f>TEXT(J37,REPT("0",8))</f>
        <v>10001000</v>
      </c>
      <c r="L37" t="str">
        <f>LEFT(K37,4) &amp; " " &amp; RIGHT(K37,4)</f>
        <v>1000 1000</v>
      </c>
      <c r="M37" t="str">
        <f>"192.168.000." &amp;C37&amp;"/" &amp;A37</f>
        <v>192.168.000.136/30</v>
      </c>
      <c r="N37" t="str">
        <f>"192.168.000." &amp;C37</f>
        <v>192.168.000.136</v>
      </c>
      <c r="O37" t="str">
        <f>"192.168.000."&amp;I37&amp;" to 192.168.000."&amp;G38</f>
        <v>192.168.000.137 to 192.168.000.138</v>
      </c>
      <c r="P37" t="str">
        <f>"192.168.000." &amp;E38</f>
        <v>192.168.000.139</v>
      </c>
      <c r="Q37" t="str">
        <f t="shared" si="0"/>
        <v>CIDR30 - 1000 1000 - 192.168.000.136/30 = 192.168.000.136(reserved) - 192.168.000.137 to 192.168.000.138 - 192.168.000.139(reserved)</v>
      </c>
    </row>
    <row r="38" spans="1:17" x14ac:dyDescent="0.25">
      <c r="A38" s="3">
        <v>30</v>
      </c>
      <c r="B38">
        <v>140</v>
      </c>
      <c r="C38" t="str">
        <f>TEXT(B38,REPT("0",3))</f>
        <v>140</v>
      </c>
      <c r="D38">
        <f>B38-1</f>
        <v>139</v>
      </c>
      <c r="E38" t="str">
        <f>TEXT(D38,REPT("0",3))</f>
        <v>139</v>
      </c>
      <c r="F38">
        <f>B38-2</f>
        <v>138</v>
      </c>
      <c r="G38" t="str">
        <f>TEXT(F38,REPT("0",3))</f>
        <v>138</v>
      </c>
      <c r="H38">
        <f>B38+1</f>
        <v>141</v>
      </c>
      <c r="I38" t="str">
        <f>TEXT(H38,REPT("0",3))</f>
        <v>141</v>
      </c>
      <c r="J38" s="2" t="str">
        <f>DEC2BIN(B38)</f>
        <v>10001100</v>
      </c>
      <c r="K38" t="str">
        <f>TEXT(J38,REPT("0",8))</f>
        <v>10001100</v>
      </c>
      <c r="L38" t="str">
        <f>LEFT(K38,4) &amp; " " &amp; RIGHT(K38,4)</f>
        <v>1000 1100</v>
      </c>
      <c r="M38" t="str">
        <f>"192.168.000." &amp;C38&amp;"/" &amp;A38</f>
        <v>192.168.000.140/30</v>
      </c>
      <c r="N38" t="str">
        <f>"192.168.000." &amp;C38</f>
        <v>192.168.000.140</v>
      </c>
      <c r="O38" t="str">
        <f>"192.168.000."&amp;I38&amp;" to 192.168.000."&amp;G39</f>
        <v>192.168.000.141 to 192.168.000.142</v>
      </c>
      <c r="P38" t="str">
        <f>"192.168.000." &amp;E39</f>
        <v>192.168.000.143</v>
      </c>
      <c r="Q38" t="str">
        <f t="shared" si="0"/>
        <v>CIDR30 - 1000 1100 - 192.168.000.140/30 = 192.168.000.140(reserved) - 192.168.000.141 to 192.168.000.142 - 192.168.000.143(reserved)</v>
      </c>
    </row>
    <row r="39" spans="1:17" x14ac:dyDescent="0.25">
      <c r="A39" s="3">
        <v>30</v>
      </c>
      <c r="B39">
        <v>144</v>
      </c>
      <c r="C39" t="str">
        <f>TEXT(B39,REPT("0",3))</f>
        <v>144</v>
      </c>
      <c r="D39">
        <f>B39-1</f>
        <v>143</v>
      </c>
      <c r="E39" t="str">
        <f>TEXT(D39,REPT("0",3))</f>
        <v>143</v>
      </c>
      <c r="F39">
        <f>B39-2</f>
        <v>142</v>
      </c>
      <c r="G39" t="str">
        <f>TEXT(F39,REPT("0",3))</f>
        <v>142</v>
      </c>
      <c r="H39">
        <f>B39+1</f>
        <v>145</v>
      </c>
      <c r="I39" t="str">
        <f>TEXT(H39,REPT("0",3))</f>
        <v>145</v>
      </c>
      <c r="J39" s="2" t="str">
        <f>DEC2BIN(B39)</f>
        <v>10010000</v>
      </c>
      <c r="K39" t="str">
        <f>TEXT(J39,REPT("0",8))</f>
        <v>10010000</v>
      </c>
      <c r="L39" t="str">
        <f>LEFT(K39,4) &amp; " " &amp; RIGHT(K39,4)</f>
        <v>1001 0000</v>
      </c>
      <c r="M39" t="str">
        <f>"192.168.000." &amp;C39&amp;"/" &amp;A39</f>
        <v>192.168.000.144/30</v>
      </c>
      <c r="N39" t="str">
        <f>"192.168.000." &amp;C39</f>
        <v>192.168.000.144</v>
      </c>
      <c r="O39" t="str">
        <f>"192.168.000."&amp;I39&amp;" to 192.168.000."&amp;G40</f>
        <v>192.168.000.145 to 192.168.000.146</v>
      </c>
      <c r="P39" t="str">
        <f>"192.168.000." &amp;E40</f>
        <v>192.168.000.147</v>
      </c>
      <c r="Q39" t="str">
        <f t="shared" si="0"/>
        <v>CIDR30 - 1001 0000 - 192.168.000.144/30 = 192.168.000.144(reserved) - 192.168.000.145 to 192.168.000.146 - 192.168.000.147(reserved)</v>
      </c>
    </row>
    <row r="40" spans="1:17" x14ac:dyDescent="0.25">
      <c r="A40" s="3">
        <v>30</v>
      </c>
      <c r="B40">
        <v>148</v>
      </c>
      <c r="C40" t="str">
        <f>TEXT(B40,REPT("0",3))</f>
        <v>148</v>
      </c>
      <c r="D40">
        <f>B40-1</f>
        <v>147</v>
      </c>
      <c r="E40" t="str">
        <f>TEXT(D40,REPT("0",3))</f>
        <v>147</v>
      </c>
      <c r="F40">
        <f>B40-2</f>
        <v>146</v>
      </c>
      <c r="G40" t="str">
        <f>TEXT(F40,REPT("0",3))</f>
        <v>146</v>
      </c>
      <c r="H40">
        <f>B40+1</f>
        <v>149</v>
      </c>
      <c r="I40" t="str">
        <f>TEXT(H40,REPT("0",3))</f>
        <v>149</v>
      </c>
      <c r="J40" s="2" t="str">
        <f>DEC2BIN(B40)</f>
        <v>10010100</v>
      </c>
      <c r="K40" t="str">
        <f>TEXT(J40,REPT("0",8))</f>
        <v>10010100</v>
      </c>
      <c r="L40" t="str">
        <f>LEFT(K40,4) &amp; " " &amp; RIGHT(K40,4)</f>
        <v>1001 0100</v>
      </c>
      <c r="M40" t="str">
        <f>"192.168.000." &amp;C40&amp;"/" &amp;A40</f>
        <v>192.168.000.148/30</v>
      </c>
      <c r="N40" t="str">
        <f>"192.168.000." &amp;C40</f>
        <v>192.168.000.148</v>
      </c>
      <c r="O40" t="str">
        <f>"192.168.000."&amp;I40&amp;" to 192.168.000."&amp;G41</f>
        <v>192.168.000.149 to 192.168.000.150</v>
      </c>
      <c r="P40" t="str">
        <f>"192.168.000." &amp;E41</f>
        <v>192.168.000.151</v>
      </c>
      <c r="Q40" t="str">
        <f t="shared" si="0"/>
        <v>CIDR30 - 1001 0100 - 192.168.000.148/30 = 192.168.000.148(reserved) - 192.168.000.149 to 192.168.000.150 - 192.168.000.151(reserved)</v>
      </c>
    </row>
    <row r="41" spans="1:17" x14ac:dyDescent="0.25">
      <c r="A41" s="3">
        <v>30</v>
      </c>
      <c r="B41">
        <v>152</v>
      </c>
      <c r="C41" t="str">
        <f>TEXT(B41,REPT("0",3))</f>
        <v>152</v>
      </c>
      <c r="D41">
        <f>B41-1</f>
        <v>151</v>
      </c>
      <c r="E41" t="str">
        <f>TEXT(D41,REPT("0",3))</f>
        <v>151</v>
      </c>
      <c r="F41">
        <f>B41-2</f>
        <v>150</v>
      </c>
      <c r="G41" t="str">
        <f>TEXT(F41,REPT("0",3))</f>
        <v>150</v>
      </c>
      <c r="H41">
        <f>B41+1</f>
        <v>153</v>
      </c>
      <c r="I41" t="str">
        <f>TEXT(H41,REPT("0",3))</f>
        <v>153</v>
      </c>
      <c r="J41" s="2" t="str">
        <f>DEC2BIN(B41)</f>
        <v>10011000</v>
      </c>
      <c r="K41" t="str">
        <f>TEXT(J41,REPT("0",8))</f>
        <v>10011000</v>
      </c>
      <c r="L41" t="str">
        <f>LEFT(K41,4) &amp; " " &amp; RIGHT(K41,4)</f>
        <v>1001 1000</v>
      </c>
      <c r="M41" t="str">
        <f>"192.168.000." &amp;C41&amp;"/" &amp;A41</f>
        <v>192.168.000.152/30</v>
      </c>
      <c r="N41" t="str">
        <f>"192.168.000." &amp;C41</f>
        <v>192.168.000.152</v>
      </c>
      <c r="O41" t="str">
        <f>"192.168.000."&amp;I41&amp;" to 192.168.000."&amp;G42</f>
        <v>192.168.000.153 to 192.168.000.154</v>
      </c>
      <c r="P41" t="str">
        <f>"192.168.000." &amp;E42</f>
        <v>192.168.000.155</v>
      </c>
      <c r="Q41" t="str">
        <f t="shared" si="0"/>
        <v>CIDR30 - 1001 1000 - 192.168.000.152/30 = 192.168.000.152(reserved) - 192.168.000.153 to 192.168.000.154 - 192.168.000.155(reserved)</v>
      </c>
    </row>
    <row r="42" spans="1:17" x14ac:dyDescent="0.25">
      <c r="A42" s="3">
        <v>30</v>
      </c>
      <c r="B42">
        <v>156</v>
      </c>
      <c r="C42" t="str">
        <f>TEXT(B42,REPT("0",3))</f>
        <v>156</v>
      </c>
      <c r="D42">
        <f>B42-1</f>
        <v>155</v>
      </c>
      <c r="E42" t="str">
        <f>TEXT(D42,REPT("0",3))</f>
        <v>155</v>
      </c>
      <c r="F42">
        <f>B42-2</f>
        <v>154</v>
      </c>
      <c r="G42" t="str">
        <f>TEXT(F42,REPT("0",3))</f>
        <v>154</v>
      </c>
      <c r="H42">
        <f>B42+1</f>
        <v>157</v>
      </c>
      <c r="I42" t="str">
        <f>TEXT(H42,REPT("0",3))</f>
        <v>157</v>
      </c>
      <c r="J42" s="2" t="str">
        <f>DEC2BIN(B42)</f>
        <v>10011100</v>
      </c>
      <c r="K42" t="str">
        <f>TEXT(J42,REPT("0",8))</f>
        <v>10011100</v>
      </c>
      <c r="L42" t="str">
        <f>LEFT(K42,4) &amp; " " &amp; RIGHT(K42,4)</f>
        <v>1001 1100</v>
      </c>
      <c r="M42" t="str">
        <f>"192.168.000." &amp;C42&amp;"/" &amp;A42</f>
        <v>192.168.000.156/30</v>
      </c>
      <c r="N42" t="str">
        <f>"192.168.000." &amp;C42</f>
        <v>192.168.000.156</v>
      </c>
      <c r="O42" t="str">
        <f>"192.168.000."&amp;I42&amp;" to 192.168.000."&amp;G43</f>
        <v>192.168.000.157 to 192.168.000.158</v>
      </c>
      <c r="P42" t="str">
        <f>"192.168.000." &amp;E43</f>
        <v>192.168.000.159</v>
      </c>
      <c r="Q42" t="str">
        <f t="shared" si="0"/>
        <v>CIDR30 - 1001 1100 - 192.168.000.156/30 = 192.168.000.156(reserved) - 192.168.000.157 to 192.168.000.158 - 192.168.000.159(reserved)</v>
      </c>
    </row>
    <row r="43" spans="1:17" x14ac:dyDescent="0.25">
      <c r="A43" s="3">
        <v>30</v>
      </c>
      <c r="B43">
        <v>160</v>
      </c>
      <c r="C43" t="str">
        <f>TEXT(B43,REPT("0",3))</f>
        <v>160</v>
      </c>
      <c r="D43">
        <f>B43-1</f>
        <v>159</v>
      </c>
      <c r="E43" t="str">
        <f>TEXT(D43,REPT("0",3))</f>
        <v>159</v>
      </c>
      <c r="F43">
        <f>B43-2</f>
        <v>158</v>
      </c>
      <c r="G43" t="str">
        <f>TEXT(F43,REPT("0",3))</f>
        <v>158</v>
      </c>
      <c r="H43">
        <f>B43+1</f>
        <v>161</v>
      </c>
      <c r="I43" t="str">
        <f>TEXT(H43,REPT("0",3))</f>
        <v>161</v>
      </c>
      <c r="J43" s="2" t="str">
        <f>DEC2BIN(B43)</f>
        <v>10100000</v>
      </c>
      <c r="K43" t="str">
        <f>TEXT(J43,REPT("0",8))</f>
        <v>10100000</v>
      </c>
      <c r="L43" t="str">
        <f>LEFT(K43,4) &amp; " " &amp; RIGHT(K43,4)</f>
        <v>1010 0000</v>
      </c>
      <c r="M43" t="str">
        <f>"192.168.000." &amp;C43&amp;"/" &amp;A43</f>
        <v>192.168.000.160/30</v>
      </c>
      <c r="N43" t="str">
        <f>"192.168.000." &amp;C43</f>
        <v>192.168.000.160</v>
      </c>
      <c r="O43" t="str">
        <f>"192.168.000."&amp;I43&amp;" to 192.168.000."&amp;G44</f>
        <v>192.168.000.161 to 192.168.000.162</v>
      </c>
      <c r="P43" t="str">
        <f>"192.168.000." &amp;E44</f>
        <v>192.168.000.163</v>
      </c>
      <c r="Q43" t="str">
        <f t="shared" si="0"/>
        <v>CIDR30 - 1010 0000 - 192.168.000.160/30 = 192.168.000.160(reserved) - 192.168.000.161 to 192.168.000.162 - 192.168.000.163(reserved)</v>
      </c>
    </row>
    <row r="44" spans="1:17" x14ac:dyDescent="0.25">
      <c r="A44" s="3">
        <v>30</v>
      </c>
      <c r="B44">
        <v>164</v>
      </c>
      <c r="C44" t="str">
        <f>TEXT(B44,REPT("0",3))</f>
        <v>164</v>
      </c>
      <c r="D44">
        <f>B44-1</f>
        <v>163</v>
      </c>
      <c r="E44" t="str">
        <f>TEXT(D44,REPT("0",3))</f>
        <v>163</v>
      </c>
      <c r="F44">
        <f>B44-2</f>
        <v>162</v>
      </c>
      <c r="G44" t="str">
        <f>TEXT(F44,REPT("0",3))</f>
        <v>162</v>
      </c>
      <c r="H44">
        <f>B44+1</f>
        <v>165</v>
      </c>
      <c r="I44" t="str">
        <f>TEXT(H44,REPT("0",3))</f>
        <v>165</v>
      </c>
      <c r="J44" s="2" t="str">
        <f>DEC2BIN(B44)</f>
        <v>10100100</v>
      </c>
      <c r="K44" t="str">
        <f>TEXT(J44,REPT("0",8))</f>
        <v>10100100</v>
      </c>
      <c r="L44" t="str">
        <f>LEFT(K44,4) &amp; " " &amp; RIGHT(K44,4)</f>
        <v>1010 0100</v>
      </c>
      <c r="M44" t="str">
        <f>"192.168.000." &amp;C44&amp;"/" &amp;A44</f>
        <v>192.168.000.164/30</v>
      </c>
      <c r="N44" t="str">
        <f>"192.168.000." &amp;C44</f>
        <v>192.168.000.164</v>
      </c>
      <c r="O44" t="str">
        <f>"192.168.000."&amp;I44&amp;" to 192.168.000."&amp;G45</f>
        <v>192.168.000.165 to 192.168.000.166</v>
      </c>
      <c r="P44" t="str">
        <f>"192.168.000." &amp;E45</f>
        <v>192.168.000.167</v>
      </c>
      <c r="Q44" t="str">
        <f t="shared" si="0"/>
        <v>CIDR30 - 1010 0100 - 192.168.000.164/30 = 192.168.000.164(reserved) - 192.168.000.165 to 192.168.000.166 - 192.168.000.167(reserved)</v>
      </c>
    </row>
    <row r="45" spans="1:17" x14ac:dyDescent="0.25">
      <c r="A45" s="3">
        <v>30</v>
      </c>
      <c r="B45">
        <v>168</v>
      </c>
      <c r="C45" t="str">
        <f>TEXT(B45,REPT("0",3))</f>
        <v>168</v>
      </c>
      <c r="D45">
        <f>B45-1</f>
        <v>167</v>
      </c>
      <c r="E45" t="str">
        <f>TEXT(D45,REPT("0",3))</f>
        <v>167</v>
      </c>
      <c r="F45">
        <f>B45-2</f>
        <v>166</v>
      </c>
      <c r="G45" t="str">
        <f>TEXT(F45,REPT("0",3))</f>
        <v>166</v>
      </c>
      <c r="H45">
        <f>B45+1</f>
        <v>169</v>
      </c>
      <c r="I45" t="str">
        <f>TEXT(H45,REPT("0",3))</f>
        <v>169</v>
      </c>
      <c r="J45" s="2" t="str">
        <f>DEC2BIN(B45)</f>
        <v>10101000</v>
      </c>
      <c r="K45" t="str">
        <f>TEXT(J45,REPT("0",8))</f>
        <v>10101000</v>
      </c>
      <c r="L45" t="str">
        <f>LEFT(K45,4) &amp; " " &amp; RIGHT(K45,4)</f>
        <v>1010 1000</v>
      </c>
      <c r="M45" t="str">
        <f>"192.168.000." &amp;C45&amp;"/" &amp;A45</f>
        <v>192.168.000.168/30</v>
      </c>
      <c r="N45" t="str">
        <f>"192.168.000." &amp;C45</f>
        <v>192.168.000.168</v>
      </c>
      <c r="O45" t="str">
        <f>"192.168.000."&amp;I45&amp;" to 192.168.000."&amp;G46</f>
        <v>192.168.000.169 to 192.168.000.170</v>
      </c>
      <c r="P45" t="str">
        <f>"192.168.000." &amp;E46</f>
        <v>192.168.000.171</v>
      </c>
      <c r="Q45" t="str">
        <f t="shared" si="0"/>
        <v>CIDR30 - 1010 1000 - 192.168.000.168/30 = 192.168.000.168(reserved) - 192.168.000.169 to 192.168.000.170 - 192.168.000.171(reserved)</v>
      </c>
    </row>
    <row r="46" spans="1:17" x14ac:dyDescent="0.25">
      <c r="A46" s="3">
        <v>30</v>
      </c>
      <c r="B46">
        <v>172</v>
      </c>
      <c r="C46" t="str">
        <f>TEXT(B46,REPT("0",3))</f>
        <v>172</v>
      </c>
      <c r="D46">
        <f>B46-1</f>
        <v>171</v>
      </c>
      <c r="E46" t="str">
        <f>TEXT(D46,REPT("0",3))</f>
        <v>171</v>
      </c>
      <c r="F46">
        <f>B46-2</f>
        <v>170</v>
      </c>
      <c r="G46" t="str">
        <f>TEXT(F46,REPT("0",3))</f>
        <v>170</v>
      </c>
      <c r="H46">
        <f>B46+1</f>
        <v>173</v>
      </c>
      <c r="I46" t="str">
        <f>TEXT(H46,REPT("0",3))</f>
        <v>173</v>
      </c>
      <c r="J46" s="2" t="str">
        <f>DEC2BIN(B46)</f>
        <v>10101100</v>
      </c>
      <c r="K46" t="str">
        <f>TEXT(J46,REPT("0",8))</f>
        <v>10101100</v>
      </c>
      <c r="L46" t="str">
        <f>LEFT(K46,4) &amp; " " &amp; RIGHT(K46,4)</f>
        <v>1010 1100</v>
      </c>
      <c r="M46" t="str">
        <f>"192.168.000." &amp;C46&amp;"/" &amp;A46</f>
        <v>192.168.000.172/30</v>
      </c>
      <c r="N46" t="str">
        <f>"192.168.000." &amp;C46</f>
        <v>192.168.000.172</v>
      </c>
      <c r="O46" t="str">
        <f>"192.168.000."&amp;I46&amp;" to 192.168.000."&amp;G47</f>
        <v>192.168.000.173 to 192.168.000.174</v>
      </c>
      <c r="P46" t="str">
        <f>"192.168.000." &amp;E47</f>
        <v>192.168.000.175</v>
      </c>
      <c r="Q46" t="str">
        <f t="shared" si="0"/>
        <v>CIDR30 - 1010 1100 - 192.168.000.172/30 = 192.168.000.172(reserved) - 192.168.000.173 to 192.168.000.174 - 192.168.000.175(reserved)</v>
      </c>
    </row>
    <row r="47" spans="1:17" x14ac:dyDescent="0.25">
      <c r="A47" s="3">
        <v>30</v>
      </c>
      <c r="B47">
        <v>176</v>
      </c>
      <c r="C47" t="str">
        <f>TEXT(B47,REPT("0",3))</f>
        <v>176</v>
      </c>
      <c r="D47">
        <f>B47-1</f>
        <v>175</v>
      </c>
      <c r="E47" t="str">
        <f>TEXT(D47,REPT("0",3))</f>
        <v>175</v>
      </c>
      <c r="F47">
        <f>B47-2</f>
        <v>174</v>
      </c>
      <c r="G47" t="str">
        <f>TEXT(F47,REPT("0",3))</f>
        <v>174</v>
      </c>
      <c r="H47">
        <f>B47+1</f>
        <v>177</v>
      </c>
      <c r="I47" t="str">
        <f>TEXT(H47,REPT("0",3))</f>
        <v>177</v>
      </c>
      <c r="J47" s="2" t="str">
        <f>DEC2BIN(B47)</f>
        <v>10110000</v>
      </c>
      <c r="K47" t="str">
        <f>TEXT(J47,REPT("0",8))</f>
        <v>10110000</v>
      </c>
      <c r="L47" t="str">
        <f>LEFT(K47,4) &amp; " " &amp; RIGHT(K47,4)</f>
        <v>1011 0000</v>
      </c>
      <c r="M47" t="str">
        <f>"192.168.000." &amp;C47&amp;"/" &amp;A47</f>
        <v>192.168.000.176/30</v>
      </c>
      <c r="N47" t="str">
        <f>"192.168.000." &amp;C47</f>
        <v>192.168.000.176</v>
      </c>
      <c r="O47" t="str">
        <f>"192.168.000."&amp;I47&amp;" to 192.168.000."&amp;G48</f>
        <v>192.168.000.177 to 192.168.000.178</v>
      </c>
      <c r="P47" t="str">
        <f>"192.168.000." &amp;E48</f>
        <v>192.168.000.179</v>
      </c>
      <c r="Q47" t="str">
        <f t="shared" si="0"/>
        <v>CIDR30 - 1011 0000 - 192.168.000.176/30 = 192.168.000.176(reserved) - 192.168.000.177 to 192.168.000.178 - 192.168.000.179(reserved)</v>
      </c>
    </row>
    <row r="48" spans="1:17" x14ac:dyDescent="0.25">
      <c r="A48" s="3">
        <v>30</v>
      </c>
      <c r="B48">
        <v>180</v>
      </c>
      <c r="C48" t="str">
        <f>TEXT(B48,REPT("0",3))</f>
        <v>180</v>
      </c>
      <c r="D48">
        <f>B48-1</f>
        <v>179</v>
      </c>
      <c r="E48" t="str">
        <f>TEXT(D48,REPT("0",3))</f>
        <v>179</v>
      </c>
      <c r="F48">
        <f>B48-2</f>
        <v>178</v>
      </c>
      <c r="G48" t="str">
        <f>TEXT(F48,REPT("0",3))</f>
        <v>178</v>
      </c>
      <c r="H48">
        <f>B48+1</f>
        <v>181</v>
      </c>
      <c r="I48" t="str">
        <f>TEXT(H48,REPT("0",3))</f>
        <v>181</v>
      </c>
      <c r="J48" s="2" t="str">
        <f>DEC2BIN(B48)</f>
        <v>10110100</v>
      </c>
      <c r="K48" t="str">
        <f>TEXT(J48,REPT("0",8))</f>
        <v>10110100</v>
      </c>
      <c r="L48" t="str">
        <f>LEFT(K48,4) &amp; " " &amp; RIGHT(K48,4)</f>
        <v>1011 0100</v>
      </c>
      <c r="M48" t="str">
        <f>"192.168.000." &amp;C48&amp;"/" &amp;A48</f>
        <v>192.168.000.180/30</v>
      </c>
      <c r="N48" t="str">
        <f>"192.168.000." &amp;C48</f>
        <v>192.168.000.180</v>
      </c>
      <c r="O48" t="str">
        <f>"192.168.000."&amp;I48&amp;" to 192.168.000."&amp;G49</f>
        <v>192.168.000.181 to 192.168.000.182</v>
      </c>
      <c r="P48" t="str">
        <f>"192.168.000." &amp;E49</f>
        <v>192.168.000.183</v>
      </c>
      <c r="Q48" t="str">
        <f t="shared" si="0"/>
        <v>CIDR30 - 1011 0100 - 192.168.000.180/30 = 192.168.000.180(reserved) - 192.168.000.181 to 192.168.000.182 - 192.168.000.183(reserved)</v>
      </c>
    </row>
    <row r="49" spans="1:17" x14ac:dyDescent="0.25">
      <c r="A49" s="3">
        <v>30</v>
      </c>
      <c r="B49">
        <v>184</v>
      </c>
      <c r="C49" t="str">
        <f>TEXT(B49,REPT("0",3))</f>
        <v>184</v>
      </c>
      <c r="D49">
        <f>B49-1</f>
        <v>183</v>
      </c>
      <c r="E49" t="str">
        <f>TEXT(D49,REPT("0",3))</f>
        <v>183</v>
      </c>
      <c r="F49">
        <f>B49-2</f>
        <v>182</v>
      </c>
      <c r="G49" t="str">
        <f>TEXT(F49,REPT("0",3))</f>
        <v>182</v>
      </c>
      <c r="H49">
        <f>B49+1</f>
        <v>185</v>
      </c>
      <c r="I49" t="str">
        <f>TEXT(H49,REPT("0",3))</f>
        <v>185</v>
      </c>
      <c r="J49" s="2" t="str">
        <f>DEC2BIN(B49)</f>
        <v>10111000</v>
      </c>
      <c r="K49" t="str">
        <f>TEXT(J49,REPT("0",8))</f>
        <v>10111000</v>
      </c>
      <c r="L49" t="str">
        <f>LEFT(K49,4) &amp; " " &amp; RIGHT(K49,4)</f>
        <v>1011 1000</v>
      </c>
      <c r="M49" t="str">
        <f>"192.168.000." &amp;C49&amp;"/" &amp;A49</f>
        <v>192.168.000.184/30</v>
      </c>
      <c r="N49" t="str">
        <f>"192.168.000." &amp;C49</f>
        <v>192.168.000.184</v>
      </c>
      <c r="O49" t="str">
        <f>"192.168.000."&amp;I49&amp;" to 192.168.000."&amp;G50</f>
        <v>192.168.000.185 to 192.168.000.186</v>
      </c>
      <c r="P49" t="str">
        <f>"192.168.000." &amp;E50</f>
        <v>192.168.000.187</v>
      </c>
      <c r="Q49" t="str">
        <f t="shared" si="0"/>
        <v>CIDR30 - 1011 1000 - 192.168.000.184/30 = 192.168.000.184(reserved) - 192.168.000.185 to 192.168.000.186 - 192.168.000.187(reserved)</v>
      </c>
    </row>
    <row r="50" spans="1:17" x14ac:dyDescent="0.25">
      <c r="A50" s="3">
        <v>30</v>
      </c>
      <c r="B50">
        <v>188</v>
      </c>
      <c r="C50" t="str">
        <f>TEXT(B50,REPT("0",3))</f>
        <v>188</v>
      </c>
      <c r="D50">
        <f>B50-1</f>
        <v>187</v>
      </c>
      <c r="E50" t="str">
        <f>TEXT(D50,REPT("0",3))</f>
        <v>187</v>
      </c>
      <c r="F50">
        <f>B50-2</f>
        <v>186</v>
      </c>
      <c r="G50" t="str">
        <f>TEXT(F50,REPT("0",3))</f>
        <v>186</v>
      </c>
      <c r="H50">
        <f>B50+1</f>
        <v>189</v>
      </c>
      <c r="I50" t="str">
        <f>TEXT(H50,REPT("0",3))</f>
        <v>189</v>
      </c>
      <c r="J50" s="2" t="str">
        <f>DEC2BIN(B50)</f>
        <v>10111100</v>
      </c>
      <c r="K50" t="str">
        <f>TEXT(J50,REPT("0",8))</f>
        <v>10111100</v>
      </c>
      <c r="L50" t="str">
        <f>LEFT(K50,4) &amp; " " &amp; RIGHT(K50,4)</f>
        <v>1011 1100</v>
      </c>
      <c r="M50" t="str">
        <f>"192.168.000." &amp;C50&amp;"/" &amp;A50</f>
        <v>192.168.000.188/30</v>
      </c>
      <c r="N50" t="str">
        <f>"192.168.000." &amp;C50</f>
        <v>192.168.000.188</v>
      </c>
      <c r="O50" t="str">
        <f>"192.168.000."&amp;I50&amp;" to 192.168.000."&amp;G51</f>
        <v>192.168.000.189 to 192.168.000.190</v>
      </c>
      <c r="P50" t="str">
        <f>"192.168.000." &amp;E51</f>
        <v>192.168.000.191</v>
      </c>
      <c r="Q50" t="str">
        <f t="shared" si="0"/>
        <v>CIDR30 - 1011 1100 - 192.168.000.188/30 = 192.168.000.188(reserved) - 192.168.000.189 to 192.168.000.190 - 192.168.000.191(reserved)</v>
      </c>
    </row>
    <row r="51" spans="1:17" x14ac:dyDescent="0.25">
      <c r="A51" s="3">
        <v>30</v>
      </c>
      <c r="B51">
        <v>192</v>
      </c>
      <c r="C51" t="str">
        <f>TEXT(B51,REPT("0",3))</f>
        <v>192</v>
      </c>
      <c r="D51">
        <f>B51-1</f>
        <v>191</v>
      </c>
      <c r="E51" t="str">
        <f>TEXT(D51,REPT("0",3))</f>
        <v>191</v>
      </c>
      <c r="F51">
        <f>B51-2</f>
        <v>190</v>
      </c>
      <c r="G51" t="str">
        <f>TEXT(F51,REPT("0",3))</f>
        <v>190</v>
      </c>
      <c r="H51">
        <f>B51+1</f>
        <v>193</v>
      </c>
      <c r="I51" t="str">
        <f>TEXT(H51,REPT("0",3))</f>
        <v>193</v>
      </c>
      <c r="J51" s="2" t="str">
        <f>DEC2BIN(B51)</f>
        <v>11000000</v>
      </c>
      <c r="K51" t="str">
        <f>TEXT(J51,REPT("0",8))</f>
        <v>11000000</v>
      </c>
      <c r="L51" t="str">
        <f>LEFT(K51,4) &amp; " " &amp; RIGHT(K51,4)</f>
        <v>1100 0000</v>
      </c>
      <c r="M51" t="str">
        <f>"192.168.000." &amp;C51&amp;"/" &amp;A51</f>
        <v>192.168.000.192/30</v>
      </c>
      <c r="N51" t="str">
        <f>"192.168.000." &amp;C51</f>
        <v>192.168.000.192</v>
      </c>
      <c r="O51" t="str">
        <f>"192.168.000."&amp;I51&amp;" to 192.168.000."&amp;G52</f>
        <v>192.168.000.193 to 192.168.000.194</v>
      </c>
      <c r="P51" t="str">
        <f>"192.168.000." &amp;E52</f>
        <v>192.168.000.195</v>
      </c>
      <c r="Q51" t="str">
        <f t="shared" si="0"/>
        <v>CIDR30 - 1100 0000 - 192.168.000.192/30 = 192.168.000.192(reserved) - 192.168.000.193 to 192.168.000.194 - 192.168.000.195(reserved)</v>
      </c>
    </row>
    <row r="52" spans="1:17" x14ac:dyDescent="0.25">
      <c r="A52" s="3">
        <v>30</v>
      </c>
      <c r="B52">
        <v>196</v>
      </c>
      <c r="C52" t="str">
        <f>TEXT(B52,REPT("0",3))</f>
        <v>196</v>
      </c>
      <c r="D52">
        <f>B52-1</f>
        <v>195</v>
      </c>
      <c r="E52" t="str">
        <f>TEXT(D52,REPT("0",3))</f>
        <v>195</v>
      </c>
      <c r="F52">
        <f>B52-2</f>
        <v>194</v>
      </c>
      <c r="G52" t="str">
        <f>TEXT(F52,REPT("0",3))</f>
        <v>194</v>
      </c>
      <c r="H52">
        <f>B52+1</f>
        <v>197</v>
      </c>
      <c r="I52" t="str">
        <f>TEXT(H52,REPT("0",3))</f>
        <v>197</v>
      </c>
      <c r="J52" s="2" t="str">
        <f>DEC2BIN(B52)</f>
        <v>11000100</v>
      </c>
      <c r="K52" t="str">
        <f>TEXT(J52,REPT("0",8))</f>
        <v>11000100</v>
      </c>
      <c r="L52" t="str">
        <f>LEFT(K52,4) &amp; " " &amp; RIGHT(K52,4)</f>
        <v>1100 0100</v>
      </c>
      <c r="M52" t="str">
        <f>"192.168.000." &amp;C52&amp;"/" &amp;A52</f>
        <v>192.168.000.196/30</v>
      </c>
      <c r="N52" t="str">
        <f>"192.168.000." &amp;C52</f>
        <v>192.168.000.196</v>
      </c>
      <c r="O52" t="str">
        <f>"192.168.000."&amp;I52&amp;" to 192.168.000."&amp;G53</f>
        <v>192.168.000.197 to 192.168.000.198</v>
      </c>
      <c r="P52" t="str">
        <f>"192.168.000." &amp;E53</f>
        <v>192.168.000.199</v>
      </c>
      <c r="Q52" t="str">
        <f t="shared" si="0"/>
        <v>CIDR30 - 1100 0100 - 192.168.000.196/30 = 192.168.000.196(reserved) - 192.168.000.197 to 192.168.000.198 - 192.168.000.199(reserved)</v>
      </c>
    </row>
    <row r="53" spans="1:17" x14ac:dyDescent="0.25">
      <c r="A53" s="3">
        <v>30</v>
      </c>
      <c r="B53">
        <v>200</v>
      </c>
      <c r="C53" t="str">
        <f>TEXT(B53,REPT("0",3))</f>
        <v>200</v>
      </c>
      <c r="D53">
        <f>B53-1</f>
        <v>199</v>
      </c>
      <c r="E53" t="str">
        <f>TEXT(D53,REPT("0",3))</f>
        <v>199</v>
      </c>
      <c r="F53">
        <f>B53-2</f>
        <v>198</v>
      </c>
      <c r="G53" t="str">
        <f>TEXT(F53,REPT("0",3))</f>
        <v>198</v>
      </c>
      <c r="H53">
        <f>B53+1</f>
        <v>201</v>
      </c>
      <c r="I53" t="str">
        <f>TEXT(H53,REPT("0",3))</f>
        <v>201</v>
      </c>
      <c r="J53" s="2" t="str">
        <f>DEC2BIN(B53)</f>
        <v>11001000</v>
      </c>
      <c r="K53" t="str">
        <f>TEXT(J53,REPT("0",8))</f>
        <v>11001000</v>
      </c>
      <c r="L53" t="str">
        <f>LEFT(K53,4) &amp; " " &amp; RIGHT(K53,4)</f>
        <v>1100 1000</v>
      </c>
      <c r="M53" t="str">
        <f>"192.168.000." &amp;C53&amp;"/" &amp;A53</f>
        <v>192.168.000.200/30</v>
      </c>
      <c r="N53" t="str">
        <f>"192.168.000." &amp;C53</f>
        <v>192.168.000.200</v>
      </c>
      <c r="O53" t="str">
        <f>"192.168.000."&amp;I53&amp;" to 192.168.000."&amp;G54</f>
        <v>192.168.000.201 to 192.168.000.202</v>
      </c>
      <c r="P53" t="str">
        <f>"192.168.000." &amp;E54</f>
        <v>192.168.000.203</v>
      </c>
      <c r="Q53" t="str">
        <f t="shared" si="0"/>
        <v>CIDR30 - 1100 1000 - 192.168.000.200/30 = 192.168.000.200(reserved) - 192.168.000.201 to 192.168.000.202 - 192.168.000.203(reserved)</v>
      </c>
    </row>
    <row r="54" spans="1:17" x14ac:dyDescent="0.25">
      <c r="A54" s="3">
        <v>30</v>
      </c>
      <c r="B54">
        <v>204</v>
      </c>
      <c r="C54" t="str">
        <f>TEXT(B54,REPT("0",3))</f>
        <v>204</v>
      </c>
      <c r="D54">
        <f>B54-1</f>
        <v>203</v>
      </c>
      <c r="E54" t="str">
        <f>TEXT(D54,REPT("0",3))</f>
        <v>203</v>
      </c>
      <c r="F54">
        <f>B54-2</f>
        <v>202</v>
      </c>
      <c r="G54" t="str">
        <f>TEXT(F54,REPT("0",3))</f>
        <v>202</v>
      </c>
      <c r="H54">
        <f>B54+1</f>
        <v>205</v>
      </c>
      <c r="I54" t="str">
        <f>TEXT(H54,REPT("0",3))</f>
        <v>205</v>
      </c>
      <c r="J54" s="2" t="str">
        <f>DEC2BIN(B54)</f>
        <v>11001100</v>
      </c>
      <c r="K54" t="str">
        <f>TEXT(J54,REPT("0",8))</f>
        <v>11001100</v>
      </c>
      <c r="L54" t="str">
        <f>LEFT(K54,4) &amp; " " &amp; RIGHT(K54,4)</f>
        <v>1100 1100</v>
      </c>
      <c r="M54" t="str">
        <f>"192.168.000." &amp;C54&amp;"/" &amp;A54</f>
        <v>192.168.000.204/30</v>
      </c>
      <c r="N54" t="str">
        <f>"192.168.000." &amp;C54</f>
        <v>192.168.000.204</v>
      </c>
      <c r="O54" t="str">
        <f>"192.168.000."&amp;I54&amp;" to 192.168.000."&amp;G55</f>
        <v>192.168.000.205 to 192.168.000.206</v>
      </c>
      <c r="P54" t="str">
        <f>"192.168.000." &amp;E55</f>
        <v>192.168.000.207</v>
      </c>
      <c r="Q54" t="str">
        <f t="shared" si="0"/>
        <v>CIDR30 - 1100 1100 - 192.168.000.204/30 = 192.168.000.204(reserved) - 192.168.000.205 to 192.168.000.206 - 192.168.000.207(reserved)</v>
      </c>
    </row>
    <row r="55" spans="1:17" x14ac:dyDescent="0.25">
      <c r="A55" s="3">
        <v>30</v>
      </c>
      <c r="B55">
        <v>208</v>
      </c>
      <c r="C55" t="str">
        <f>TEXT(B55,REPT("0",3))</f>
        <v>208</v>
      </c>
      <c r="D55">
        <f>B55-1</f>
        <v>207</v>
      </c>
      <c r="E55" t="str">
        <f>TEXT(D55,REPT("0",3))</f>
        <v>207</v>
      </c>
      <c r="F55">
        <f>B55-2</f>
        <v>206</v>
      </c>
      <c r="G55" t="str">
        <f>TEXT(F55,REPT("0",3))</f>
        <v>206</v>
      </c>
      <c r="H55">
        <f>B55+1</f>
        <v>209</v>
      </c>
      <c r="I55" t="str">
        <f>TEXT(H55,REPT("0",3))</f>
        <v>209</v>
      </c>
      <c r="J55" s="2" t="str">
        <f>DEC2BIN(B55)</f>
        <v>11010000</v>
      </c>
      <c r="K55" t="str">
        <f>TEXT(J55,REPT("0",8))</f>
        <v>11010000</v>
      </c>
      <c r="L55" t="str">
        <f>LEFT(K55,4) &amp; " " &amp; RIGHT(K55,4)</f>
        <v>1101 0000</v>
      </c>
      <c r="M55" t="str">
        <f>"192.168.000." &amp;C55&amp;"/" &amp;A55</f>
        <v>192.168.000.208/30</v>
      </c>
      <c r="N55" t="str">
        <f>"192.168.000." &amp;C55</f>
        <v>192.168.000.208</v>
      </c>
      <c r="O55" t="str">
        <f>"192.168.000."&amp;I55&amp;" to 192.168.000."&amp;G56</f>
        <v>192.168.000.209 to 192.168.000.210</v>
      </c>
      <c r="P55" t="str">
        <f>"192.168.000." &amp;E56</f>
        <v>192.168.000.211</v>
      </c>
      <c r="Q55" t="str">
        <f t="shared" si="0"/>
        <v>CIDR30 - 1101 0000 - 192.168.000.208/30 = 192.168.000.208(reserved) - 192.168.000.209 to 192.168.000.210 - 192.168.000.211(reserved)</v>
      </c>
    </row>
    <row r="56" spans="1:17" x14ac:dyDescent="0.25">
      <c r="A56" s="3">
        <v>30</v>
      </c>
      <c r="B56">
        <v>212</v>
      </c>
      <c r="C56" t="str">
        <f>TEXT(B56,REPT("0",3))</f>
        <v>212</v>
      </c>
      <c r="D56">
        <f>B56-1</f>
        <v>211</v>
      </c>
      <c r="E56" t="str">
        <f>TEXT(D56,REPT("0",3))</f>
        <v>211</v>
      </c>
      <c r="F56">
        <f>B56-2</f>
        <v>210</v>
      </c>
      <c r="G56" t="str">
        <f>TEXT(F56,REPT("0",3))</f>
        <v>210</v>
      </c>
      <c r="H56">
        <f>B56+1</f>
        <v>213</v>
      </c>
      <c r="I56" t="str">
        <f>TEXT(H56,REPT("0",3))</f>
        <v>213</v>
      </c>
      <c r="J56" s="2" t="str">
        <f>DEC2BIN(B56)</f>
        <v>11010100</v>
      </c>
      <c r="K56" t="str">
        <f>TEXT(J56,REPT("0",8))</f>
        <v>11010100</v>
      </c>
      <c r="L56" t="str">
        <f>LEFT(K56,4) &amp; " " &amp; RIGHT(K56,4)</f>
        <v>1101 0100</v>
      </c>
      <c r="M56" t="str">
        <f>"192.168.000." &amp;C56&amp;"/" &amp;A56</f>
        <v>192.168.000.212/30</v>
      </c>
      <c r="N56" t="str">
        <f>"192.168.000." &amp;C56</f>
        <v>192.168.000.212</v>
      </c>
      <c r="O56" t="str">
        <f>"192.168.000."&amp;I56&amp;" to 192.168.000."&amp;G57</f>
        <v>192.168.000.213 to 192.168.000.214</v>
      </c>
      <c r="P56" t="str">
        <f>"192.168.000." &amp;E57</f>
        <v>192.168.000.215</v>
      </c>
      <c r="Q56" t="str">
        <f t="shared" si="0"/>
        <v>CIDR30 - 1101 0100 - 192.168.000.212/30 = 192.168.000.212(reserved) - 192.168.000.213 to 192.168.000.214 - 192.168.000.215(reserved)</v>
      </c>
    </row>
    <row r="57" spans="1:17" x14ac:dyDescent="0.25">
      <c r="A57" s="3">
        <v>30</v>
      </c>
      <c r="B57">
        <v>216</v>
      </c>
      <c r="C57" t="str">
        <f>TEXT(B57,REPT("0",3))</f>
        <v>216</v>
      </c>
      <c r="D57">
        <f>B57-1</f>
        <v>215</v>
      </c>
      <c r="E57" t="str">
        <f>TEXT(D57,REPT("0",3))</f>
        <v>215</v>
      </c>
      <c r="F57">
        <f>B57-2</f>
        <v>214</v>
      </c>
      <c r="G57" t="str">
        <f>TEXT(F57,REPT("0",3))</f>
        <v>214</v>
      </c>
      <c r="H57">
        <f>B57+1</f>
        <v>217</v>
      </c>
      <c r="I57" t="str">
        <f>TEXT(H57,REPT("0",3))</f>
        <v>217</v>
      </c>
      <c r="J57" s="2" t="str">
        <f>DEC2BIN(B57)</f>
        <v>11011000</v>
      </c>
      <c r="K57" t="str">
        <f>TEXT(J57,REPT("0",8))</f>
        <v>11011000</v>
      </c>
      <c r="L57" t="str">
        <f>LEFT(K57,4) &amp; " " &amp; RIGHT(K57,4)</f>
        <v>1101 1000</v>
      </c>
      <c r="M57" t="str">
        <f>"192.168.000." &amp;C57&amp;"/" &amp;A57</f>
        <v>192.168.000.216/30</v>
      </c>
      <c r="N57" t="str">
        <f>"192.168.000." &amp;C57</f>
        <v>192.168.000.216</v>
      </c>
      <c r="O57" t="str">
        <f>"192.168.000."&amp;I57&amp;" to 192.168.000."&amp;G58</f>
        <v>192.168.000.217 to 192.168.000.218</v>
      </c>
      <c r="P57" t="str">
        <f>"192.168.000." &amp;E58</f>
        <v>192.168.000.219</v>
      </c>
      <c r="Q57" t="str">
        <f t="shared" si="0"/>
        <v>CIDR30 - 1101 1000 - 192.168.000.216/30 = 192.168.000.216(reserved) - 192.168.000.217 to 192.168.000.218 - 192.168.000.219(reserved)</v>
      </c>
    </row>
    <row r="58" spans="1:17" x14ac:dyDescent="0.25">
      <c r="A58" s="3">
        <v>30</v>
      </c>
      <c r="B58">
        <v>220</v>
      </c>
      <c r="C58" t="str">
        <f>TEXT(B58,REPT("0",3))</f>
        <v>220</v>
      </c>
      <c r="D58">
        <f>B58-1</f>
        <v>219</v>
      </c>
      <c r="E58" t="str">
        <f>TEXT(D58,REPT("0",3))</f>
        <v>219</v>
      </c>
      <c r="F58">
        <f>B58-2</f>
        <v>218</v>
      </c>
      <c r="G58" t="str">
        <f>TEXT(F58,REPT("0",3))</f>
        <v>218</v>
      </c>
      <c r="H58">
        <f>B58+1</f>
        <v>221</v>
      </c>
      <c r="I58" t="str">
        <f>TEXT(H58,REPT("0",3))</f>
        <v>221</v>
      </c>
      <c r="J58" s="2" t="str">
        <f>DEC2BIN(B58)</f>
        <v>11011100</v>
      </c>
      <c r="K58" t="str">
        <f>TEXT(J58,REPT("0",8))</f>
        <v>11011100</v>
      </c>
      <c r="L58" t="str">
        <f>LEFT(K58,4) &amp; " " &amp; RIGHT(K58,4)</f>
        <v>1101 1100</v>
      </c>
      <c r="M58" t="str">
        <f>"192.168.000." &amp;C58&amp;"/" &amp;A58</f>
        <v>192.168.000.220/30</v>
      </c>
      <c r="N58" t="str">
        <f>"192.168.000." &amp;C58</f>
        <v>192.168.000.220</v>
      </c>
      <c r="O58" t="str">
        <f>"192.168.000."&amp;I58&amp;" to 192.168.000."&amp;G59</f>
        <v>192.168.000.221 to 192.168.000.222</v>
      </c>
      <c r="P58" t="str">
        <f>"192.168.000." &amp;E59</f>
        <v>192.168.000.223</v>
      </c>
      <c r="Q58" t="str">
        <f t="shared" si="0"/>
        <v>CIDR30 - 1101 1100 - 192.168.000.220/30 = 192.168.000.220(reserved) - 192.168.000.221 to 192.168.000.222 - 192.168.000.223(reserved)</v>
      </c>
    </row>
    <row r="59" spans="1:17" x14ac:dyDescent="0.25">
      <c r="A59" s="3">
        <v>30</v>
      </c>
      <c r="B59">
        <v>224</v>
      </c>
      <c r="C59" t="str">
        <f>TEXT(B59,REPT("0",3))</f>
        <v>224</v>
      </c>
      <c r="D59">
        <f>B59-1</f>
        <v>223</v>
      </c>
      <c r="E59" t="str">
        <f>TEXT(D59,REPT("0",3))</f>
        <v>223</v>
      </c>
      <c r="F59">
        <f>B59-2</f>
        <v>222</v>
      </c>
      <c r="G59" t="str">
        <f>TEXT(F59,REPT("0",3))</f>
        <v>222</v>
      </c>
      <c r="H59">
        <f>B59+1</f>
        <v>225</v>
      </c>
      <c r="I59" t="str">
        <f>TEXT(H59,REPT("0",3))</f>
        <v>225</v>
      </c>
      <c r="J59" s="2" t="str">
        <f>DEC2BIN(B59)</f>
        <v>11100000</v>
      </c>
      <c r="K59" t="str">
        <f>TEXT(J59,REPT("0",8))</f>
        <v>11100000</v>
      </c>
      <c r="L59" t="str">
        <f>LEFT(K59,4) &amp; " " &amp; RIGHT(K59,4)</f>
        <v>1110 0000</v>
      </c>
      <c r="M59" t="str">
        <f>"192.168.000." &amp;C59&amp;"/" &amp;A59</f>
        <v>192.168.000.224/30</v>
      </c>
      <c r="N59" t="str">
        <f>"192.168.000." &amp;C59</f>
        <v>192.168.000.224</v>
      </c>
      <c r="O59" t="str">
        <f>"192.168.000."&amp;I59&amp;" to 192.168.000."&amp;G60</f>
        <v>192.168.000.225 to 192.168.000.226</v>
      </c>
      <c r="P59" t="str">
        <f>"192.168.000." &amp;E60</f>
        <v>192.168.000.227</v>
      </c>
      <c r="Q59" t="str">
        <f t="shared" si="0"/>
        <v>CIDR30 - 1110 0000 - 192.168.000.224/30 = 192.168.000.224(reserved) - 192.168.000.225 to 192.168.000.226 - 192.168.000.227(reserved)</v>
      </c>
    </row>
    <row r="60" spans="1:17" x14ac:dyDescent="0.25">
      <c r="A60" s="3">
        <v>30</v>
      </c>
      <c r="B60">
        <v>228</v>
      </c>
      <c r="C60" t="str">
        <f>TEXT(B60,REPT("0",3))</f>
        <v>228</v>
      </c>
      <c r="D60">
        <f>B60-1</f>
        <v>227</v>
      </c>
      <c r="E60" t="str">
        <f>TEXT(D60,REPT("0",3))</f>
        <v>227</v>
      </c>
      <c r="F60">
        <f>B60-2</f>
        <v>226</v>
      </c>
      <c r="G60" t="str">
        <f>TEXT(F60,REPT("0",3))</f>
        <v>226</v>
      </c>
      <c r="H60">
        <f>B60+1</f>
        <v>229</v>
      </c>
      <c r="I60" t="str">
        <f>TEXT(H60,REPT("0",3))</f>
        <v>229</v>
      </c>
      <c r="J60" s="2" t="str">
        <f>DEC2BIN(B60)</f>
        <v>11100100</v>
      </c>
      <c r="K60" t="str">
        <f>TEXT(J60,REPT("0",8))</f>
        <v>11100100</v>
      </c>
      <c r="L60" t="str">
        <f>LEFT(K60,4) &amp; " " &amp; RIGHT(K60,4)</f>
        <v>1110 0100</v>
      </c>
      <c r="M60" t="str">
        <f>"192.168.000." &amp;C60&amp;"/" &amp;A60</f>
        <v>192.168.000.228/30</v>
      </c>
      <c r="N60" t="str">
        <f>"192.168.000." &amp;C60</f>
        <v>192.168.000.228</v>
      </c>
      <c r="O60" t="str">
        <f>"192.168.000."&amp;I60&amp;" to 192.168.000."&amp;G61</f>
        <v>192.168.000.229 to 192.168.000.230</v>
      </c>
      <c r="P60" t="str">
        <f>"192.168.000." &amp;E61</f>
        <v>192.168.000.231</v>
      </c>
      <c r="Q60" t="str">
        <f t="shared" si="0"/>
        <v>CIDR30 - 1110 0100 - 192.168.000.228/30 = 192.168.000.228(reserved) - 192.168.000.229 to 192.168.000.230 - 192.168.000.231(reserved)</v>
      </c>
    </row>
    <row r="61" spans="1:17" x14ac:dyDescent="0.25">
      <c r="A61" s="3">
        <v>30</v>
      </c>
      <c r="B61">
        <v>232</v>
      </c>
      <c r="C61" t="str">
        <f>TEXT(B61,REPT("0",3))</f>
        <v>232</v>
      </c>
      <c r="D61">
        <f>B61-1</f>
        <v>231</v>
      </c>
      <c r="E61" t="str">
        <f>TEXT(D61,REPT("0",3))</f>
        <v>231</v>
      </c>
      <c r="F61">
        <f>B61-2</f>
        <v>230</v>
      </c>
      <c r="G61" t="str">
        <f>TEXT(F61,REPT("0",3))</f>
        <v>230</v>
      </c>
      <c r="H61">
        <f>B61+1</f>
        <v>233</v>
      </c>
      <c r="I61" t="str">
        <f>TEXT(H61,REPT("0",3))</f>
        <v>233</v>
      </c>
      <c r="J61" s="2" t="str">
        <f>DEC2BIN(B61)</f>
        <v>11101000</v>
      </c>
      <c r="K61" t="str">
        <f>TEXT(J61,REPT("0",8))</f>
        <v>11101000</v>
      </c>
      <c r="L61" t="str">
        <f>LEFT(K61,4) &amp; " " &amp; RIGHT(K61,4)</f>
        <v>1110 1000</v>
      </c>
      <c r="M61" t="str">
        <f>"192.168.000." &amp;C61&amp;"/" &amp;A61</f>
        <v>192.168.000.232/30</v>
      </c>
      <c r="N61" t="str">
        <f>"192.168.000." &amp;C61</f>
        <v>192.168.000.232</v>
      </c>
      <c r="O61" t="str">
        <f>"192.168.000."&amp;I61&amp;" to 192.168.000."&amp;G62</f>
        <v>192.168.000.233 to 192.168.000.234</v>
      </c>
      <c r="P61" t="str">
        <f>"192.168.000." &amp;E62</f>
        <v>192.168.000.235</v>
      </c>
      <c r="Q61" t="str">
        <f t="shared" si="0"/>
        <v>CIDR30 - 1110 1000 - 192.168.000.232/30 = 192.168.000.232(reserved) - 192.168.000.233 to 192.168.000.234 - 192.168.000.235(reserved)</v>
      </c>
    </row>
    <row r="62" spans="1:17" x14ac:dyDescent="0.25">
      <c r="A62" s="3">
        <v>30</v>
      </c>
      <c r="B62">
        <v>236</v>
      </c>
      <c r="C62" t="str">
        <f>TEXT(B62,REPT("0",3))</f>
        <v>236</v>
      </c>
      <c r="D62">
        <f>B62-1</f>
        <v>235</v>
      </c>
      <c r="E62" t="str">
        <f>TEXT(D62,REPT("0",3))</f>
        <v>235</v>
      </c>
      <c r="F62">
        <f>B62-2</f>
        <v>234</v>
      </c>
      <c r="G62" t="str">
        <f>TEXT(F62,REPT("0",3))</f>
        <v>234</v>
      </c>
      <c r="H62">
        <f>B62+1</f>
        <v>237</v>
      </c>
      <c r="I62" t="str">
        <f>TEXT(H62,REPT("0",3))</f>
        <v>237</v>
      </c>
      <c r="J62" s="2" t="str">
        <f>DEC2BIN(B62)</f>
        <v>11101100</v>
      </c>
      <c r="K62" t="str">
        <f>TEXT(J62,REPT("0",8))</f>
        <v>11101100</v>
      </c>
      <c r="L62" t="str">
        <f>LEFT(K62,4) &amp; " " &amp; RIGHT(K62,4)</f>
        <v>1110 1100</v>
      </c>
      <c r="M62" t="str">
        <f>"192.168.000." &amp;C62&amp;"/" &amp;A62</f>
        <v>192.168.000.236/30</v>
      </c>
      <c r="N62" t="str">
        <f>"192.168.000." &amp;C62</f>
        <v>192.168.000.236</v>
      </c>
      <c r="O62" t="str">
        <f>"192.168.000."&amp;I62&amp;" to 192.168.000."&amp;G63</f>
        <v>192.168.000.237 to 192.168.000.238</v>
      </c>
      <c r="P62" t="str">
        <f>"192.168.000." &amp;E63</f>
        <v>192.168.000.239</v>
      </c>
      <c r="Q62" t="str">
        <f t="shared" si="0"/>
        <v>CIDR30 - 1110 1100 - 192.168.000.236/30 = 192.168.000.236(reserved) - 192.168.000.237 to 192.168.000.238 - 192.168.000.239(reserved)</v>
      </c>
    </row>
    <row r="63" spans="1:17" x14ac:dyDescent="0.25">
      <c r="A63" s="3">
        <v>30</v>
      </c>
      <c r="B63">
        <v>240</v>
      </c>
      <c r="C63" t="str">
        <f>TEXT(B63,REPT("0",3))</f>
        <v>240</v>
      </c>
      <c r="D63">
        <f>B63-1</f>
        <v>239</v>
      </c>
      <c r="E63" t="str">
        <f>TEXT(D63,REPT("0",3))</f>
        <v>239</v>
      </c>
      <c r="F63">
        <f>B63-2</f>
        <v>238</v>
      </c>
      <c r="G63" t="str">
        <f>TEXT(F63,REPT("0",3))</f>
        <v>238</v>
      </c>
      <c r="H63">
        <f>B63+1</f>
        <v>241</v>
      </c>
      <c r="I63" t="str">
        <f>TEXT(H63,REPT("0",3))</f>
        <v>241</v>
      </c>
      <c r="J63" s="2" t="str">
        <f>DEC2BIN(B63)</f>
        <v>11110000</v>
      </c>
      <c r="K63" t="str">
        <f>TEXT(J63,REPT("0",8))</f>
        <v>11110000</v>
      </c>
      <c r="L63" t="str">
        <f>LEFT(K63,4) &amp; " " &amp; RIGHT(K63,4)</f>
        <v>1111 0000</v>
      </c>
      <c r="M63" t="str">
        <f>"192.168.000." &amp;C63&amp;"/" &amp;A63</f>
        <v>192.168.000.240/30</v>
      </c>
      <c r="N63" t="str">
        <f>"192.168.000." &amp;C63</f>
        <v>192.168.000.240</v>
      </c>
      <c r="O63" t="str">
        <f>"192.168.000."&amp;I63&amp;" to 192.168.000."&amp;G64</f>
        <v>192.168.000.241 to 192.168.000.242</v>
      </c>
      <c r="P63" t="str">
        <f>"192.168.000." &amp;E64</f>
        <v>192.168.000.243</v>
      </c>
      <c r="Q63" t="str">
        <f t="shared" si="0"/>
        <v>CIDR30 - 1111 0000 - 192.168.000.240/30 = 192.168.000.240(reserved) - 192.168.000.241 to 192.168.000.242 - 192.168.000.243(reserved)</v>
      </c>
    </row>
    <row r="64" spans="1:17" x14ac:dyDescent="0.25">
      <c r="A64" s="3">
        <v>30</v>
      </c>
      <c r="B64">
        <v>244</v>
      </c>
      <c r="C64" t="str">
        <f>TEXT(B64,REPT("0",3))</f>
        <v>244</v>
      </c>
      <c r="D64">
        <f>B64-1</f>
        <v>243</v>
      </c>
      <c r="E64" t="str">
        <f>TEXT(D64,REPT("0",3))</f>
        <v>243</v>
      </c>
      <c r="F64">
        <f>B64-2</f>
        <v>242</v>
      </c>
      <c r="G64" t="str">
        <f>TEXT(F64,REPT("0",3))</f>
        <v>242</v>
      </c>
      <c r="H64">
        <f>B64+1</f>
        <v>245</v>
      </c>
      <c r="I64" t="str">
        <f>TEXT(H64,REPT("0",3))</f>
        <v>245</v>
      </c>
      <c r="J64" s="2" t="str">
        <f>DEC2BIN(B64)</f>
        <v>11110100</v>
      </c>
      <c r="K64" t="str">
        <f>TEXT(J64,REPT("0",8))</f>
        <v>11110100</v>
      </c>
      <c r="L64" t="str">
        <f>LEFT(K64,4) &amp; " " &amp; RIGHT(K64,4)</f>
        <v>1111 0100</v>
      </c>
      <c r="M64" t="str">
        <f>"192.168.000." &amp;C64&amp;"/" &amp;A64</f>
        <v>192.168.000.244/30</v>
      </c>
      <c r="N64" t="str">
        <f>"192.168.000." &amp;C64</f>
        <v>192.168.000.244</v>
      </c>
      <c r="O64" t="str">
        <f>"192.168.000."&amp;I64&amp;" to 192.168.000."&amp;G65</f>
        <v>192.168.000.245 to 192.168.000.246</v>
      </c>
      <c r="P64" t="str">
        <f>"192.168.000." &amp;E65</f>
        <v>192.168.000.247</v>
      </c>
      <c r="Q64" t="str">
        <f t="shared" si="0"/>
        <v>CIDR30 - 1111 0100 - 192.168.000.244/30 = 192.168.000.244(reserved) - 192.168.000.245 to 192.168.000.246 - 192.168.000.247(reserved)</v>
      </c>
    </row>
    <row r="65" spans="1:17" x14ac:dyDescent="0.25">
      <c r="A65" s="3">
        <v>30</v>
      </c>
      <c r="B65">
        <v>248</v>
      </c>
      <c r="C65" t="str">
        <f>TEXT(B65,REPT("0",3))</f>
        <v>248</v>
      </c>
      <c r="D65">
        <f>B65-1</f>
        <v>247</v>
      </c>
      <c r="E65" t="str">
        <f>TEXT(D65,REPT("0",3))</f>
        <v>247</v>
      </c>
      <c r="F65">
        <f>B65-2</f>
        <v>246</v>
      </c>
      <c r="G65" t="str">
        <f>TEXT(F65,REPT("0",3))</f>
        <v>246</v>
      </c>
      <c r="H65">
        <f>B65+1</f>
        <v>249</v>
      </c>
      <c r="I65" t="str">
        <f>TEXT(H65,REPT("0",3))</f>
        <v>249</v>
      </c>
      <c r="J65" s="2" t="str">
        <f>DEC2BIN(B65)</f>
        <v>11111000</v>
      </c>
      <c r="K65" t="str">
        <f>TEXT(J65,REPT("0",8))</f>
        <v>11111000</v>
      </c>
      <c r="L65" t="str">
        <f>LEFT(K65,4) &amp; " " &amp; RIGHT(K65,4)</f>
        <v>1111 1000</v>
      </c>
      <c r="M65" t="str">
        <f>"192.168.000." &amp;C65&amp;"/" &amp;A65</f>
        <v>192.168.000.248/30</v>
      </c>
      <c r="N65" t="str">
        <f>"192.168.000." &amp;C65</f>
        <v>192.168.000.248</v>
      </c>
      <c r="O65" t="str">
        <f>"192.168.000."&amp;I65&amp;" to 192.168.000."&amp;G66</f>
        <v>192.168.000.249 to 192.168.000.250</v>
      </c>
      <c r="P65" t="str">
        <f>"192.168.000." &amp;E66</f>
        <v>192.168.000.251</v>
      </c>
      <c r="Q65" t="str">
        <f t="shared" si="0"/>
        <v>CIDR30 - 1111 1000 - 192.168.000.248/30 = 192.168.000.248(reserved) - 192.168.000.249 to 192.168.000.250 - 192.168.000.251(reserved)</v>
      </c>
    </row>
    <row r="66" spans="1:17" x14ac:dyDescent="0.25">
      <c r="A66" s="3">
        <v>30</v>
      </c>
      <c r="B66">
        <v>252</v>
      </c>
      <c r="C66" t="str">
        <f>TEXT(B66,REPT("0",3))</f>
        <v>252</v>
      </c>
      <c r="D66">
        <f>B66-1</f>
        <v>251</v>
      </c>
      <c r="E66" t="str">
        <f>TEXT(D66,REPT("0",3))</f>
        <v>251</v>
      </c>
      <c r="F66">
        <f>B66-2</f>
        <v>250</v>
      </c>
      <c r="G66" t="str">
        <f>TEXT(F66,REPT("0",3))</f>
        <v>250</v>
      </c>
      <c r="H66">
        <f>B66+1</f>
        <v>253</v>
      </c>
      <c r="I66" t="str">
        <f>TEXT(H66,REPT("0",3))</f>
        <v>253</v>
      </c>
      <c r="J66" s="2" t="str">
        <f>DEC2BIN(B66)</f>
        <v>11111100</v>
      </c>
      <c r="K66" t="str">
        <f>TEXT(J66,REPT("0",8))</f>
        <v>11111100</v>
      </c>
      <c r="L66" t="str">
        <f>LEFT(K66,4) &amp; " " &amp; RIGHT(K66,4)</f>
        <v>1111 1100</v>
      </c>
      <c r="M66" t="str">
        <f>"192.168.000." &amp;C66&amp;"/" &amp;A66</f>
        <v>192.168.000.252/30</v>
      </c>
      <c r="N66" t="str">
        <f>"192.168.000." &amp;C66</f>
        <v>192.168.000.252</v>
      </c>
      <c r="O66" t="str">
        <f>"192.168.000."&amp;I66&amp;" to 192.168.000."&amp;G67</f>
        <v>192.168.000.253 to 192.168.000.254</v>
      </c>
      <c r="P66" t="str">
        <f>"192.168.000." &amp;E67</f>
        <v>192.168.000.255</v>
      </c>
      <c r="Q66" t="str">
        <f t="shared" si="0"/>
        <v>CIDR30 - 1111 1100 - 192.168.000.252/30 = 192.168.000.252(reserved) - 192.168.000.253 to 192.168.000.254 - 192.168.000.255(reserved)</v>
      </c>
    </row>
    <row r="67" spans="1:17" x14ac:dyDescent="0.25">
      <c r="A67" s="3">
        <v>30</v>
      </c>
      <c r="B67">
        <v>256</v>
      </c>
      <c r="C67" t="str">
        <f>TEXT(B67,REPT("0",3))</f>
        <v>256</v>
      </c>
      <c r="D67">
        <f>B67-1</f>
        <v>255</v>
      </c>
      <c r="E67" t="str">
        <f>TEXT(D67,REPT("0",3))</f>
        <v>255</v>
      </c>
      <c r="F67">
        <f>B67-2</f>
        <v>254</v>
      </c>
      <c r="G67" t="str">
        <f>TEXT(F67,REPT("0",3))</f>
        <v>254</v>
      </c>
      <c r="H67">
        <f>B67+1</f>
        <v>257</v>
      </c>
      <c r="I67" t="str">
        <f>TEXT(H67,REPT("0",3))</f>
        <v>257</v>
      </c>
      <c r="J6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CIDR25</vt:lpstr>
      <vt:lpstr>CIDR26</vt:lpstr>
      <vt:lpstr>CIDR27</vt:lpstr>
      <vt:lpstr>CIDR28</vt:lpstr>
      <vt:lpstr>CIDR29</vt:lpstr>
      <vt:lpstr>CIDR30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2025-05-04T20:00:25Z</dcterms:created>
  <dcterms:modified xsi:type="dcterms:W3CDTF">2025-05-04T20:01:35Z</dcterms:modified>
</cp:coreProperties>
</file>