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23680" yWindow="6420" windowWidth="25360" windowHeight="18780" tabRatio="500"/>
  </bookViews>
  <sheets>
    <sheet name="matu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C32" i="1"/>
  <c r="B32" i="1"/>
  <c r="E32" i="1"/>
  <c r="F5" i="1"/>
  <c r="G5" i="1"/>
  <c r="H5" i="1"/>
  <c r="I5" i="1"/>
  <c r="J5" i="1"/>
  <c r="K5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K6" i="1"/>
  <c r="J6" i="1"/>
  <c r="H7" i="1"/>
  <c r="H8" i="1"/>
  <c r="H9" i="1"/>
  <c r="H10" i="1"/>
  <c r="H11" i="1"/>
  <c r="H12" i="1"/>
  <c r="H13" i="1"/>
  <c r="H14" i="1"/>
  <c r="H15" i="1"/>
  <c r="H16" i="1"/>
  <c r="H6" i="1"/>
  <c r="G7" i="1"/>
  <c r="G8" i="1"/>
  <c r="G9" i="1"/>
  <c r="G10" i="1"/>
  <c r="G11" i="1"/>
  <c r="G12" i="1"/>
  <c r="G13" i="1"/>
  <c r="G14" i="1"/>
  <c r="G15" i="1"/>
  <c r="G16" i="1"/>
  <c r="G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6" i="1"/>
  <c r="I6" i="1"/>
</calcChain>
</file>

<file path=xl/sharedStrings.xml><?xml version="1.0" encoding="utf-8"?>
<sst xmlns="http://schemas.openxmlformats.org/spreadsheetml/2006/main" count="28" uniqueCount="22">
  <si>
    <t>est1</t>
  </si>
  <si>
    <t>est2</t>
  </si>
  <si>
    <t>b</t>
  </si>
  <si>
    <t>se</t>
  </si>
  <si>
    <t>F</t>
  </si>
  <si>
    <t>.</t>
  </si>
  <si>
    <t>M</t>
  </si>
  <si>
    <t>Constant</t>
  </si>
  <si>
    <t>Observations</t>
  </si>
  <si>
    <t>Cmin</t>
  </si>
  <si>
    <t>Cmax</t>
  </si>
  <si>
    <t>M-DER</t>
  </si>
  <si>
    <t>M-DGF</t>
  </si>
  <si>
    <t>MDE</t>
  </si>
  <si>
    <t>MScACF</t>
  </si>
  <si>
    <t>MScAS</t>
  </si>
  <si>
    <t>MScE 2</t>
  </si>
  <si>
    <t>MScF</t>
  </si>
  <si>
    <t>MScF 2</t>
  </si>
  <si>
    <t>MScIS</t>
  </si>
  <si>
    <t>MScM 2 M+</t>
  </si>
  <si>
    <t>MScM 2 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</si>
</sst>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34" sqref="D34"/>
    </sheetView>
  </sheetViews>
  <sheetFormatPr baseColWidth="10" defaultRowHeight="15" x14ac:dyDescent="0"/>
  <cols>
    <col min="1" max="1" width="47" customWidth="1"/>
  </cols>
  <sheetData>
    <row r="1" spans="1:11">
      <c r="B1" t="s">
        <v>0</v>
      </c>
      <c r="D1" t="s">
        <v>1</v>
      </c>
    </row>
    <row r="2" spans="1:11">
      <c r="B2" t="s">
        <v>2</v>
      </c>
      <c r="C2" t="s">
        <v>3</v>
      </c>
      <c r="D2" t="s">
        <v>2</v>
      </c>
      <c r="E2" t="s">
        <v>3</v>
      </c>
    </row>
    <row r="3" spans="1:11">
      <c r="A3" t="s">
        <v>4</v>
      </c>
      <c r="B3">
        <v>0</v>
      </c>
      <c r="C3" t="s">
        <v>5</v>
      </c>
      <c r="D3">
        <v>0</v>
      </c>
      <c r="E3" t="s">
        <v>5</v>
      </c>
    </row>
    <row r="4" spans="1:11">
      <c r="A4" t="s">
        <v>6</v>
      </c>
      <c r="B4">
        <v>-4.9576599999999998E-2</v>
      </c>
      <c r="C4">
        <v>2.1540799999999999E-2</v>
      </c>
      <c r="D4">
        <v>-3.0814000000000002E-3</v>
      </c>
      <c r="E4">
        <v>1.9458400000000001E-2</v>
      </c>
    </row>
    <row r="5" spans="1:11">
      <c r="A5" t="s">
        <v>11</v>
      </c>
      <c r="B5">
        <v>0.17805029999999999</v>
      </c>
      <c r="C5">
        <v>4.8116800000000001E-2</v>
      </c>
      <c r="D5">
        <v>1.5759000000000001E-3</v>
      </c>
      <c r="E5">
        <v>4.3160999999999998E-2</v>
      </c>
      <c r="F5" t="str">
        <f>A5</f>
        <v>M-DER</v>
      </c>
      <c r="G5">
        <f>$B$32+B5-1.96*C5</f>
        <v>4.5657143719999995</v>
      </c>
      <c r="H5">
        <f>$C$32+B5+1.96*C5</f>
        <v>4.754332228</v>
      </c>
      <c r="I5" t="str">
        <f>F5</f>
        <v>M-DER</v>
      </c>
      <c r="J5">
        <f>$D$32+D5-1.96*E5</f>
        <v>-7.5247759999999997E-2</v>
      </c>
      <c r="K5">
        <f>$E$32+D5+1.96*E5</f>
        <v>0.11947256000000001</v>
      </c>
    </row>
    <row r="6" spans="1:11">
      <c r="A6" t="s">
        <v>12</v>
      </c>
      <c r="B6">
        <v>0.17151169999999999</v>
      </c>
      <c r="C6">
        <v>0.1123514</v>
      </c>
      <c r="D6">
        <v>-1.69506E-2</v>
      </c>
      <c r="E6">
        <v>3.4771000000000003E-2</v>
      </c>
      <c r="F6" t="str">
        <f>A6</f>
        <v>M-DGF</v>
      </c>
      <c r="G6">
        <f>$B$32+B6-1.96*C6</f>
        <v>4.4332759560000001</v>
      </c>
      <c r="H6">
        <f>$C$32+B6+1.96*C6</f>
        <v>4.8736934439999997</v>
      </c>
      <c r="I6" t="str">
        <f>F6</f>
        <v>M-DGF</v>
      </c>
      <c r="J6">
        <f>$D$32+D6-1.96*E6</f>
        <v>-7.732986E-2</v>
      </c>
      <c r="K6">
        <f>$E$32+D6+1.96*E6</f>
        <v>8.4501660000000006E-2</v>
      </c>
    </row>
    <row r="7" spans="1:11">
      <c r="A7" t="s">
        <v>13</v>
      </c>
      <c r="B7">
        <v>-0.21393680000000001</v>
      </c>
      <c r="C7">
        <v>0.100233</v>
      </c>
      <c r="D7">
        <v>-5.9655000000000003E-3</v>
      </c>
      <c r="E7">
        <v>3.4078999999999998E-2</v>
      </c>
      <c r="F7" t="str">
        <f t="shared" ref="F7:F16" si="0">A7</f>
        <v>MDE</v>
      </c>
      <c r="G7">
        <f t="shared" ref="G7:G16" si="1">$B$32+B7-1.96*C7</f>
        <v>4.0715795200000002</v>
      </c>
      <c r="H7">
        <f t="shared" ref="H7:H16" si="2">$C$32+B7+1.96*C7</f>
        <v>4.4644928799999999</v>
      </c>
      <c r="I7" t="str">
        <f t="shared" ref="I7:I16" si="3">F7</f>
        <v>MDE</v>
      </c>
      <c r="J7">
        <f t="shared" ref="J7:J16" si="4">$D$32+D7-1.96*E7</f>
        <v>-6.4988439999999995E-2</v>
      </c>
      <c r="K7">
        <f t="shared" ref="K7:K16" si="5">$E$32+D7+1.96*E7</f>
        <v>9.4130439999999996E-2</v>
      </c>
    </row>
    <row r="8" spans="1:11">
      <c r="A8" t="s">
        <v>14</v>
      </c>
      <c r="B8">
        <v>0.1251168</v>
      </c>
      <c r="C8">
        <v>3.1510000000000003E-2</v>
      </c>
      <c r="D8">
        <v>2.1762000000000001E-3</v>
      </c>
      <c r="E8">
        <v>6.6336099999999995E-2</v>
      </c>
      <c r="F8" t="str">
        <f t="shared" si="0"/>
        <v>MScACF</v>
      </c>
      <c r="G8">
        <f t="shared" si="1"/>
        <v>4.5453301999999995</v>
      </c>
      <c r="H8">
        <f t="shared" si="2"/>
        <v>4.6688494</v>
      </c>
      <c r="I8" t="str">
        <f t="shared" si="3"/>
        <v>MScACF</v>
      </c>
      <c r="J8">
        <f t="shared" si="4"/>
        <v>-0.12007065599999998</v>
      </c>
      <c r="K8">
        <f t="shared" si="5"/>
        <v>0.165496056</v>
      </c>
    </row>
    <row r="9" spans="1:11">
      <c r="A9" t="s">
        <v>15</v>
      </c>
      <c r="B9">
        <v>0.1191593</v>
      </c>
      <c r="C9">
        <v>3.6911800000000002E-2</v>
      </c>
      <c r="D9">
        <v>-6.7354200000000003E-2</v>
      </c>
      <c r="E9">
        <v>3.80659E-2</v>
      </c>
      <c r="F9" t="str">
        <f t="shared" si="0"/>
        <v>MScAS</v>
      </c>
      <c r="G9">
        <f t="shared" si="1"/>
        <v>4.5287851720000001</v>
      </c>
      <c r="H9">
        <f t="shared" si="2"/>
        <v>4.6734794279999994</v>
      </c>
      <c r="I9" t="str">
        <f t="shared" si="3"/>
        <v>MScAS</v>
      </c>
      <c r="J9">
        <f t="shared" si="4"/>
        <v>-0.13419146399999998</v>
      </c>
      <c r="K9">
        <f t="shared" si="5"/>
        <v>4.0556063999999989E-2</v>
      </c>
    </row>
    <row r="10" spans="1:11">
      <c r="A10" t="s">
        <v>16</v>
      </c>
      <c r="B10">
        <v>0.3660426</v>
      </c>
      <c r="C10">
        <v>4.7309900000000002E-2</v>
      </c>
      <c r="D10">
        <v>-7.5596200000000002E-2</v>
      </c>
      <c r="E10">
        <v>4.4877500000000001E-2</v>
      </c>
      <c r="F10" t="str">
        <f t="shared" si="0"/>
        <v>MScE 2</v>
      </c>
      <c r="G10">
        <f t="shared" si="1"/>
        <v>4.7552881960000004</v>
      </c>
      <c r="H10">
        <f t="shared" si="2"/>
        <v>4.9407430039999998</v>
      </c>
      <c r="I10" t="str">
        <f t="shared" si="3"/>
        <v>MScE 2</v>
      </c>
      <c r="J10">
        <f t="shared" si="4"/>
        <v>-0.15578419999999998</v>
      </c>
      <c r="K10">
        <f t="shared" si="5"/>
        <v>4.5664799999999992E-2</v>
      </c>
    </row>
    <row r="11" spans="1:11">
      <c r="A11" t="s">
        <v>17</v>
      </c>
      <c r="B11">
        <v>0.23133000000000001</v>
      </c>
      <c r="C11">
        <v>3.0593800000000001E-2</v>
      </c>
      <c r="D11">
        <v>0</v>
      </c>
      <c r="E11">
        <v>0</v>
      </c>
      <c r="F11" t="str">
        <f t="shared" si="0"/>
        <v>MScF</v>
      </c>
      <c r="G11">
        <f t="shared" si="1"/>
        <v>4.653339152</v>
      </c>
      <c r="H11">
        <f t="shared" si="2"/>
        <v>4.7732668479999996</v>
      </c>
      <c r="I11" t="str">
        <f t="shared" si="3"/>
        <v>MScF</v>
      </c>
      <c r="J11">
        <f t="shared" si="4"/>
        <v>7.7719E-3</v>
      </c>
      <c r="K11">
        <f t="shared" si="5"/>
        <v>3.33011E-2</v>
      </c>
    </row>
    <row r="12" spans="1:11">
      <c r="A12" t="s">
        <v>18</v>
      </c>
      <c r="B12">
        <v>0.22378519999999999</v>
      </c>
      <c r="C12">
        <v>4.5636500000000003E-2</v>
      </c>
      <c r="D12">
        <v>3.7112199999999998E-2</v>
      </c>
      <c r="E12">
        <v>4.9573800000000001E-2</v>
      </c>
      <c r="F12" t="str">
        <f t="shared" si="0"/>
        <v>MScF 2</v>
      </c>
      <c r="G12">
        <f t="shared" si="1"/>
        <v>4.6163106599999999</v>
      </c>
      <c r="H12">
        <f t="shared" si="2"/>
        <v>4.7952057400000001</v>
      </c>
      <c r="I12" t="str">
        <f t="shared" si="3"/>
        <v>MScF 2</v>
      </c>
      <c r="J12">
        <f t="shared" si="4"/>
        <v>-5.228054800000001E-2</v>
      </c>
      <c r="K12">
        <f t="shared" si="5"/>
        <v>0.167577948</v>
      </c>
    </row>
    <row r="13" spans="1:11">
      <c r="A13" t="s">
        <v>19</v>
      </c>
      <c r="B13">
        <v>4.8464599999999997E-2</v>
      </c>
      <c r="C13">
        <v>4.6656499999999997E-2</v>
      </c>
      <c r="D13">
        <v>-6.7542699999999997E-2</v>
      </c>
      <c r="E13">
        <v>6.4740300000000001E-2</v>
      </c>
      <c r="F13" t="str">
        <f t="shared" si="0"/>
        <v>MScIS</v>
      </c>
      <c r="G13">
        <f t="shared" si="1"/>
        <v>4.4389908599999996</v>
      </c>
      <c r="H13">
        <f t="shared" si="2"/>
        <v>4.6218843400000003</v>
      </c>
      <c r="I13" t="str">
        <f t="shared" si="3"/>
        <v>MScIS</v>
      </c>
      <c r="J13">
        <f t="shared" si="4"/>
        <v>-0.186661788</v>
      </c>
      <c r="K13">
        <f t="shared" si="5"/>
        <v>9.2649388000000013E-2</v>
      </c>
    </row>
    <row r="14" spans="1:11">
      <c r="A14" t="s">
        <v>20</v>
      </c>
      <c r="B14">
        <v>1.06459E-2</v>
      </c>
      <c r="C14">
        <v>3.1914199999999997E-2</v>
      </c>
      <c r="D14">
        <v>0.18134059999999999</v>
      </c>
      <c r="E14">
        <v>4.0088899999999997E-2</v>
      </c>
      <c r="F14" t="str">
        <f t="shared" si="0"/>
        <v>MScM 2 M+</v>
      </c>
      <c r="G14">
        <f t="shared" si="1"/>
        <v>4.4300670680000005</v>
      </c>
      <c r="H14">
        <f t="shared" si="2"/>
        <v>4.5551707319999997</v>
      </c>
      <c r="I14" t="str">
        <f t="shared" si="3"/>
        <v>MScM 2 M+</v>
      </c>
      <c r="J14">
        <f t="shared" si="4"/>
        <v>0.110538256</v>
      </c>
      <c r="K14">
        <f t="shared" si="5"/>
        <v>0.29321594399999995</v>
      </c>
    </row>
    <row r="15" spans="1:11">
      <c r="A15" t="s">
        <v>21</v>
      </c>
      <c r="B15">
        <v>0</v>
      </c>
      <c r="C15">
        <v>0</v>
      </c>
      <c r="D15">
        <v>-7.4708800000000006E-2</v>
      </c>
      <c r="E15">
        <v>8.5273699999999994E-2</v>
      </c>
      <c r="F15" t="str">
        <f t="shared" si="0"/>
        <v>MScM 2 M-</v>
      </c>
      <c r="G15">
        <f t="shared" si="1"/>
        <v>4.481973</v>
      </c>
      <c r="H15">
        <f t="shared" si="2"/>
        <v>4.481973</v>
      </c>
      <c r="I15" t="str">
        <f t="shared" si="3"/>
        <v>MScM 2 M-</v>
      </c>
      <c r="J15">
        <f t="shared" si="4"/>
        <v>-0.23407335200000001</v>
      </c>
      <c r="K15">
        <f t="shared" si="5"/>
        <v>0.125728752</v>
      </c>
    </row>
    <row r="16" spans="1:11">
      <c r="A16" t="s">
        <v>7</v>
      </c>
      <c r="B16">
        <v>4.481973</v>
      </c>
      <c r="C16">
        <v>2.0525399999999999E-2</v>
      </c>
      <c r="D16">
        <v>7.7719E-3</v>
      </c>
      <c r="E16">
        <v>2.5529199999999998E-2</v>
      </c>
      <c r="F16" t="str">
        <f t="shared" si="0"/>
        <v>Constant</v>
      </c>
      <c r="G16">
        <f t="shared" si="1"/>
        <v>8.9237162160000008</v>
      </c>
      <c r="H16">
        <f t="shared" si="2"/>
        <v>9.0041757839999992</v>
      </c>
      <c r="I16" t="str">
        <f t="shared" si="3"/>
        <v>Constant</v>
      </c>
      <c r="J16">
        <f t="shared" si="4"/>
        <v>-3.4493431999999991E-2</v>
      </c>
      <c r="K16">
        <f t="shared" si="5"/>
        <v>9.1110231999999985E-2</v>
      </c>
    </row>
    <row r="17" spans="1:5">
      <c r="A17" t="s">
        <v>7</v>
      </c>
      <c r="B17">
        <v>4.0658989999999999</v>
      </c>
      <c r="C17">
        <v>4.2364400000000003E-2</v>
      </c>
      <c r="D17">
        <v>4.5803099999999999</v>
      </c>
      <c r="E17">
        <v>2.2382900000000001E-2</v>
      </c>
    </row>
    <row r="18" spans="1:5">
      <c r="A18" t="s">
        <v>8</v>
      </c>
      <c r="B18">
        <v>2460</v>
      </c>
      <c r="D18">
        <v>1451</v>
      </c>
    </row>
    <row r="31" spans="1:5">
      <c r="B31" t="s">
        <v>9</v>
      </c>
      <c r="C31" t="s">
        <v>10</v>
      </c>
      <c r="D31" t="s">
        <v>9</v>
      </c>
      <c r="E31" t="s">
        <v>10</v>
      </c>
    </row>
    <row r="32" spans="1:5">
      <c r="B32">
        <f>B16</f>
        <v>4.481973</v>
      </c>
      <c r="C32">
        <f>B32</f>
        <v>4.481973</v>
      </c>
      <c r="D32">
        <f>D16</f>
        <v>7.7719E-3</v>
      </c>
      <c r="E32">
        <f>D16+E16</f>
        <v>3.33011E-2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matu.csv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2015-05-10T10:34:18Z</dcterms:created>
  <dcterms:modified xsi:type="dcterms:W3CDTF">2015-05-10T12:48:44Z</dcterms:modified>
</cp:coreProperties>
</file>