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5280" yWindow="6680" windowWidth="25360" windowHeight="18780" tabRatio="500"/>
  </bookViews>
  <sheets>
    <sheet name="matu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" i="1" l="1"/>
  <c r="D31" i="1"/>
  <c r="C31" i="1"/>
  <c r="B31" i="1"/>
  <c r="F5" i="1"/>
  <c r="G5" i="1"/>
  <c r="H5" i="1"/>
  <c r="I5" i="1"/>
  <c r="J5" i="1"/>
  <c r="K5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K6" i="1"/>
  <c r="J6" i="1"/>
  <c r="H7" i="1"/>
  <c r="H8" i="1"/>
  <c r="H9" i="1"/>
  <c r="H10" i="1"/>
  <c r="H11" i="1"/>
  <c r="H12" i="1"/>
  <c r="H13" i="1"/>
  <c r="H14" i="1"/>
  <c r="H15" i="1"/>
  <c r="H6" i="1"/>
  <c r="G7" i="1"/>
  <c r="G8" i="1"/>
  <c r="G9" i="1"/>
  <c r="G10" i="1"/>
  <c r="G11" i="1"/>
  <c r="G12" i="1"/>
  <c r="G13" i="1"/>
  <c r="G14" i="1"/>
  <c r="G15" i="1"/>
  <c r="G6" i="1"/>
  <c r="F7" i="1"/>
  <c r="I7" i="1"/>
  <c r="F8" i="1"/>
  <c r="I8" i="1"/>
  <c r="F9" i="1"/>
  <c r="I9" i="1"/>
  <c r="F10" i="1"/>
  <c r="I10" i="1"/>
  <c r="F11" i="1"/>
  <c r="I11" i="1"/>
  <c r="F12" i="1"/>
  <c r="I12" i="1"/>
  <c r="F13" i="1"/>
  <c r="I13" i="1"/>
  <c r="F14" i="1"/>
  <c r="I14" i="1"/>
  <c r="F15" i="1"/>
  <c r="I15" i="1"/>
  <c r="F6" i="1"/>
  <c r="I6" i="1"/>
</calcChain>
</file>

<file path=xl/sharedStrings.xml><?xml version="1.0" encoding="utf-8"?>
<sst xmlns="http://schemas.openxmlformats.org/spreadsheetml/2006/main" count="27" uniqueCount="22">
  <si>
    <t>est1</t>
  </si>
  <si>
    <t>est2</t>
  </si>
  <si>
    <t>b</t>
  </si>
  <si>
    <t>se</t>
  </si>
  <si>
    <t>F</t>
  </si>
  <si>
    <t>.</t>
  </si>
  <si>
    <t>M</t>
  </si>
  <si>
    <t>Certificat d'acces etranger</t>
  </si>
  <si>
    <t>Constant</t>
  </si>
  <si>
    <t>Observations</t>
  </si>
  <si>
    <t>Cmin</t>
  </si>
  <si>
    <t>Cmax</t>
  </si>
  <si>
    <t>Bac FR</t>
  </si>
  <si>
    <t>Biologie et chimie</t>
  </si>
  <si>
    <t>Economie et droit</t>
  </si>
  <si>
    <t>Langue moderne</t>
  </si>
  <si>
    <t>Philosophie</t>
  </si>
  <si>
    <t>Physique et application des maths</t>
  </si>
  <si>
    <t>Maturite professionnelle</t>
  </si>
  <si>
    <t>Autres</t>
  </si>
  <si>
    <t>Maturite de la Commission suisse</t>
  </si>
  <si>
    <t>Ancienne matu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</si>
</sst>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1" sqref="E11"/>
    </sheetView>
  </sheetViews>
  <sheetFormatPr baseColWidth="10" defaultRowHeight="15" x14ac:dyDescent="0"/>
  <cols>
    <col min="1" max="1" width="47" customWidth="1"/>
  </cols>
  <sheetData>
    <row r="1" spans="1:11">
      <c r="B1" t="s">
        <v>0</v>
      </c>
      <c r="D1" t="s">
        <v>1</v>
      </c>
    </row>
    <row r="2" spans="1:11">
      <c r="B2" t="s">
        <v>2</v>
      </c>
      <c r="C2" t="s">
        <v>3</v>
      </c>
      <c r="D2" t="s">
        <v>2</v>
      </c>
      <c r="E2" t="s">
        <v>3</v>
      </c>
    </row>
    <row r="3" spans="1:11">
      <c r="A3" t="s">
        <v>4</v>
      </c>
      <c r="B3">
        <v>0</v>
      </c>
      <c r="C3" t="s">
        <v>5</v>
      </c>
      <c r="D3">
        <v>0</v>
      </c>
      <c r="E3" t="s">
        <v>5</v>
      </c>
    </row>
    <row r="4" spans="1:11">
      <c r="A4" t="s">
        <v>6</v>
      </c>
      <c r="B4">
        <v>1.52176E-2</v>
      </c>
      <c r="C4">
        <v>3.7200999999999998E-2</v>
      </c>
      <c r="D4">
        <v>-1.6553E-3</v>
      </c>
      <c r="E4">
        <v>1.9382099999999999E-2</v>
      </c>
    </row>
    <row r="5" spans="1:11">
      <c r="A5" t="s">
        <v>19</v>
      </c>
      <c r="B5">
        <v>-0.56343350000000003</v>
      </c>
      <c r="C5">
        <v>8.5388000000000006E-2</v>
      </c>
      <c r="D5">
        <v>1.3627800000000001E-2</v>
      </c>
      <c r="E5">
        <v>4.2060500000000001E-2</v>
      </c>
      <c r="F5" t="str">
        <f>A5</f>
        <v>Autres</v>
      </c>
      <c r="G5">
        <f t="shared" ref="G5:G15" si="0">$B$31+B5-1.96*C5</f>
        <v>3.3351050199999999</v>
      </c>
      <c r="H5">
        <f t="shared" ref="H5:H15" si="1">$C$31+B5+1.96*C5</f>
        <v>3.6698259800000002</v>
      </c>
      <c r="I5" t="str">
        <f>F5</f>
        <v>Autres</v>
      </c>
      <c r="J5">
        <f t="shared" ref="J5:J15" si="2">$D$31+D5-1.96*E5</f>
        <v>4.5114992200000001</v>
      </c>
      <c r="K5">
        <f t="shared" ref="K5:K15" si="3">$E$31+D5+1.96*E5</f>
        <v>4.6763763799999998</v>
      </c>
    </row>
    <row r="6" spans="1:11">
      <c r="A6" t="s">
        <v>12</v>
      </c>
      <c r="B6">
        <v>-0.59336440000000001</v>
      </c>
      <c r="C6">
        <v>6.01451E-2</v>
      </c>
      <c r="D6">
        <v>-1.8969E-2</v>
      </c>
      <c r="E6">
        <v>3.4925100000000001E-2</v>
      </c>
      <c r="F6" t="str">
        <f>A6</f>
        <v>Bac FR</v>
      </c>
      <c r="G6">
        <f t="shared" si="0"/>
        <v>3.3546502039999999</v>
      </c>
      <c r="H6">
        <f t="shared" si="1"/>
        <v>3.5904189959999999</v>
      </c>
      <c r="I6" t="str">
        <f>F6</f>
        <v>Bac FR</v>
      </c>
      <c r="J6">
        <f t="shared" si="2"/>
        <v>4.4928878039999995</v>
      </c>
      <c r="K6">
        <f t="shared" si="3"/>
        <v>4.6297941959999998</v>
      </c>
    </row>
    <row r="7" spans="1:11">
      <c r="A7" t="s">
        <v>7</v>
      </c>
      <c r="B7">
        <v>0.2544978</v>
      </c>
      <c r="C7">
        <v>5.9250200000000003E-2</v>
      </c>
      <c r="D7">
        <v>3.6386700000000001E-2</v>
      </c>
      <c r="E7">
        <v>4.0904299999999998E-2</v>
      </c>
      <c r="F7" t="str">
        <f t="shared" ref="F7:F15" si="4">A7</f>
        <v>Certificat d'acces etranger</v>
      </c>
      <c r="G7">
        <f t="shared" si="0"/>
        <v>4.2042664080000005</v>
      </c>
      <c r="H7">
        <f t="shared" si="1"/>
        <v>4.4365271919999998</v>
      </c>
      <c r="I7" t="str">
        <f t="shared" ref="I7:I15" si="5">F7</f>
        <v>Certificat d'acces etranger</v>
      </c>
      <c r="J7">
        <f t="shared" si="2"/>
        <v>4.5365242720000003</v>
      </c>
      <c r="K7">
        <f t="shared" si="3"/>
        <v>4.6968691280000003</v>
      </c>
    </row>
    <row r="8" spans="1:11">
      <c r="A8" t="s">
        <v>20</v>
      </c>
      <c r="B8">
        <v>-0.39311049999999997</v>
      </c>
      <c r="C8">
        <v>7.8553399999999995E-2</v>
      </c>
      <c r="D8">
        <v>-5.1371199999999999E-2</v>
      </c>
      <c r="E8">
        <v>3.9298E-2</v>
      </c>
      <c r="F8" t="str">
        <f t="shared" si="4"/>
        <v>Maturite de la Commission suisse</v>
      </c>
      <c r="G8">
        <f t="shared" si="0"/>
        <v>3.5188238359999997</v>
      </c>
      <c r="H8">
        <f t="shared" si="1"/>
        <v>3.8267531639999999</v>
      </c>
      <c r="I8" t="str">
        <f t="shared" si="5"/>
        <v>Maturite de la Commission suisse</v>
      </c>
      <c r="J8">
        <f t="shared" si="2"/>
        <v>4.4519147199999995</v>
      </c>
      <c r="K8">
        <f t="shared" si="3"/>
        <v>4.6059628799999999</v>
      </c>
    </row>
    <row r="9" spans="1:11">
      <c r="A9" t="s">
        <v>13</v>
      </c>
      <c r="B9">
        <v>-0.27040360000000002</v>
      </c>
      <c r="C9">
        <v>8.5439699999999993E-2</v>
      </c>
      <c r="D9">
        <v>-7.5253600000000004E-2</v>
      </c>
      <c r="E9">
        <v>4.4912100000000003E-2</v>
      </c>
      <c r="F9" t="str">
        <f t="shared" si="4"/>
        <v>Biologie et chimie</v>
      </c>
      <c r="G9">
        <f t="shared" si="0"/>
        <v>3.6280335880000001</v>
      </c>
      <c r="H9">
        <f t="shared" si="1"/>
        <v>3.9629572120000001</v>
      </c>
      <c r="I9" t="str">
        <f t="shared" si="5"/>
        <v>Biologie et chimie</v>
      </c>
      <c r="J9">
        <f t="shared" si="2"/>
        <v>4.4170286839999999</v>
      </c>
      <c r="K9">
        <f t="shared" si="3"/>
        <v>4.593084116</v>
      </c>
    </row>
    <row r="10" spans="1:11">
      <c r="A10" t="s">
        <v>14</v>
      </c>
      <c r="B10">
        <v>0</v>
      </c>
      <c r="C10">
        <v>0</v>
      </c>
      <c r="D10">
        <v>0</v>
      </c>
      <c r="E10">
        <v>0</v>
      </c>
      <c r="F10" t="str">
        <f t="shared" si="4"/>
        <v>Economie et droit</v>
      </c>
      <c r="G10">
        <f t="shared" si="0"/>
        <v>4.0658989999999999</v>
      </c>
      <c r="H10">
        <f t="shared" si="1"/>
        <v>4.0658989999999999</v>
      </c>
      <c r="I10" t="str">
        <f t="shared" si="5"/>
        <v>Economie et droit</v>
      </c>
      <c r="J10">
        <f t="shared" si="2"/>
        <v>4.5803099999999999</v>
      </c>
      <c r="K10">
        <f t="shared" si="3"/>
        <v>4.5803099999999999</v>
      </c>
    </row>
    <row r="11" spans="1:11">
      <c r="A11" t="s">
        <v>15</v>
      </c>
      <c r="B11">
        <v>-0.31428440000000002</v>
      </c>
      <c r="C11">
        <v>9.5222600000000004E-2</v>
      </c>
      <c r="D11">
        <v>3.7005700000000002E-2</v>
      </c>
      <c r="E11">
        <v>5.0454300000000001E-2</v>
      </c>
      <c r="F11" t="str">
        <f t="shared" si="4"/>
        <v>Langue moderne</v>
      </c>
      <c r="G11">
        <f t="shared" si="0"/>
        <v>3.5649783039999998</v>
      </c>
      <c r="H11">
        <f t="shared" si="1"/>
        <v>3.938250896</v>
      </c>
      <c r="I11" t="str">
        <f t="shared" si="5"/>
        <v>Langue moderne</v>
      </c>
      <c r="J11">
        <f t="shared" si="2"/>
        <v>4.518425272</v>
      </c>
      <c r="K11">
        <f t="shared" si="3"/>
        <v>4.7162061279999996</v>
      </c>
    </row>
    <row r="12" spans="1:11">
      <c r="A12" t="s">
        <v>16</v>
      </c>
      <c r="B12">
        <v>-0.51628510000000005</v>
      </c>
      <c r="C12">
        <v>0.15794159999999999</v>
      </c>
      <c r="D12">
        <v>-7.0723400000000006E-2</v>
      </c>
      <c r="E12">
        <v>6.3433600000000007E-2</v>
      </c>
      <c r="F12" t="str">
        <f t="shared" si="4"/>
        <v>Philosophie</v>
      </c>
      <c r="G12">
        <f t="shared" si="0"/>
        <v>3.2400483639999997</v>
      </c>
      <c r="H12">
        <f t="shared" si="1"/>
        <v>3.8591794359999998</v>
      </c>
      <c r="I12" t="str">
        <f t="shared" si="5"/>
        <v>Philosophie</v>
      </c>
      <c r="J12">
        <f t="shared" si="2"/>
        <v>4.3852567439999994</v>
      </c>
      <c r="K12">
        <f t="shared" si="3"/>
        <v>4.6339164559999997</v>
      </c>
    </row>
    <row r="13" spans="1:11">
      <c r="A13" t="s">
        <v>17</v>
      </c>
      <c r="B13">
        <v>0.37681710000000002</v>
      </c>
      <c r="C13">
        <v>6.1960000000000001E-2</v>
      </c>
      <c r="D13">
        <v>0.1756142</v>
      </c>
      <c r="E13">
        <v>4.0724200000000002E-2</v>
      </c>
      <c r="F13" t="str">
        <f t="shared" si="4"/>
        <v>Physique et application des maths</v>
      </c>
      <c r="G13">
        <f t="shared" si="0"/>
        <v>4.3212745000000004</v>
      </c>
      <c r="H13">
        <f t="shared" si="1"/>
        <v>4.5641577</v>
      </c>
      <c r="I13" t="str">
        <f t="shared" si="5"/>
        <v>Physique et application des maths</v>
      </c>
      <c r="J13">
        <f t="shared" si="2"/>
        <v>4.6761047680000001</v>
      </c>
      <c r="K13">
        <f t="shared" si="3"/>
        <v>4.8357436319999998</v>
      </c>
    </row>
    <row r="14" spans="1:11">
      <c r="A14" t="s">
        <v>18</v>
      </c>
      <c r="B14">
        <v>-0.20463790000000001</v>
      </c>
      <c r="C14">
        <v>0.15441830000000001</v>
      </c>
      <c r="D14">
        <v>-7.0914900000000003E-2</v>
      </c>
      <c r="E14">
        <v>8.4463200000000002E-2</v>
      </c>
      <c r="F14" t="str">
        <f t="shared" si="4"/>
        <v>Maturite professionnelle</v>
      </c>
      <c r="G14">
        <f t="shared" si="0"/>
        <v>3.558601232</v>
      </c>
      <c r="H14">
        <f t="shared" si="1"/>
        <v>4.1639209680000002</v>
      </c>
      <c r="I14" t="str">
        <f t="shared" si="5"/>
        <v>Maturite professionnelle</v>
      </c>
      <c r="J14">
        <f t="shared" si="2"/>
        <v>4.3438472279999996</v>
      </c>
      <c r="K14">
        <f t="shared" si="3"/>
        <v>4.6749429720000002</v>
      </c>
    </row>
    <row r="15" spans="1:11">
      <c r="A15" t="s">
        <v>21</v>
      </c>
      <c r="B15">
        <v>0.38715539999999998</v>
      </c>
      <c r="C15">
        <v>4.4175100000000002E-2</v>
      </c>
      <c r="D15">
        <v>7.1916999999999995E-2</v>
      </c>
      <c r="E15">
        <v>3.7023100000000003E-2</v>
      </c>
      <c r="F15" t="str">
        <f t="shared" si="4"/>
        <v>Ancienne matu</v>
      </c>
      <c r="G15">
        <f t="shared" si="0"/>
        <v>4.3664712039999998</v>
      </c>
      <c r="H15">
        <f t="shared" si="1"/>
        <v>4.5396375960000004</v>
      </c>
      <c r="I15" t="str">
        <f t="shared" si="5"/>
        <v>Ancienne matu</v>
      </c>
      <c r="J15">
        <f t="shared" si="2"/>
        <v>4.5796617240000002</v>
      </c>
      <c r="K15">
        <f t="shared" si="3"/>
        <v>4.7247922759999996</v>
      </c>
    </row>
    <row r="16" spans="1:11">
      <c r="A16" t="s">
        <v>8</v>
      </c>
      <c r="B16">
        <v>4.0658989999999999</v>
      </c>
      <c r="C16">
        <v>4.2364400000000003E-2</v>
      </c>
      <c r="D16">
        <v>4.5803099999999999</v>
      </c>
      <c r="E16">
        <v>2.2382900000000001E-2</v>
      </c>
    </row>
    <row r="17" spans="1:5">
      <c r="A17" t="s">
        <v>9</v>
      </c>
      <c r="B17">
        <v>2460</v>
      </c>
      <c r="D17">
        <v>1451</v>
      </c>
    </row>
    <row r="30" spans="1:5">
      <c r="B30" t="s">
        <v>10</v>
      </c>
      <c r="C30" t="s">
        <v>11</v>
      </c>
      <c r="D30" t="s">
        <v>10</v>
      </c>
      <c r="E30" t="s">
        <v>11</v>
      </c>
    </row>
    <row r="31" spans="1:5">
      <c r="B31">
        <f>B16</f>
        <v>4.0658989999999999</v>
      </c>
      <c r="C31">
        <f>B16</f>
        <v>4.0658989999999999</v>
      </c>
      <c r="D31">
        <f>D16</f>
        <v>4.5803099999999999</v>
      </c>
      <c r="E31">
        <f>D16</f>
        <v>4.5803099999999999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matu.csv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2015-05-10T10:34:18Z</dcterms:created>
  <dcterms:modified xsi:type="dcterms:W3CDTF">2015-06-01T22:54:19Z</dcterms:modified>
</cp:coreProperties>
</file>