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heWorkplace\SBO\AI Performance\"/>
    </mc:Choice>
  </mc:AlternateContent>
  <xr:revisionPtr revIDLastSave="0" documentId="10_ncr:100000_{45FC8521-FA2C-45D9-B5F3-91F04D601B88}" xr6:coauthVersionLast="31" xr6:coauthVersionMax="31" xr10:uidLastSave="{00000000-0000-0000-0000-000000000000}"/>
  <bookViews>
    <workbookView xWindow="0" yWindow="0" windowWidth="14250" windowHeight="8835" xr2:uid="{1636C659-DFD2-45F0-8BDD-8E085AA6AB4E}"/>
  </bookViews>
  <sheets>
    <sheet name="Sheet1" sheetId="1" r:id="rId1"/>
  </sheets>
  <definedNames>
    <definedName name="_xlnm._FilterDatabase" localSheetId="0" hidden="1">Sheet1!$A$1:$G$1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 a="1"/>
  <c r="I2" i="1" s="1"/>
  <c r="I3" i="1" s="1" a="1"/>
  <c r="I3" i="1" s="1"/>
  <c r="J3" i="1" s="1"/>
  <c r="J2" i="1" l="1"/>
  <c r="I4" i="1" a="1"/>
  <c r="I4" i="1" s="1"/>
  <c r="J4" i="1" s="1"/>
  <c r="I5" i="1" l="1" a="1"/>
  <c r="I5" i="1" s="1"/>
  <c r="J5" i="1" s="1"/>
  <c r="I6" i="1" l="1" a="1"/>
  <c r="I6" i="1" s="1"/>
  <c r="J6" i="1" s="1"/>
  <c r="I7" i="1" l="1" a="1"/>
  <c r="I7" i="1" s="1"/>
  <c r="J7" i="1" s="1"/>
  <c r="I8" i="1" l="1" a="1"/>
  <c r="I8" i="1" s="1"/>
  <c r="J8" i="1" s="1"/>
  <c r="I9" i="1" l="1" a="1"/>
  <c r="I9" i="1" s="1"/>
  <c r="J9" i="1" s="1"/>
  <c r="I10" i="1" l="1" a="1"/>
  <c r="I10" i="1" s="1"/>
  <c r="J10" i="1" s="1"/>
  <c r="I11" i="1" l="1" a="1"/>
  <c r="I11" i="1" s="1"/>
  <c r="I12" i="1" l="1" a="1"/>
  <c r="I12" i="1" s="1"/>
  <c r="J11" i="1"/>
  <c r="I13" i="1" l="1" a="1"/>
  <c r="I13" i="1" s="1"/>
  <c r="J12" i="1"/>
  <c r="I14" i="1" l="1" a="1"/>
  <c r="I14" i="1" s="1"/>
  <c r="J13" i="1"/>
  <c r="I15" i="1" l="1" a="1"/>
  <c r="I15" i="1" s="1"/>
  <c r="J14" i="1"/>
  <c r="I16" i="1" l="1" a="1"/>
  <c r="I16" i="1" s="1"/>
  <c r="J15" i="1"/>
  <c r="I17" i="1" l="1" a="1"/>
  <c r="I17" i="1" s="1"/>
  <c r="J16" i="1"/>
  <c r="I18" i="1" l="1" a="1"/>
  <c r="I18" i="1" s="1"/>
  <c r="J17" i="1"/>
  <c r="I19" i="1" l="1" a="1"/>
  <c r="I19" i="1" s="1"/>
  <c r="J18" i="1"/>
  <c r="I20" i="1" l="1" a="1"/>
  <c r="I20" i="1" s="1"/>
  <c r="J19" i="1"/>
  <c r="I21" i="1" l="1" a="1"/>
  <c r="I21" i="1" s="1"/>
  <c r="J20" i="1"/>
  <c r="I22" i="1" l="1" a="1"/>
  <c r="I22" i="1" s="1"/>
  <c r="J21" i="1"/>
  <c r="I23" i="1" l="1" a="1"/>
  <c r="I23" i="1" s="1"/>
  <c r="J22" i="1"/>
  <c r="I24" i="1" l="1" a="1"/>
  <c r="I24" i="1" s="1"/>
  <c r="J23" i="1"/>
  <c r="I25" i="1" l="1" a="1"/>
  <c r="I25" i="1" s="1"/>
  <c r="J24" i="1"/>
  <c r="I26" i="1" l="1" a="1"/>
  <c r="I26" i="1" s="1"/>
  <c r="J25" i="1"/>
  <c r="I27" i="1" l="1" a="1"/>
  <c r="I27" i="1" s="1"/>
  <c r="J26" i="1"/>
  <c r="I28" i="1" l="1" a="1"/>
  <c r="I28" i="1" s="1"/>
  <c r="J27" i="1"/>
  <c r="I29" i="1" l="1" a="1"/>
  <c r="I29" i="1" s="1"/>
  <c r="J28" i="1"/>
  <c r="I30" i="1" l="1" a="1"/>
  <c r="I30" i="1" s="1"/>
  <c r="J29" i="1"/>
  <c r="I31" i="1" l="1" a="1"/>
  <c r="I31" i="1" s="1"/>
  <c r="J30" i="1"/>
  <c r="J31" i="1" l="1"/>
  <c r="I32" i="1" a="1"/>
  <c r="I32" i="1" s="1"/>
  <c r="J32" i="1" l="1"/>
  <c r="I33" i="1" a="1"/>
  <c r="I33" i="1" s="1"/>
  <c r="J33" i="1" l="1"/>
  <c r="I34" i="1" a="1"/>
  <c r="I34" i="1" s="1"/>
  <c r="J34" i="1" l="1"/>
  <c r="I35" i="1" a="1"/>
  <c r="I35" i="1" s="1"/>
  <c r="J35" i="1" l="1"/>
  <c r="I36" i="1" a="1"/>
  <c r="I36" i="1" s="1"/>
  <c r="J36" i="1" l="1"/>
  <c r="I37" i="1" a="1"/>
  <c r="I37" i="1" s="1"/>
  <c r="I38" i="1" l="1" a="1"/>
  <c r="I38" i="1" s="1"/>
  <c r="J37" i="1"/>
  <c r="I39" i="1" l="1" a="1"/>
  <c r="I39" i="1" s="1"/>
  <c r="J38" i="1"/>
  <c r="I40" i="1" l="1" a="1"/>
  <c r="I40" i="1" s="1"/>
  <c r="J39" i="1"/>
  <c r="I41" i="1" l="1" a="1"/>
  <c r="I41" i="1" s="1"/>
  <c r="J40" i="1"/>
  <c r="I42" i="1" l="1" a="1"/>
  <c r="I42" i="1" s="1"/>
  <c r="J41" i="1"/>
  <c r="I43" i="1" l="1" a="1"/>
  <c r="I43" i="1" s="1"/>
  <c r="J42" i="1"/>
  <c r="I44" i="1" l="1" a="1"/>
  <c r="I44" i="1" s="1"/>
  <c r="J43" i="1"/>
  <c r="I45" i="1" l="1" a="1"/>
  <c r="I45" i="1" s="1"/>
  <c r="J44" i="1"/>
  <c r="I46" i="1" l="1" a="1"/>
  <c r="I46" i="1" s="1"/>
  <c r="J45" i="1"/>
  <c r="I47" i="1" l="1" a="1"/>
  <c r="I47" i="1" s="1"/>
  <c r="J46" i="1"/>
  <c r="I48" i="1" l="1" a="1"/>
  <c r="I48" i="1" s="1"/>
  <c r="J47" i="1"/>
  <c r="I49" i="1" l="1" a="1"/>
  <c r="I49" i="1" s="1"/>
  <c r="J48" i="1"/>
  <c r="I50" i="1" l="1" a="1"/>
  <c r="I50" i="1" s="1"/>
  <c r="J49" i="1"/>
  <c r="I51" i="1" l="1" a="1"/>
  <c r="I51" i="1" s="1"/>
  <c r="J50" i="1"/>
  <c r="I52" i="1" l="1" a="1"/>
  <c r="I52" i="1" s="1"/>
  <c r="J51" i="1"/>
  <c r="I53" i="1" l="1" a="1"/>
  <c r="I53" i="1" s="1"/>
  <c r="J52" i="1"/>
  <c r="I54" i="1" l="1" a="1"/>
  <c r="I54" i="1" s="1"/>
  <c r="J54" i="1" s="1"/>
  <c r="J53" i="1"/>
</calcChain>
</file>

<file path=xl/sharedStrings.xml><?xml version="1.0" encoding="utf-8"?>
<sst xmlns="http://schemas.openxmlformats.org/spreadsheetml/2006/main" count="114" uniqueCount="64">
  <si>
    <t>layer</t>
  </si>
  <si>
    <t>capacity ResNet-50</t>
  </si>
  <si>
    <t>macc ResNet-50</t>
  </si>
  <si>
    <t>param ResNet-50</t>
  </si>
  <si>
    <t>ch_out ResNet-50</t>
  </si>
  <si>
    <t>width ResNet-50</t>
  </si>
  <si>
    <t>kernel_size ResNet-50</t>
  </si>
  <si>
    <t>conv1</t>
  </si>
  <si>
    <t>7x7</t>
  </si>
  <si>
    <t>res2a_branch2a</t>
  </si>
  <si>
    <t>1x1</t>
  </si>
  <si>
    <t>res2a_branch2b</t>
  </si>
  <si>
    <t>3x3</t>
  </si>
  <si>
    <t>res2a_branch2c</t>
  </si>
  <si>
    <t>res2a_branch1</t>
  </si>
  <si>
    <t>res2b_branch2a</t>
  </si>
  <si>
    <t>res2b_branch2b</t>
  </si>
  <si>
    <t>res2b_branch2c</t>
  </si>
  <si>
    <t>res2c_branch2a</t>
  </si>
  <si>
    <t>res2c_branch2b</t>
  </si>
  <si>
    <t>res2c_branch2c</t>
  </si>
  <si>
    <t>res3a_branch2a</t>
  </si>
  <si>
    <t>res3a_branch2b</t>
  </si>
  <si>
    <t>res3a_branch2c</t>
  </si>
  <si>
    <t>res3a_branch1</t>
  </si>
  <si>
    <t>res3b_branch2a</t>
  </si>
  <si>
    <t>res3b_branch2b</t>
  </si>
  <si>
    <t>res3b_branch2c</t>
  </si>
  <si>
    <t>res3c_branch2a</t>
  </si>
  <si>
    <t>res3c_branch2b</t>
  </si>
  <si>
    <t>res3c_branch2c</t>
  </si>
  <si>
    <t>res3d_branch2a</t>
  </si>
  <si>
    <t>res3d_branch2b</t>
  </si>
  <si>
    <t>res3d_branch2c</t>
  </si>
  <si>
    <t>res4a_branch2a</t>
  </si>
  <si>
    <t>res4a_branch2b</t>
  </si>
  <si>
    <t>res4a_branch2c</t>
  </si>
  <si>
    <t>res4a_branch1</t>
  </si>
  <si>
    <t>res4b_branch2a</t>
  </si>
  <si>
    <t>res4b_branch2b</t>
  </si>
  <si>
    <t>res4b_branch2c</t>
  </si>
  <si>
    <t>res4c_branch2a</t>
  </si>
  <si>
    <t>res4c_branch2b</t>
  </si>
  <si>
    <t>res4c_branch2c</t>
  </si>
  <si>
    <t>res4d_branch2a</t>
  </si>
  <si>
    <t>res4d_branch2b</t>
  </si>
  <si>
    <t>res4d_branch2c</t>
  </si>
  <si>
    <t>res4e_branch2a</t>
  </si>
  <si>
    <t>res4e_branch2b</t>
  </si>
  <si>
    <t>res4e_branch2c</t>
  </si>
  <si>
    <t>res4f_branch2a</t>
  </si>
  <si>
    <t>res4f_branch2b</t>
  </si>
  <si>
    <t>res4f_branch2c</t>
  </si>
  <si>
    <t>res5a_branch2a</t>
  </si>
  <si>
    <t>res5a_branch2b</t>
  </si>
  <si>
    <t>res5a_branch2c</t>
  </si>
  <si>
    <t>res5a_branch1</t>
  </si>
  <si>
    <t>res5b_branch2a</t>
  </si>
  <si>
    <t>res5b_branch2b</t>
  </si>
  <si>
    <t>res5b_branch2c</t>
  </si>
  <si>
    <t>res5c_branch2a</t>
  </si>
  <si>
    <t>res5c_branch2b</t>
  </si>
  <si>
    <t>res5c_branch2c</t>
  </si>
  <si>
    <t>ResNet-50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</si>
</sst>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4"/>
      <color rgb="FF222222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7EBE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Sheet1!$J$1</c:f>
              <c:strCache>
                <c:ptCount val="1"/>
                <c:pt idx="0">
                  <c:v>ResNet-50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B3E-4B8E-884F-87734579E03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B3E-4B8E-884F-87734579E039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B3E-4B8E-884F-87734579E039}"/>
              </c:ext>
            </c:extLst>
          </c:dPt>
          <c:dLbls>
            <c:dLbl>
              <c:idx val="0"/>
              <c:layout>
                <c:manualLayout>
                  <c:x val="4.3530834340991538E-2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B3E-4B8E-884F-87734579E039}"/>
                </c:ext>
              </c:extLst>
            </c:dLbl>
            <c:dLbl>
              <c:idx val="4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B3E-4B8E-884F-87734579E03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Sheet1!$I$2:$I$54</c:f>
              <c:strCache>
                <c:ptCount val="3"/>
                <c:pt idx="0">
                  <c:v>7x7</c:v>
                </c:pt>
                <c:pt idx="1">
                  <c:v>1x1</c:v>
                </c:pt>
                <c:pt idx="2">
                  <c:v>3x3</c:v>
                </c:pt>
              </c:strCache>
            </c:strRef>
          </c:cat>
          <c:val>
            <c:numRef>
              <c:f>Sheet1!$J$2:$J$54</c:f>
              <c:numCache>
                <c:formatCode>General</c:formatCode>
                <c:ptCount val="53"/>
                <c:pt idx="0">
                  <c:v>1</c:v>
                </c:pt>
                <c:pt idx="1">
                  <c:v>36</c:v>
                </c:pt>
                <c:pt idx="2">
                  <c:v>16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E-4B8E-884F-87734579E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276224</xdr:colOff>
      <xdr:row>0</xdr:row>
      <xdr:rowOff>176211</xdr:rowOff>
    </xdr:from>
    <xdr:to>
      <xdr:col>21</xdr:col>
      <xdr:colOff>66675</xdr:colOff>
      <xdr:row>24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E3FBB5A-3AC7-48F5-87BF-A42A8E8264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99C7-5F5C-4C73-8D57-BAD5951085AF}">
  <dimension ref="A1:J54"/>
  <sheetViews>
    <sheetView tabSelected="1" workbookViewId="0">
      <selection activeCell="I2" sqref="I2"/>
    </sheetView>
  </sheetViews>
  <sheetFormatPr defaultRowHeight="15" x14ac:dyDescent="0.25"/>
  <cols>
    <col min="1" max="1" width="21.42578125" bestFit="1" customWidth="1"/>
    <col min="2" max="2" width="27" bestFit="1" customWidth="1"/>
    <col min="3" max="3" width="22.85546875" bestFit="1" customWidth="1"/>
    <col min="4" max="4" width="24.140625" bestFit="1" customWidth="1"/>
    <col min="5" max="5" width="24.85546875" bestFit="1" customWidth="1"/>
    <col min="6" max="6" width="22.85546875" bestFit="1" customWidth="1"/>
    <col min="7" max="7" width="31.140625" bestFit="1" customWidth="1"/>
    <col min="10" max="10" width="10.140625" bestFit="1" customWidth="1"/>
  </cols>
  <sheetData>
    <row r="1" spans="1:10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3"/>
      <c r="J1" t="s">
        <v>63</v>
      </c>
    </row>
    <row r="2" spans="1:10" ht="18" x14ac:dyDescent="0.25">
      <c r="A2" s="2" t="s">
        <v>7</v>
      </c>
      <c r="B2" s="2">
        <v>802816</v>
      </c>
      <c r="C2" s="2">
        <v>118013952</v>
      </c>
      <c r="D2" s="2">
        <v>9472</v>
      </c>
      <c r="E2" s="2">
        <v>64</v>
      </c>
      <c r="F2" s="2">
        <v>224</v>
      </c>
      <c r="G2" s="2" t="s">
        <v>8</v>
      </c>
      <c r="I2" t="str">
        <f t="array" ref="I2">IFERROR(INDEX($G$2:$G$54,MATCH(0,COUNTIF($I$1:I1,$G$2:$G$54),0)),"")</f>
        <v>7x7</v>
      </c>
      <c r="J2">
        <f t="shared" ref="J2:J4" si="0">IF(COUNTIF($G$2:$G$54,$I2)&gt;0, COUNTIF($G$2:$G$54,$I2),"")</f>
        <v>1</v>
      </c>
    </row>
    <row r="3" spans="1:10" ht="18" x14ac:dyDescent="0.25">
      <c r="A3" s="2" t="s">
        <v>9</v>
      </c>
      <c r="B3" s="2">
        <v>200704</v>
      </c>
      <c r="C3" s="2">
        <v>12845056</v>
      </c>
      <c r="D3" s="2">
        <v>4096</v>
      </c>
      <c r="E3" s="2">
        <v>64</v>
      </c>
      <c r="F3" s="2">
        <v>56</v>
      </c>
      <c r="G3" s="2" t="s">
        <v>10</v>
      </c>
      <c r="I3" t="str">
        <f t="array" ref="I3">IFERROR(INDEX($G$2:$G$54,MATCH(0,COUNTIF($I$1:I2,$G$2:$G$54),0)),"")</f>
        <v>1x1</v>
      </c>
      <c r="J3">
        <f t="shared" si="0"/>
        <v>36</v>
      </c>
    </row>
    <row r="4" spans="1:10" ht="18" x14ac:dyDescent="0.25">
      <c r="A4" s="2" t="s">
        <v>11</v>
      </c>
      <c r="B4" s="2">
        <v>200704</v>
      </c>
      <c r="C4" s="2">
        <v>115605504</v>
      </c>
      <c r="D4" s="2">
        <v>36864</v>
      </c>
      <c r="E4" s="2">
        <v>64</v>
      </c>
      <c r="F4" s="2">
        <v>56</v>
      </c>
      <c r="G4" s="2" t="s">
        <v>12</v>
      </c>
      <c r="I4" t="str">
        <f t="array" ref="I4">IFERROR(INDEX($G$2:$G$54,MATCH(0,COUNTIF($I$1:I3,$G$2:$G$54),0)),"")</f>
        <v>3x3</v>
      </c>
      <c r="J4">
        <f t="shared" si="0"/>
        <v>16</v>
      </c>
    </row>
    <row r="5" spans="1:10" ht="18" x14ac:dyDescent="0.25">
      <c r="A5" s="2" t="s">
        <v>13</v>
      </c>
      <c r="B5" s="2">
        <v>802816</v>
      </c>
      <c r="C5" s="2">
        <v>51380224</v>
      </c>
      <c r="D5" s="2">
        <v>16384</v>
      </c>
      <c r="E5" s="2">
        <v>256</v>
      </c>
      <c r="F5" s="2">
        <v>56</v>
      </c>
      <c r="G5" s="2" t="s">
        <v>10</v>
      </c>
      <c r="I5" t="str">
        <f t="array" ref="I5">IFERROR(INDEX($G$2:$G$54,MATCH(0,COUNTIF($I$1:I4,$G$2:$G$54),0)),"")</f>
        <v/>
      </c>
      <c r="J5" t="str">
        <f>IF(COUNTIF($G$2:$G$54,$I5)&gt;0, COUNTIF($G$2:$G$54,$I5),"")</f>
        <v/>
      </c>
    </row>
    <row r="6" spans="1:10" ht="18" x14ac:dyDescent="0.25">
      <c r="A6" s="2" t="s">
        <v>14</v>
      </c>
      <c r="B6" s="2">
        <v>802816</v>
      </c>
      <c r="C6" s="2">
        <v>51380224</v>
      </c>
      <c r="D6" s="2">
        <v>16384</v>
      </c>
      <c r="E6" s="2">
        <v>256</v>
      </c>
      <c r="F6" s="2">
        <v>56</v>
      </c>
      <c r="G6" s="2" t="s">
        <v>10</v>
      </c>
      <c r="I6" t="str">
        <f t="array" ref="I6">IFERROR(INDEX($G$2:$G$54,MATCH(0,COUNTIF($I$1:I5,$G$2:$G$54),0)),"")</f>
        <v/>
      </c>
      <c r="J6" t="str">
        <f t="shared" ref="J6:J54" si="1">IF(COUNTIF($G$2:$G$54,$I6)&gt;0, COUNTIF($G$2:$G$54,$I6),"")</f>
        <v/>
      </c>
    </row>
    <row r="7" spans="1:10" ht="18" x14ac:dyDescent="0.25">
      <c r="A7" s="2" t="s">
        <v>15</v>
      </c>
      <c r="B7" s="2">
        <v>200704</v>
      </c>
      <c r="C7" s="2">
        <v>51380224</v>
      </c>
      <c r="D7" s="2">
        <v>16384</v>
      </c>
      <c r="E7" s="2">
        <v>64</v>
      </c>
      <c r="F7" s="2">
        <v>56</v>
      </c>
      <c r="G7" s="2" t="s">
        <v>10</v>
      </c>
      <c r="I7" t="str">
        <f t="array" ref="I7">IFERROR(INDEX($G$2:$G$54,MATCH(0,COUNTIF($I$1:I6,$G$2:$G$54),0)),"")</f>
        <v/>
      </c>
      <c r="J7" t="str">
        <f t="shared" si="1"/>
        <v/>
      </c>
    </row>
    <row r="8" spans="1:10" ht="18" x14ac:dyDescent="0.25">
      <c r="A8" s="2" t="s">
        <v>16</v>
      </c>
      <c r="B8" s="2">
        <v>200704</v>
      </c>
      <c r="C8" s="2">
        <v>115605504</v>
      </c>
      <c r="D8" s="2">
        <v>36864</v>
      </c>
      <c r="E8" s="2">
        <v>64</v>
      </c>
      <c r="F8" s="2">
        <v>56</v>
      </c>
      <c r="G8" s="2" t="s">
        <v>12</v>
      </c>
      <c r="I8" t="str">
        <f t="array" ref="I8">IFERROR(INDEX($G$2:$G$54,MATCH(0,COUNTIF($I$1:I7,$G$2:$G$54),0)),"")</f>
        <v/>
      </c>
      <c r="J8" t="str">
        <f t="shared" si="1"/>
        <v/>
      </c>
    </row>
    <row r="9" spans="1:10" ht="18" x14ac:dyDescent="0.25">
      <c r="A9" s="2" t="s">
        <v>17</v>
      </c>
      <c r="B9" s="2">
        <v>802816</v>
      </c>
      <c r="C9" s="2">
        <v>51380224</v>
      </c>
      <c r="D9" s="2">
        <v>16384</v>
      </c>
      <c r="E9" s="2">
        <v>256</v>
      </c>
      <c r="F9" s="2">
        <v>56</v>
      </c>
      <c r="G9" s="2" t="s">
        <v>10</v>
      </c>
      <c r="I9" t="str">
        <f t="array" ref="I9">IFERROR(INDEX($G$2:$G$54,MATCH(0,COUNTIF($I$1:I8,$G$2:$G$54),0)),"")</f>
        <v/>
      </c>
      <c r="J9" t="str">
        <f t="shared" si="1"/>
        <v/>
      </c>
    </row>
    <row r="10" spans="1:10" ht="18" x14ac:dyDescent="0.25">
      <c r="A10" s="2" t="s">
        <v>18</v>
      </c>
      <c r="B10" s="2">
        <v>200704</v>
      </c>
      <c r="C10" s="2">
        <v>51380224</v>
      </c>
      <c r="D10" s="2">
        <v>16384</v>
      </c>
      <c r="E10" s="2">
        <v>64</v>
      </c>
      <c r="F10" s="2">
        <v>56</v>
      </c>
      <c r="G10" s="2" t="s">
        <v>10</v>
      </c>
      <c r="I10" t="str">
        <f t="array" ref="I10">IFERROR(INDEX($G$2:$G$54,MATCH(0,COUNTIF($I$1:I9,$G$2:$G$54),0)),"")</f>
        <v/>
      </c>
      <c r="J10" t="str">
        <f t="shared" si="1"/>
        <v/>
      </c>
    </row>
    <row r="11" spans="1:10" ht="18" x14ac:dyDescent="0.25">
      <c r="A11" s="2" t="s">
        <v>19</v>
      </c>
      <c r="B11" s="2">
        <v>200704</v>
      </c>
      <c r="C11" s="2">
        <v>115605504</v>
      </c>
      <c r="D11" s="2">
        <v>36864</v>
      </c>
      <c r="E11" s="2">
        <v>64</v>
      </c>
      <c r="F11" s="2">
        <v>56</v>
      </c>
      <c r="G11" s="2" t="s">
        <v>12</v>
      </c>
      <c r="I11" t="str">
        <f t="array" ref="I11">IFERROR(INDEX($G$2:$G$54,MATCH(0,COUNTIF($I$1:I10,$G$2:$G$54),0)),"")</f>
        <v/>
      </c>
      <c r="J11" t="str">
        <f t="shared" si="1"/>
        <v/>
      </c>
    </row>
    <row r="12" spans="1:10" ht="18" x14ac:dyDescent="0.25">
      <c r="A12" s="2" t="s">
        <v>20</v>
      </c>
      <c r="B12" s="2">
        <v>802816</v>
      </c>
      <c r="C12" s="2">
        <v>51380224</v>
      </c>
      <c r="D12" s="2">
        <v>16384</v>
      </c>
      <c r="E12" s="2">
        <v>256</v>
      </c>
      <c r="F12" s="2">
        <v>56</v>
      </c>
      <c r="G12" s="2" t="s">
        <v>10</v>
      </c>
      <c r="I12" t="str">
        <f t="array" ref="I12">IFERROR(INDEX($G$2:$G$54,MATCH(0,COUNTIF($I$1:I11,$G$2:$G$54),0)),"")</f>
        <v/>
      </c>
      <c r="J12" t="str">
        <f t="shared" si="1"/>
        <v/>
      </c>
    </row>
    <row r="13" spans="1:10" ht="18" x14ac:dyDescent="0.25">
      <c r="A13" s="2" t="s">
        <v>21</v>
      </c>
      <c r="B13" s="2">
        <v>100352</v>
      </c>
      <c r="C13" s="2">
        <v>25690112</v>
      </c>
      <c r="D13" s="2">
        <v>32768</v>
      </c>
      <c r="E13" s="2">
        <v>128</v>
      </c>
      <c r="F13" s="2">
        <v>56</v>
      </c>
      <c r="G13" s="2" t="s">
        <v>10</v>
      </c>
      <c r="I13" t="str">
        <f t="array" ref="I13">IFERROR(INDEX($G$2:$G$54,MATCH(0,COUNTIF($I$1:I12,$G$2:$G$54),0)),"")</f>
        <v/>
      </c>
      <c r="J13" t="str">
        <f t="shared" si="1"/>
        <v/>
      </c>
    </row>
    <row r="14" spans="1:10" ht="18" x14ac:dyDescent="0.25">
      <c r="A14" s="2" t="s">
        <v>22</v>
      </c>
      <c r="B14" s="2">
        <v>100352</v>
      </c>
      <c r="C14" s="2">
        <v>115605504</v>
      </c>
      <c r="D14" s="2">
        <v>147456</v>
      </c>
      <c r="E14" s="2">
        <v>128</v>
      </c>
      <c r="F14" s="2">
        <v>28</v>
      </c>
      <c r="G14" s="2" t="s">
        <v>12</v>
      </c>
      <c r="I14" t="str">
        <f t="array" ref="I14">IFERROR(INDEX($G$2:$G$54,MATCH(0,COUNTIF($I$1:I13,$G$2:$G$54),0)),"")</f>
        <v/>
      </c>
      <c r="J14" t="str">
        <f t="shared" si="1"/>
        <v/>
      </c>
    </row>
    <row r="15" spans="1:10" ht="18" x14ac:dyDescent="0.25">
      <c r="A15" s="2" t="s">
        <v>23</v>
      </c>
      <c r="B15" s="2">
        <v>401408</v>
      </c>
      <c r="C15" s="2">
        <v>51380224</v>
      </c>
      <c r="D15" s="2">
        <v>65536</v>
      </c>
      <c r="E15" s="2">
        <v>512</v>
      </c>
      <c r="F15" s="2">
        <v>28</v>
      </c>
      <c r="G15" s="2" t="s">
        <v>10</v>
      </c>
      <c r="I15" t="str">
        <f t="array" ref="I15">IFERROR(INDEX($G$2:$G$54,MATCH(0,COUNTIF($I$1:I14,$G$2:$G$54),0)),"")</f>
        <v/>
      </c>
      <c r="J15" t="str">
        <f t="shared" si="1"/>
        <v/>
      </c>
    </row>
    <row r="16" spans="1:10" ht="18" x14ac:dyDescent="0.25">
      <c r="A16" s="2" t="s">
        <v>24</v>
      </c>
      <c r="B16" s="2">
        <v>401408</v>
      </c>
      <c r="C16" s="2">
        <v>102760448</v>
      </c>
      <c r="D16" s="2">
        <v>131072</v>
      </c>
      <c r="E16" s="2">
        <v>512</v>
      </c>
      <c r="F16" s="2">
        <v>56</v>
      </c>
      <c r="G16" s="2" t="s">
        <v>10</v>
      </c>
      <c r="I16" t="str">
        <f t="array" ref="I16">IFERROR(INDEX($G$2:$G$54,MATCH(0,COUNTIF($I$1:I15,$G$2:$G$54),0)),"")</f>
        <v/>
      </c>
      <c r="J16" t="str">
        <f t="shared" si="1"/>
        <v/>
      </c>
    </row>
    <row r="17" spans="1:10" ht="18" x14ac:dyDescent="0.25">
      <c r="A17" s="2" t="s">
        <v>25</v>
      </c>
      <c r="B17" s="2">
        <v>100352</v>
      </c>
      <c r="C17" s="2">
        <v>51380224</v>
      </c>
      <c r="D17" s="2">
        <v>65536</v>
      </c>
      <c r="E17" s="2">
        <v>128</v>
      </c>
      <c r="F17" s="2">
        <v>28</v>
      </c>
      <c r="G17" s="2" t="s">
        <v>10</v>
      </c>
      <c r="I17" t="str">
        <f t="array" ref="I17">IFERROR(INDEX($G$2:$G$54,MATCH(0,COUNTIF($I$1:I16,$G$2:$G$54),0)),"")</f>
        <v/>
      </c>
      <c r="J17" t="str">
        <f t="shared" si="1"/>
        <v/>
      </c>
    </row>
    <row r="18" spans="1:10" ht="18" x14ac:dyDescent="0.25">
      <c r="A18" s="2" t="s">
        <v>26</v>
      </c>
      <c r="B18" s="2">
        <v>100352</v>
      </c>
      <c r="C18" s="2">
        <v>115605504</v>
      </c>
      <c r="D18" s="2">
        <v>147456</v>
      </c>
      <c r="E18" s="2">
        <v>128</v>
      </c>
      <c r="F18" s="2">
        <v>28</v>
      </c>
      <c r="G18" s="2" t="s">
        <v>12</v>
      </c>
      <c r="I18" t="str">
        <f t="array" ref="I18">IFERROR(INDEX($G$2:$G$54,MATCH(0,COUNTIF($I$1:I17,$G$2:$G$54),0)),"")</f>
        <v/>
      </c>
      <c r="J18" t="str">
        <f t="shared" si="1"/>
        <v/>
      </c>
    </row>
    <row r="19" spans="1:10" ht="18" x14ac:dyDescent="0.25">
      <c r="A19" s="2" t="s">
        <v>27</v>
      </c>
      <c r="B19" s="2">
        <v>401408</v>
      </c>
      <c r="C19" s="2">
        <v>51380224</v>
      </c>
      <c r="D19" s="2">
        <v>65536</v>
      </c>
      <c r="E19" s="2">
        <v>512</v>
      </c>
      <c r="F19" s="2">
        <v>28</v>
      </c>
      <c r="G19" s="2" t="s">
        <v>10</v>
      </c>
      <c r="I19" t="str">
        <f t="array" ref="I19">IFERROR(INDEX($G$2:$G$54,MATCH(0,COUNTIF($I$1:I18,$G$2:$G$54),0)),"")</f>
        <v/>
      </c>
      <c r="J19" t="str">
        <f t="shared" si="1"/>
        <v/>
      </c>
    </row>
    <row r="20" spans="1:10" ht="18" x14ac:dyDescent="0.25">
      <c r="A20" s="2" t="s">
        <v>28</v>
      </c>
      <c r="B20" s="2">
        <v>100352</v>
      </c>
      <c r="C20" s="2">
        <v>51380224</v>
      </c>
      <c r="D20" s="2">
        <v>65536</v>
      </c>
      <c r="E20" s="2">
        <v>128</v>
      </c>
      <c r="F20" s="2">
        <v>28</v>
      </c>
      <c r="G20" s="2" t="s">
        <v>10</v>
      </c>
      <c r="I20" t="str">
        <f t="array" ref="I20">IFERROR(INDEX($G$2:$G$54,MATCH(0,COUNTIF($I$1:I19,$G$2:$G$54),0)),"")</f>
        <v/>
      </c>
      <c r="J20" t="str">
        <f t="shared" si="1"/>
        <v/>
      </c>
    </row>
    <row r="21" spans="1:10" ht="18" x14ac:dyDescent="0.25">
      <c r="A21" s="2" t="s">
        <v>29</v>
      </c>
      <c r="B21" s="2">
        <v>100352</v>
      </c>
      <c r="C21" s="2">
        <v>115605504</v>
      </c>
      <c r="D21" s="2">
        <v>147456</v>
      </c>
      <c r="E21" s="2">
        <v>128</v>
      </c>
      <c r="F21" s="2">
        <v>28</v>
      </c>
      <c r="G21" s="2" t="s">
        <v>12</v>
      </c>
      <c r="I21" t="str">
        <f t="array" ref="I21">IFERROR(INDEX($G$2:$G$54,MATCH(0,COUNTIF($I$1:I20,$G$2:$G$54),0)),"")</f>
        <v/>
      </c>
      <c r="J21" t="str">
        <f t="shared" si="1"/>
        <v/>
      </c>
    </row>
    <row r="22" spans="1:10" ht="18" x14ac:dyDescent="0.25">
      <c r="A22" s="2" t="s">
        <v>30</v>
      </c>
      <c r="B22" s="2">
        <v>401408</v>
      </c>
      <c r="C22" s="2">
        <v>51380224</v>
      </c>
      <c r="D22" s="2">
        <v>65536</v>
      </c>
      <c r="E22" s="2">
        <v>512</v>
      </c>
      <c r="F22" s="2">
        <v>28</v>
      </c>
      <c r="G22" s="2" t="s">
        <v>10</v>
      </c>
      <c r="I22" t="str">
        <f t="array" ref="I22">IFERROR(INDEX($G$2:$G$54,MATCH(0,COUNTIF($I$1:I21,$G$2:$G$54),0)),"")</f>
        <v/>
      </c>
      <c r="J22" t="str">
        <f t="shared" si="1"/>
        <v/>
      </c>
    </row>
    <row r="23" spans="1:10" ht="18" x14ac:dyDescent="0.25">
      <c r="A23" s="2" t="s">
        <v>31</v>
      </c>
      <c r="B23" s="2">
        <v>100352</v>
      </c>
      <c r="C23" s="2">
        <v>51380224</v>
      </c>
      <c r="D23" s="2">
        <v>65536</v>
      </c>
      <c r="E23" s="2">
        <v>128</v>
      </c>
      <c r="F23" s="2">
        <v>28</v>
      </c>
      <c r="G23" s="2" t="s">
        <v>10</v>
      </c>
      <c r="I23" t="str">
        <f t="array" ref="I23">IFERROR(INDEX($G$2:$G$54,MATCH(0,COUNTIF($I$1:I22,$G$2:$G$54),0)),"")</f>
        <v/>
      </c>
      <c r="J23" t="str">
        <f t="shared" si="1"/>
        <v/>
      </c>
    </row>
    <row r="24" spans="1:10" ht="18" x14ac:dyDescent="0.25">
      <c r="A24" s="2" t="s">
        <v>32</v>
      </c>
      <c r="B24" s="2">
        <v>100352</v>
      </c>
      <c r="C24" s="2">
        <v>115605504</v>
      </c>
      <c r="D24" s="2">
        <v>147456</v>
      </c>
      <c r="E24" s="2">
        <v>128</v>
      </c>
      <c r="F24" s="2">
        <v>28</v>
      </c>
      <c r="G24" s="2" t="s">
        <v>12</v>
      </c>
      <c r="I24" t="str">
        <f t="array" ref="I24">IFERROR(INDEX($G$2:$G$54,MATCH(0,COUNTIF($I$1:I23,$G$2:$G$54),0)),"")</f>
        <v/>
      </c>
      <c r="J24" t="str">
        <f t="shared" si="1"/>
        <v/>
      </c>
    </row>
    <row r="25" spans="1:10" ht="18" x14ac:dyDescent="0.25">
      <c r="A25" s="2" t="s">
        <v>33</v>
      </c>
      <c r="B25" s="2">
        <v>401408</v>
      </c>
      <c r="C25" s="2">
        <v>51380224</v>
      </c>
      <c r="D25" s="2">
        <v>65536</v>
      </c>
      <c r="E25" s="2">
        <v>512</v>
      </c>
      <c r="F25" s="2">
        <v>28</v>
      </c>
      <c r="G25" s="2" t="s">
        <v>10</v>
      </c>
      <c r="I25" t="str">
        <f t="array" ref="I25">IFERROR(INDEX($G$2:$G$54,MATCH(0,COUNTIF($I$1:I24,$G$2:$G$54),0)),"")</f>
        <v/>
      </c>
      <c r="J25" t="str">
        <f t="shared" si="1"/>
        <v/>
      </c>
    </row>
    <row r="26" spans="1:10" ht="18" x14ac:dyDescent="0.25">
      <c r="A26" s="2" t="s">
        <v>34</v>
      </c>
      <c r="B26" s="2">
        <v>50176</v>
      </c>
      <c r="C26" s="2">
        <v>25690112</v>
      </c>
      <c r="D26" s="2">
        <v>131072</v>
      </c>
      <c r="E26" s="2">
        <v>256</v>
      </c>
      <c r="F26" s="2">
        <v>28</v>
      </c>
      <c r="G26" s="2" t="s">
        <v>10</v>
      </c>
      <c r="I26" t="str">
        <f t="array" ref="I26">IFERROR(INDEX($G$2:$G$54,MATCH(0,COUNTIF($I$1:I25,$G$2:$G$54),0)),"")</f>
        <v/>
      </c>
      <c r="J26" t="str">
        <f t="shared" si="1"/>
        <v/>
      </c>
    </row>
    <row r="27" spans="1:10" ht="18" x14ac:dyDescent="0.25">
      <c r="A27" s="2" t="s">
        <v>35</v>
      </c>
      <c r="B27" s="2">
        <v>50176</v>
      </c>
      <c r="C27" s="2">
        <v>115605504</v>
      </c>
      <c r="D27" s="2">
        <v>589824</v>
      </c>
      <c r="E27" s="2">
        <v>256</v>
      </c>
      <c r="F27" s="2">
        <v>14</v>
      </c>
      <c r="G27" s="2" t="s">
        <v>12</v>
      </c>
      <c r="I27" t="str">
        <f t="array" ref="I27">IFERROR(INDEX($G$2:$G$54,MATCH(0,COUNTIF($I$1:I26,$G$2:$G$54),0)),"")</f>
        <v/>
      </c>
      <c r="J27" t="str">
        <f t="shared" si="1"/>
        <v/>
      </c>
    </row>
    <row r="28" spans="1:10" ht="18" x14ac:dyDescent="0.25">
      <c r="A28" s="2" t="s">
        <v>36</v>
      </c>
      <c r="B28" s="2">
        <v>200704</v>
      </c>
      <c r="C28" s="2">
        <v>51380224</v>
      </c>
      <c r="D28" s="2">
        <v>262144</v>
      </c>
      <c r="E28" s="2">
        <v>1024</v>
      </c>
      <c r="F28" s="2">
        <v>14</v>
      </c>
      <c r="G28" s="2" t="s">
        <v>10</v>
      </c>
      <c r="I28" t="str">
        <f t="array" ref="I28">IFERROR(INDEX($G$2:$G$54,MATCH(0,COUNTIF($I$1:I27,$G$2:$G$54),0)),"")</f>
        <v/>
      </c>
      <c r="J28" t="str">
        <f t="shared" si="1"/>
        <v/>
      </c>
    </row>
    <row r="29" spans="1:10" ht="18" x14ac:dyDescent="0.25">
      <c r="A29" s="2" t="s">
        <v>37</v>
      </c>
      <c r="B29" s="2">
        <v>200704</v>
      </c>
      <c r="C29" s="2">
        <v>102760448</v>
      </c>
      <c r="D29" s="2">
        <v>524288</v>
      </c>
      <c r="E29" s="2">
        <v>1024</v>
      </c>
      <c r="F29" s="2">
        <v>28</v>
      </c>
      <c r="G29" s="2" t="s">
        <v>10</v>
      </c>
      <c r="I29" t="str">
        <f t="array" ref="I29">IFERROR(INDEX($G$2:$G$54,MATCH(0,COUNTIF($I$1:I28,$G$2:$G$54),0)),"")</f>
        <v/>
      </c>
      <c r="J29" t="str">
        <f t="shared" si="1"/>
        <v/>
      </c>
    </row>
    <row r="30" spans="1:10" ht="18" x14ac:dyDescent="0.25">
      <c r="A30" s="2" t="s">
        <v>38</v>
      </c>
      <c r="B30" s="2">
        <v>50176</v>
      </c>
      <c r="C30" s="2">
        <v>51380224</v>
      </c>
      <c r="D30" s="2">
        <v>262144</v>
      </c>
      <c r="E30" s="2">
        <v>256</v>
      </c>
      <c r="F30" s="2">
        <v>14</v>
      </c>
      <c r="G30" s="2" t="s">
        <v>10</v>
      </c>
      <c r="I30" t="str">
        <f t="array" ref="I30">IFERROR(INDEX($G$2:$G$54,MATCH(0,COUNTIF($I$1:I29,$G$2:$G$54),0)),"")</f>
        <v/>
      </c>
      <c r="J30" t="str">
        <f t="shared" si="1"/>
        <v/>
      </c>
    </row>
    <row r="31" spans="1:10" ht="18" x14ac:dyDescent="0.25">
      <c r="A31" s="2" t="s">
        <v>39</v>
      </c>
      <c r="B31" s="2">
        <v>50176</v>
      </c>
      <c r="C31" s="2">
        <v>115605504</v>
      </c>
      <c r="D31" s="2">
        <v>589824</v>
      </c>
      <c r="E31" s="2">
        <v>256</v>
      </c>
      <c r="F31" s="2">
        <v>14</v>
      </c>
      <c r="G31" s="2" t="s">
        <v>12</v>
      </c>
      <c r="I31" t="str">
        <f t="array" ref="I31">IFERROR(INDEX($G$2:$G$54,MATCH(0,COUNTIF($I$1:I30,$G$2:$G$54),0)),"")</f>
        <v/>
      </c>
      <c r="J31" t="str">
        <f t="shared" si="1"/>
        <v/>
      </c>
    </row>
    <row r="32" spans="1:10" ht="18" x14ac:dyDescent="0.25">
      <c r="A32" s="2" t="s">
        <v>40</v>
      </c>
      <c r="B32" s="2">
        <v>200704</v>
      </c>
      <c r="C32" s="2">
        <v>51380224</v>
      </c>
      <c r="D32" s="2">
        <v>262144</v>
      </c>
      <c r="E32" s="2">
        <v>1024</v>
      </c>
      <c r="F32" s="2">
        <v>14</v>
      </c>
      <c r="G32" s="2" t="s">
        <v>10</v>
      </c>
      <c r="I32" t="str">
        <f t="array" ref="I32">IFERROR(INDEX($G$2:$G$54,MATCH(0,COUNTIF($I$1:I31,$G$2:$G$54),0)),"")</f>
        <v/>
      </c>
      <c r="J32" t="str">
        <f t="shared" si="1"/>
        <v/>
      </c>
    </row>
    <row r="33" spans="1:10" ht="18" x14ac:dyDescent="0.25">
      <c r="A33" s="2" t="s">
        <v>41</v>
      </c>
      <c r="B33" s="2">
        <v>50176</v>
      </c>
      <c r="C33" s="2">
        <v>51380224</v>
      </c>
      <c r="D33" s="2">
        <v>262144</v>
      </c>
      <c r="E33" s="2">
        <v>256</v>
      </c>
      <c r="F33" s="2">
        <v>14</v>
      </c>
      <c r="G33" s="2" t="s">
        <v>10</v>
      </c>
      <c r="I33" t="str">
        <f t="array" ref="I33">IFERROR(INDEX($G$2:$G$54,MATCH(0,COUNTIF($I$1:I32,$G$2:$G$54),0)),"")</f>
        <v/>
      </c>
      <c r="J33" t="str">
        <f t="shared" si="1"/>
        <v/>
      </c>
    </row>
    <row r="34" spans="1:10" ht="18" x14ac:dyDescent="0.25">
      <c r="A34" s="2" t="s">
        <v>42</v>
      </c>
      <c r="B34" s="2">
        <v>50176</v>
      </c>
      <c r="C34" s="2">
        <v>115605504</v>
      </c>
      <c r="D34" s="2">
        <v>589824</v>
      </c>
      <c r="E34" s="2">
        <v>256</v>
      </c>
      <c r="F34" s="2">
        <v>14</v>
      </c>
      <c r="G34" s="2" t="s">
        <v>12</v>
      </c>
      <c r="I34" t="str">
        <f t="array" ref="I34">IFERROR(INDEX($G$2:$G$54,MATCH(0,COUNTIF($I$1:I33,$G$2:$G$54),0)),"")</f>
        <v/>
      </c>
      <c r="J34" t="str">
        <f t="shared" si="1"/>
        <v/>
      </c>
    </row>
    <row r="35" spans="1:10" ht="18" x14ac:dyDescent="0.25">
      <c r="A35" s="2" t="s">
        <v>43</v>
      </c>
      <c r="B35" s="2">
        <v>200704</v>
      </c>
      <c r="C35" s="2">
        <v>51380224</v>
      </c>
      <c r="D35" s="2">
        <v>262144</v>
      </c>
      <c r="E35" s="2">
        <v>1024</v>
      </c>
      <c r="F35" s="2">
        <v>14</v>
      </c>
      <c r="G35" s="2" t="s">
        <v>10</v>
      </c>
      <c r="I35" t="str">
        <f t="array" ref="I35">IFERROR(INDEX($G$2:$G$54,MATCH(0,COUNTIF($I$1:I34,$G$2:$G$54),0)),"")</f>
        <v/>
      </c>
      <c r="J35" t="str">
        <f t="shared" si="1"/>
        <v/>
      </c>
    </row>
    <row r="36" spans="1:10" ht="18" x14ac:dyDescent="0.25">
      <c r="A36" s="2" t="s">
        <v>44</v>
      </c>
      <c r="B36" s="2">
        <v>50176</v>
      </c>
      <c r="C36" s="2">
        <v>51380224</v>
      </c>
      <c r="D36" s="2">
        <v>262144</v>
      </c>
      <c r="E36" s="2">
        <v>256</v>
      </c>
      <c r="F36" s="2">
        <v>14</v>
      </c>
      <c r="G36" s="2" t="s">
        <v>10</v>
      </c>
      <c r="I36" t="str">
        <f t="array" ref="I36">IFERROR(INDEX($G$2:$G$54,MATCH(0,COUNTIF($I$1:I35,$G$2:$G$54),0)),"")</f>
        <v/>
      </c>
      <c r="J36" t="str">
        <f t="shared" si="1"/>
        <v/>
      </c>
    </row>
    <row r="37" spans="1:10" ht="18" x14ac:dyDescent="0.25">
      <c r="A37" s="2" t="s">
        <v>45</v>
      </c>
      <c r="B37" s="2">
        <v>50176</v>
      </c>
      <c r="C37" s="2">
        <v>115605504</v>
      </c>
      <c r="D37" s="2">
        <v>589824</v>
      </c>
      <c r="E37" s="2">
        <v>256</v>
      </c>
      <c r="F37" s="2">
        <v>14</v>
      </c>
      <c r="G37" s="2" t="s">
        <v>12</v>
      </c>
      <c r="I37" t="str">
        <f t="array" ref="I37">IFERROR(INDEX($G$2:$G$54,MATCH(0,COUNTIF($I$1:I36,$G$2:$G$54),0)),"")</f>
        <v/>
      </c>
      <c r="J37" t="str">
        <f t="shared" si="1"/>
        <v/>
      </c>
    </row>
    <row r="38" spans="1:10" ht="18" x14ac:dyDescent="0.25">
      <c r="A38" s="2" t="s">
        <v>46</v>
      </c>
      <c r="B38" s="2">
        <v>200704</v>
      </c>
      <c r="C38" s="2">
        <v>51380224</v>
      </c>
      <c r="D38" s="2">
        <v>262144</v>
      </c>
      <c r="E38" s="2">
        <v>1024</v>
      </c>
      <c r="F38" s="2">
        <v>14</v>
      </c>
      <c r="G38" s="2" t="s">
        <v>10</v>
      </c>
      <c r="I38" t="str">
        <f t="array" ref="I38">IFERROR(INDEX($G$2:$G$54,MATCH(0,COUNTIF($I$1:I37,$G$2:$G$54),0)),"")</f>
        <v/>
      </c>
      <c r="J38" t="str">
        <f t="shared" si="1"/>
        <v/>
      </c>
    </row>
    <row r="39" spans="1:10" ht="18" x14ac:dyDescent="0.25">
      <c r="A39" s="2" t="s">
        <v>47</v>
      </c>
      <c r="B39" s="2">
        <v>50176</v>
      </c>
      <c r="C39" s="2">
        <v>51380224</v>
      </c>
      <c r="D39" s="2">
        <v>262144</v>
      </c>
      <c r="E39" s="2">
        <v>256</v>
      </c>
      <c r="F39" s="2">
        <v>14</v>
      </c>
      <c r="G39" s="2" t="s">
        <v>10</v>
      </c>
      <c r="I39" t="str">
        <f t="array" ref="I39">IFERROR(INDEX($G$2:$G$54,MATCH(0,COUNTIF($I$1:I38,$G$2:$G$54),0)),"")</f>
        <v/>
      </c>
      <c r="J39" t="str">
        <f t="shared" si="1"/>
        <v/>
      </c>
    </row>
    <row r="40" spans="1:10" ht="18" x14ac:dyDescent="0.25">
      <c r="A40" s="2" t="s">
        <v>48</v>
      </c>
      <c r="B40" s="2">
        <v>50176</v>
      </c>
      <c r="C40" s="2">
        <v>115605504</v>
      </c>
      <c r="D40" s="2">
        <v>589824</v>
      </c>
      <c r="E40" s="2">
        <v>256</v>
      </c>
      <c r="F40" s="2">
        <v>14</v>
      </c>
      <c r="G40" s="2" t="s">
        <v>12</v>
      </c>
      <c r="I40" t="str">
        <f t="array" ref="I40">IFERROR(INDEX($G$2:$G$54,MATCH(0,COUNTIF($I$1:I39,$G$2:$G$54),0)),"")</f>
        <v/>
      </c>
      <c r="J40" t="str">
        <f t="shared" si="1"/>
        <v/>
      </c>
    </row>
    <row r="41" spans="1:10" ht="18" x14ac:dyDescent="0.25">
      <c r="A41" s="2" t="s">
        <v>49</v>
      </c>
      <c r="B41" s="2">
        <v>200704</v>
      </c>
      <c r="C41" s="2">
        <v>51380224</v>
      </c>
      <c r="D41" s="2">
        <v>262144</v>
      </c>
      <c r="E41" s="2">
        <v>1024</v>
      </c>
      <c r="F41" s="2">
        <v>14</v>
      </c>
      <c r="G41" s="2" t="s">
        <v>10</v>
      </c>
      <c r="I41" t="str">
        <f t="array" ref="I41">IFERROR(INDEX($G$2:$G$54,MATCH(0,COUNTIF($I$1:I40,$G$2:$G$54),0)),"")</f>
        <v/>
      </c>
      <c r="J41" t="str">
        <f t="shared" si="1"/>
        <v/>
      </c>
    </row>
    <row r="42" spans="1:10" ht="18" x14ac:dyDescent="0.25">
      <c r="A42" s="2" t="s">
        <v>50</v>
      </c>
      <c r="B42" s="2">
        <v>50176</v>
      </c>
      <c r="C42" s="2">
        <v>51380224</v>
      </c>
      <c r="D42" s="2">
        <v>262144</v>
      </c>
      <c r="E42" s="2">
        <v>256</v>
      </c>
      <c r="F42" s="2">
        <v>14</v>
      </c>
      <c r="G42" s="2" t="s">
        <v>10</v>
      </c>
      <c r="I42" t="str">
        <f t="array" ref="I42">IFERROR(INDEX($G$2:$G$54,MATCH(0,COUNTIF($I$1:I41,$G$2:$G$54),0)),"")</f>
        <v/>
      </c>
      <c r="J42" t="str">
        <f t="shared" si="1"/>
        <v/>
      </c>
    </row>
    <row r="43" spans="1:10" ht="18" x14ac:dyDescent="0.25">
      <c r="A43" s="2" t="s">
        <v>51</v>
      </c>
      <c r="B43" s="2">
        <v>50176</v>
      </c>
      <c r="C43" s="2">
        <v>115605504</v>
      </c>
      <c r="D43" s="2">
        <v>589824</v>
      </c>
      <c r="E43" s="2">
        <v>256</v>
      </c>
      <c r="F43" s="2">
        <v>14</v>
      </c>
      <c r="G43" s="2" t="s">
        <v>12</v>
      </c>
      <c r="I43" t="str">
        <f t="array" ref="I43">IFERROR(INDEX($G$2:$G$54,MATCH(0,COUNTIF($I$1:I42,$G$2:$G$54),0)),"")</f>
        <v/>
      </c>
      <c r="J43" t="str">
        <f t="shared" si="1"/>
        <v/>
      </c>
    </row>
    <row r="44" spans="1:10" ht="18" x14ac:dyDescent="0.25">
      <c r="A44" s="2" t="s">
        <v>52</v>
      </c>
      <c r="B44" s="2">
        <v>200704</v>
      </c>
      <c r="C44" s="2">
        <v>51380224</v>
      </c>
      <c r="D44" s="2">
        <v>262144</v>
      </c>
      <c r="E44" s="2">
        <v>1024</v>
      </c>
      <c r="F44" s="2">
        <v>14</v>
      </c>
      <c r="G44" s="2" t="s">
        <v>10</v>
      </c>
      <c r="I44" t="str">
        <f t="array" ref="I44">IFERROR(INDEX($G$2:$G$54,MATCH(0,COUNTIF($I$1:I43,$G$2:$G$54),0)),"")</f>
        <v/>
      </c>
      <c r="J44" t="str">
        <f t="shared" si="1"/>
        <v/>
      </c>
    </row>
    <row r="45" spans="1:10" ht="18" x14ac:dyDescent="0.25">
      <c r="A45" s="2" t="s">
        <v>53</v>
      </c>
      <c r="B45" s="2">
        <v>25088</v>
      </c>
      <c r="C45" s="2">
        <v>25690112</v>
      </c>
      <c r="D45" s="2">
        <v>524288</v>
      </c>
      <c r="E45" s="2">
        <v>512</v>
      </c>
      <c r="F45" s="2">
        <v>14</v>
      </c>
      <c r="G45" s="2" t="s">
        <v>10</v>
      </c>
      <c r="I45" t="str">
        <f t="array" ref="I45">IFERROR(INDEX($G$2:$G$54,MATCH(0,COUNTIF($I$1:I44,$G$2:$G$54),0)),"")</f>
        <v/>
      </c>
      <c r="J45" t="str">
        <f t="shared" si="1"/>
        <v/>
      </c>
    </row>
    <row r="46" spans="1:10" ht="18" x14ac:dyDescent="0.25">
      <c r="A46" s="2" t="s">
        <v>54</v>
      </c>
      <c r="B46" s="2">
        <v>25088</v>
      </c>
      <c r="C46" s="2">
        <v>115605504</v>
      </c>
      <c r="D46" s="2">
        <v>2359296</v>
      </c>
      <c r="E46" s="2">
        <v>512</v>
      </c>
      <c r="F46" s="2">
        <v>7</v>
      </c>
      <c r="G46" s="2" t="s">
        <v>12</v>
      </c>
      <c r="I46" t="str">
        <f t="array" ref="I46">IFERROR(INDEX($G$2:$G$54,MATCH(0,COUNTIF($I$1:I45,$G$2:$G$54),0)),"")</f>
        <v/>
      </c>
      <c r="J46" t="str">
        <f t="shared" si="1"/>
        <v/>
      </c>
    </row>
    <row r="47" spans="1:10" ht="18" x14ac:dyDescent="0.25">
      <c r="A47" s="2" t="s">
        <v>55</v>
      </c>
      <c r="B47" s="2">
        <v>100352</v>
      </c>
      <c r="C47" s="2">
        <v>51380224</v>
      </c>
      <c r="D47" s="2">
        <v>1048576</v>
      </c>
      <c r="E47" s="2">
        <v>2048</v>
      </c>
      <c r="F47" s="2">
        <v>7</v>
      </c>
      <c r="G47" s="2" t="s">
        <v>10</v>
      </c>
      <c r="I47" t="str">
        <f t="array" ref="I47">IFERROR(INDEX($G$2:$G$54,MATCH(0,COUNTIF($I$1:I46,$G$2:$G$54),0)),"")</f>
        <v/>
      </c>
      <c r="J47" t="str">
        <f t="shared" si="1"/>
        <v/>
      </c>
    </row>
    <row r="48" spans="1:10" ht="18" x14ac:dyDescent="0.25">
      <c r="A48" s="2" t="s">
        <v>56</v>
      </c>
      <c r="B48" s="2">
        <v>100352</v>
      </c>
      <c r="C48" s="2">
        <v>102760448</v>
      </c>
      <c r="D48" s="2">
        <v>2097152</v>
      </c>
      <c r="E48" s="2">
        <v>2048</v>
      </c>
      <c r="F48" s="2">
        <v>14</v>
      </c>
      <c r="G48" s="2" t="s">
        <v>10</v>
      </c>
      <c r="I48" t="str">
        <f t="array" ref="I48">IFERROR(INDEX($G$2:$G$54,MATCH(0,COUNTIF($I$1:I47,$G$2:$G$54),0)),"")</f>
        <v/>
      </c>
      <c r="J48" t="str">
        <f t="shared" si="1"/>
        <v/>
      </c>
    </row>
    <row r="49" spans="1:10" ht="18" x14ac:dyDescent="0.25">
      <c r="A49" s="2" t="s">
        <v>57</v>
      </c>
      <c r="B49" s="2">
        <v>25088</v>
      </c>
      <c r="C49" s="2">
        <v>51380224</v>
      </c>
      <c r="D49" s="2">
        <v>1048576</v>
      </c>
      <c r="E49" s="2">
        <v>512</v>
      </c>
      <c r="F49" s="2">
        <v>7</v>
      </c>
      <c r="G49" s="2" t="s">
        <v>10</v>
      </c>
      <c r="I49" t="str">
        <f t="array" ref="I49">IFERROR(INDEX($G$2:$G$54,MATCH(0,COUNTIF($I$1:I48,$G$2:$G$54),0)),"")</f>
        <v/>
      </c>
      <c r="J49" t="str">
        <f t="shared" si="1"/>
        <v/>
      </c>
    </row>
    <row r="50" spans="1:10" ht="18" x14ac:dyDescent="0.25">
      <c r="A50" s="2" t="s">
        <v>58</v>
      </c>
      <c r="B50" s="2">
        <v>25088</v>
      </c>
      <c r="C50" s="2">
        <v>115605504</v>
      </c>
      <c r="D50" s="2">
        <v>2359296</v>
      </c>
      <c r="E50" s="2">
        <v>512</v>
      </c>
      <c r="F50" s="2">
        <v>7</v>
      </c>
      <c r="G50" s="2" t="s">
        <v>12</v>
      </c>
      <c r="I50" t="str">
        <f t="array" ref="I50">IFERROR(INDEX($G$2:$G$54,MATCH(0,COUNTIF($I$1:I49,$G$2:$G$54),0)),"")</f>
        <v/>
      </c>
      <c r="J50" t="str">
        <f t="shared" si="1"/>
        <v/>
      </c>
    </row>
    <row r="51" spans="1:10" ht="18" x14ac:dyDescent="0.25">
      <c r="A51" s="2" t="s">
        <v>59</v>
      </c>
      <c r="B51" s="2">
        <v>100352</v>
      </c>
      <c r="C51" s="2">
        <v>51380224</v>
      </c>
      <c r="D51" s="2">
        <v>1048576</v>
      </c>
      <c r="E51" s="2">
        <v>2048</v>
      </c>
      <c r="F51" s="2">
        <v>7</v>
      </c>
      <c r="G51" s="2" t="s">
        <v>10</v>
      </c>
      <c r="I51" t="str">
        <f t="array" ref="I51">IFERROR(INDEX($G$2:$G$54,MATCH(0,COUNTIF($I$1:I50,$G$2:$G$54),0)),"")</f>
        <v/>
      </c>
      <c r="J51" t="str">
        <f t="shared" si="1"/>
        <v/>
      </c>
    </row>
    <row r="52" spans="1:10" ht="18" x14ac:dyDescent="0.25">
      <c r="A52" s="2" t="s">
        <v>60</v>
      </c>
      <c r="B52" s="2">
        <v>25088</v>
      </c>
      <c r="C52" s="2">
        <v>51380224</v>
      </c>
      <c r="D52" s="2">
        <v>1048576</v>
      </c>
      <c r="E52" s="2">
        <v>512</v>
      </c>
      <c r="F52" s="2">
        <v>7</v>
      </c>
      <c r="G52" s="2" t="s">
        <v>10</v>
      </c>
      <c r="I52" t="str">
        <f t="array" ref="I52">IFERROR(INDEX($G$2:$G$54,MATCH(0,COUNTIF($I$1:I51,$G$2:$G$54),0)),"")</f>
        <v/>
      </c>
      <c r="J52" t="str">
        <f t="shared" si="1"/>
        <v/>
      </c>
    </row>
    <row r="53" spans="1:10" ht="18" x14ac:dyDescent="0.25">
      <c r="A53" s="2" t="s">
        <v>61</v>
      </c>
      <c r="B53" s="2">
        <v>25088</v>
      </c>
      <c r="C53" s="2">
        <v>115605504</v>
      </c>
      <c r="D53" s="2">
        <v>2359296</v>
      </c>
      <c r="E53" s="2">
        <v>512</v>
      </c>
      <c r="F53" s="2">
        <v>7</v>
      </c>
      <c r="G53" s="2" t="s">
        <v>12</v>
      </c>
      <c r="I53" t="str">
        <f t="array" ref="I53">IFERROR(INDEX($G$2:$G$54,MATCH(0,COUNTIF($I$1:I52,$G$2:$G$54),0)),"")</f>
        <v/>
      </c>
      <c r="J53" t="str">
        <f t="shared" si="1"/>
        <v/>
      </c>
    </row>
    <row r="54" spans="1:10" ht="18" x14ac:dyDescent="0.25">
      <c r="A54" s="2" t="s">
        <v>62</v>
      </c>
      <c r="B54" s="2">
        <v>100352</v>
      </c>
      <c r="C54" s="2">
        <v>51380224</v>
      </c>
      <c r="D54" s="2">
        <v>1048576</v>
      </c>
      <c r="E54" s="2">
        <v>2048</v>
      </c>
      <c r="F54" s="2">
        <v>7</v>
      </c>
      <c r="G54" s="2" t="s">
        <v>10</v>
      </c>
      <c r="I54" t="str">
        <f t="array" ref="I54">IFERROR(INDEX($G$2:$G$54,MATCH(0,COUNTIF($I$1:I53,$G$2:$G$54),0)),"")</f>
        <v/>
      </c>
      <c r="J54" t="str">
        <f t="shared" si="1"/>
        <v/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Goyder, Matthew</dc:creator>
  <cp:keywords>CTPClassification=CTP_NT</cp:keywords>
  <cp:lastModifiedBy>Goyder, Matthew</cp:lastModifiedBy>
  <dcterms:created xsi:type="dcterms:W3CDTF">2018-10-09T18:12:15Z</dcterms:created>
  <dcterms:modified xsi:type="dcterms:W3CDTF">2018-10-09T19:47:49Z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091c10a2-69fa-4cbe-9bef-8ae00b54fd96</vt:lpwstr>
  </property>
  <property fmtid="{D5CDD505-2E9C-101B-9397-08002B2CF9AE}" pid="3" name="CTP_TimeStamp">
    <vt:lpwstr>2018-10-09 19:47:49Z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