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eronika\Desktop\Current\"/>
    </mc:Choice>
  </mc:AlternateContent>
  <bookViews>
    <workbookView xWindow="0" yWindow="0" windowWidth="19200" windowHeight="7050"/>
  </bookViews>
  <sheets>
    <sheet name="Sheet1" sheetId="1" r:id="rId1"/>
  </sheets>
  <externalReferences>
    <externalReference r:id="rId2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8" i="1" l="1"/>
  <c r="B27" i="1"/>
  <c r="E27" i="1" s="1"/>
  <c r="E26" i="1"/>
  <c r="B25" i="1"/>
  <c r="E25" i="1" s="1"/>
  <c r="E24" i="1"/>
  <c r="B23" i="1"/>
  <c r="E23" i="1" s="1"/>
  <c r="E22" i="1"/>
  <c r="B21" i="1"/>
  <c r="E21" i="1" s="1"/>
  <c r="E20" i="1"/>
  <c r="B19" i="1"/>
  <c r="E19" i="1" s="1"/>
  <c r="E18" i="1"/>
  <c r="C10" i="1"/>
  <c r="C14" i="1" s="1"/>
  <c r="B17" i="1"/>
  <c r="E17" i="1" s="1"/>
  <c r="E16" i="1"/>
  <c r="B15" i="1"/>
  <c r="E15" i="1" s="1"/>
  <c r="E14" i="1"/>
  <c r="B13" i="1"/>
  <c r="E13" i="1" s="1"/>
  <c r="E12" i="1"/>
  <c r="B11" i="1"/>
  <c r="E11" i="1" s="1"/>
  <c r="C11" i="1"/>
  <c r="C15" i="1" s="1"/>
  <c r="E10" i="1"/>
  <c r="D10" i="1"/>
  <c r="C9" i="1"/>
  <c r="C13" i="1" s="1"/>
  <c r="E8" i="1"/>
  <c r="C8" i="1"/>
  <c r="D8" i="1" s="1"/>
  <c r="B5" i="1"/>
  <c r="E7" i="1" s="1"/>
  <c r="D7" i="1"/>
  <c r="B7" i="1"/>
  <c r="E9" i="1"/>
  <c r="E6" i="1"/>
  <c r="D6" i="1"/>
  <c r="E5" i="1"/>
  <c r="D5" i="1"/>
  <c r="E4" i="1"/>
  <c r="D4" i="1"/>
  <c r="E3" i="1"/>
  <c r="D3" i="1"/>
  <c r="D11" i="1"/>
  <c r="D9" i="1"/>
  <c r="D13" i="1" l="1"/>
  <c r="C17" i="1"/>
  <c r="C18" i="1"/>
  <c r="D14" i="1"/>
  <c r="D15" i="1"/>
  <c r="C19" i="1"/>
  <c r="C12" i="1"/>
  <c r="D12" i="1" l="1"/>
  <c r="C16" i="1"/>
  <c r="D18" i="1"/>
  <c r="C22" i="1"/>
  <c r="C23" i="1"/>
  <c r="D19" i="1"/>
  <c r="C21" i="1"/>
  <c r="D17" i="1"/>
  <c r="C20" i="1" l="1"/>
  <c r="D16" i="1"/>
  <c r="D22" i="1"/>
  <c r="C26" i="1"/>
  <c r="D26" i="1" s="1"/>
  <c r="D21" i="1"/>
  <c r="C25" i="1"/>
  <c r="D23" i="1"/>
  <c r="C27" i="1"/>
  <c r="D27" i="1" s="1"/>
  <c r="D25" i="1" l="1"/>
  <c r="C29" i="1"/>
  <c r="D29" i="1" s="1"/>
  <c r="C24" i="1"/>
  <c r="D20" i="1"/>
  <c r="C28" i="1" l="1"/>
  <c r="D28" i="1" s="1"/>
  <c r="D24" i="1"/>
</calcChain>
</file>

<file path=xl/sharedStrings.xml><?xml version="1.0" encoding="utf-8"?>
<sst xmlns="http://schemas.openxmlformats.org/spreadsheetml/2006/main" count="57" uniqueCount="27">
  <si>
    <t>Certificate</t>
  </si>
  <si>
    <t>Live</t>
  </si>
  <si>
    <t>#</t>
  </si>
  <si>
    <t>Lecture</t>
  </si>
  <si>
    <t>Date</t>
  </si>
  <si>
    <t>Weekday</t>
  </si>
  <si>
    <t>Time</t>
  </si>
  <si>
    <t>Week</t>
  </si>
  <si>
    <t>Course Introduction</t>
  </si>
  <si>
    <t>Creative</t>
  </si>
  <si>
    <t>Code Ground</t>
  </si>
  <si>
    <t>13:30-17:30</t>
  </si>
  <si>
    <t>HQ</t>
  </si>
  <si>
    <t>Spring MVC</t>
  </si>
  <si>
    <t>Spring Boot Introduction</t>
  </si>
  <si>
    <t>Spring Essentials</t>
  </si>
  <si>
    <t>none</t>
  </si>
  <si>
    <t>Workshop</t>
  </si>
  <si>
    <t>Project Defenses</t>
  </si>
  <si>
    <t>неделя</t>
  </si>
  <si>
    <t>10:00-18:00</t>
  </si>
  <si>
    <t>Unit Testing &amp; Isolation</t>
  </si>
  <si>
    <t>Thymeleaf &amp; Controllers</t>
  </si>
  <si>
    <t>JS &amp; AJAX (jquery)</t>
  </si>
  <si>
    <t>Integration Testing</t>
  </si>
  <si>
    <t>Filters &amp; User Authentication</t>
  </si>
  <si>
    <t>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</si>
</sst>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36"/>
      <color rgb="FF000000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</cellStyleXfs>
  <cellXfs count="25">
    <xf numFmtId="0" fontId="0" fillId="0" borderId="0" xfId="0"/>
    <xf numFmtId="0" fontId="4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" fontId="8" fillId="0" borderId="0" xfId="0" applyNumberFormat="1" applyFont="1" applyBorder="1" applyAlignment="1">
      <alignment horizontal="center" vertical="center"/>
    </xf>
    <xf numFmtId="20" fontId="7" fillId="0" borderId="0" xfId="3" applyNumberFormat="1" applyFont="1" applyAlignment="1">
      <alignment horizontal="center" vertical="center"/>
    </xf>
    <xf numFmtId="0" fontId="2" fillId="2" borderId="0" xfId="1"/>
    <xf numFmtId="0" fontId="7" fillId="6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164" fontId="9" fillId="0" borderId="0" xfId="3" applyNumberFormat="1" applyFont="1" applyAlignment="1">
      <alignment horizontal="center" vertical="center"/>
    </xf>
    <xf numFmtId="20" fontId="9" fillId="0" borderId="0" xfId="3" applyNumberFormat="1" applyFont="1" applyAlignment="1">
      <alignment horizontal="center" vertical="center"/>
    </xf>
    <xf numFmtId="0" fontId="3" fillId="3" borderId="0" xfId="2"/>
    <xf numFmtId="0" fontId="2" fillId="2" borderId="0" xfId="1" applyFont="1"/>
    <xf numFmtId="0" fontId="3" fillId="3" borderId="0" xfId="2" applyFont="1"/>
    <xf numFmtId="0" fontId="7" fillId="8" borderId="0" xfId="0" applyFont="1" applyFill="1" applyAlignment="1">
      <alignment vertical="center"/>
    </xf>
    <xf numFmtId="0" fontId="8" fillId="8" borderId="0" xfId="0" applyFont="1" applyFill="1" applyAlignment="1">
      <alignment vertical="center"/>
    </xf>
    <xf numFmtId="0" fontId="0" fillId="0" borderId="0" xfId="0" applyAlignment="1">
      <alignment vertical="center"/>
    </xf>
    <xf numFmtId="20" fontId="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textRotation="90"/>
    </xf>
  </cellXfs>
  <cellStyles count="4">
    <cellStyle name="Bad" xfId="2" builtinId="27"/>
    <cellStyle name="Good" xfId="1" builtinId="26"/>
    <cellStyle name="Normal" xfId="0" builtinId="0"/>
    <cellStyle name="Normal 2" xfId="3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nov/Desktop/Season%20Ja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  <sheetName val="2019 Concept"/>
      <sheetName val="Data"/>
      <sheetName val="2019"/>
      <sheetName val="Projected Students"/>
      <sheetName val="Auditorial Jan 2019"/>
      <sheetName val="Exams"/>
      <sheetName val="Retakes"/>
      <sheetName val="Tech"/>
      <sheetName val="JS Core"/>
      <sheetName val="Front-end"/>
      <sheetName val="C# Fund"/>
      <sheetName val="Java Fund"/>
      <sheetName val="C# DB"/>
      <sheetName val="JS Web"/>
      <sheetName val="Java We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0" workbookViewId="0">
      <selection activeCell="B23" sqref="B23"/>
    </sheetView>
  </sheetViews>
  <sheetFormatPr defaultRowHeight="14.5" x14ac:dyDescent="0.35"/>
  <cols>
    <col min="1" max="1" width="3" bestFit="1" customWidth="1"/>
    <col min="2" max="2" width="51.81640625" bestFit="1" customWidth="1"/>
    <col min="3" max="3" width="7.26953125" bestFit="1" customWidth="1"/>
    <col min="4" max="4" width="12.453125" bestFit="1" customWidth="1"/>
    <col min="5" max="5" width="10.81640625" bestFit="1" customWidth="1"/>
    <col min="6" max="6" width="12.7265625" bestFit="1" customWidth="1"/>
    <col min="7" max="8" width="3.7265625" bestFit="1" customWidth="1"/>
    <col min="9" max="9" width="6.1796875" bestFit="1" customWidth="1"/>
  </cols>
  <sheetData>
    <row r="1" spans="1:9" ht="46" x14ac:dyDescent="0.35">
      <c r="A1" s="23" t="s">
        <v>13</v>
      </c>
      <c r="B1" s="23"/>
      <c r="C1" s="23"/>
      <c r="D1" s="23"/>
      <c r="E1" s="23"/>
      <c r="F1" s="21"/>
      <c r="G1" s="24" t="s">
        <v>0</v>
      </c>
      <c r="H1" s="24" t="s">
        <v>1</v>
      </c>
      <c r="I1" s="1"/>
    </row>
    <row r="2" spans="1:9" x14ac:dyDescent="0.3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/>
      <c r="G2" s="24"/>
      <c r="H2" s="24"/>
      <c r="I2" s="20" t="s">
        <v>7</v>
      </c>
    </row>
    <row r="3" spans="1:9" x14ac:dyDescent="0.35">
      <c r="A3" s="4">
        <v>1</v>
      </c>
      <c r="B3" s="5" t="s">
        <v>8</v>
      </c>
      <c r="C3" s="6">
        <v>43521</v>
      </c>
      <c r="D3" s="11" t="str">
        <f t="shared" ref="D3:D29" si="0">TEXT(C3, "[$-402]dddd")</f>
        <v>понеделник</v>
      </c>
      <c r="E3" s="12" t="str">
        <f>IF(IFERROR(FIND("Exercise",#REF!),0)&gt;0,"13:30-17:30","18:00-22:00")</f>
        <v>18:00-22:00</v>
      </c>
      <c r="F3" s="7" t="s">
        <v>9</v>
      </c>
      <c r="G3" s="15"/>
      <c r="H3" s="14"/>
      <c r="I3" s="22">
        <v>1</v>
      </c>
    </row>
    <row r="4" spans="1:9" x14ac:dyDescent="0.35">
      <c r="A4" s="4">
        <v>2</v>
      </c>
      <c r="B4" s="9" t="s">
        <v>14</v>
      </c>
      <c r="C4" s="6">
        <v>43521</v>
      </c>
      <c r="D4" s="11" t="str">
        <f t="shared" si="0"/>
        <v>понеделник</v>
      </c>
      <c r="E4" s="12" t="str">
        <f>IF(IFERROR(FIND("Exercise",#REF!),0)&gt;0,"13:30-17:30","18:00-22:00")</f>
        <v>18:00-22:00</v>
      </c>
      <c r="F4" s="7" t="s">
        <v>9</v>
      </c>
      <c r="G4" s="8"/>
      <c r="H4" s="8"/>
      <c r="I4" s="22"/>
    </row>
    <row r="5" spans="1:9" x14ac:dyDescent="0.35">
      <c r="A5" s="4">
        <v>3</v>
      </c>
      <c r="B5" s="10" t="str">
        <f>CONCATENATE("Exercise: ", B4)</f>
        <v>Exercise: Spring Boot Introduction</v>
      </c>
      <c r="C5" s="6">
        <v>43522</v>
      </c>
      <c r="D5" s="11" t="str">
        <f t="shared" si="0"/>
        <v>вторник</v>
      </c>
      <c r="E5" s="12" t="str">
        <f>IF(IFERROR(FIND("Exercise",B3),0)&gt;0,"13:30-17:30","18:00-22:00")</f>
        <v>18:00-22:00</v>
      </c>
      <c r="F5" s="12" t="s">
        <v>10</v>
      </c>
      <c r="G5" s="13"/>
      <c r="H5" s="8"/>
      <c r="I5" s="22"/>
    </row>
    <row r="6" spans="1:9" x14ac:dyDescent="0.35">
      <c r="A6" s="4">
        <v>4</v>
      </c>
      <c r="B6" s="9" t="s">
        <v>15</v>
      </c>
      <c r="C6" s="6">
        <v>43524</v>
      </c>
      <c r="D6" s="11" t="str">
        <f t="shared" si="0"/>
        <v>четвъртък</v>
      </c>
      <c r="E6" s="12" t="str">
        <f>IF(IFERROR(FIND("Exercise",B4),0)&gt;0,"13:30-17:30","18:00-22:00")</f>
        <v>18:00-22:00</v>
      </c>
      <c r="F6" s="7" t="s">
        <v>9</v>
      </c>
      <c r="G6" s="8"/>
      <c r="H6" s="8"/>
      <c r="I6" s="22"/>
    </row>
    <row r="7" spans="1:9" x14ac:dyDescent="0.35">
      <c r="A7" s="4">
        <v>5</v>
      </c>
      <c r="B7" s="10" t="str">
        <f>CONCATENATE("Exercise: ", B6)</f>
        <v>Exercise: Spring Essentials</v>
      </c>
      <c r="C7" s="6">
        <v>43525</v>
      </c>
      <c r="D7" s="11" t="str">
        <f t="shared" si="0"/>
        <v>петък</v>
      </c>
      <c r="E7" s="12" t="str">
        <f>IF(IFERROR(FIND("Exercise",B5),0)&gt;0,"13:30-17:30","18:00-22:00")</f>
        <v>13:30-17:30</v>
      </c>
      <c r="F7" s="12" t="s">
        <v>10</v>
      </c>
      <c r="G7" s="13"/>
      <c r="H7" s="8"/>
      <c r="I7" s="22"/>
    </row>
    <row r="8" spans="1:9" x14ac:dyDescent="0.35">
      <c r="A8" s="4">
        <v>6</v>
      </c>
      <c r="B8" s="16" t="s">
        <v>16</v>
      </c>
      <c r="C8" s="6">
        <f>C4+7</f>
        <v>43528</v>
      </c>
      <c r="D8" s="11" t="str">
        <f t="shared" si="0"/>
        <v>понеделник</v>
      </c>
      <c r="E8" s="12" t="str">
        <f>IF(IFERROR(FIND("Exercise",B6),0)&gt;0,"13:30-17:30","18:00-22:00")</f>
        <v>18:00-22:00</v>
      </c>
      <c r="F8" s="7" t="s">
        <v>9</v>
      </c>
      <c r="G8" s="13"/>
      <c r="H8" s="13"/>
      <c r="I8" s="22">
        <v>2</v>
      </c>
    </row>
    <row r="9" spans="1:9" x14ac:dyDescent="0.35">
      <c r="A9" s="4">
        <v>7</v>
      </c>
      <c r="B9" s="17" t="s">
        <v>16</v>
      </c>
      <c r="C9" s="6">
        <f t="shared" ref="C9:C29" si="1">C5+7</f>
        <v>43529</v>
      </c>
      <c r="D9" s="11" t="str">
        <f t="shared" si="0"/>
        <v>вторник</v>
      </c>
      <c r="E9" s="12" t="str">
        <f>IF(IFERROR(FIND("Exercise",B7),0)&gt;0,"13:30-17:30","18:00-22:00")</f>
        <v>13:30-17:30</v>
      </c>
      <c r="F9" s="12" t="s">
        <v>10</v>
      </c>
      <c r="G9" s="13"/>
      <c r="H9" s="13"/>
      <c r="I9" s="22"/>
    </row>
    <row r="10" spans="1:9" x14ac:dyDescent="0.35">
      <c r="A10" s="4">
        <v>8</v>
      </c>
      <c r="B10" s="9" t="s">
        <v>21</v>
      </c>
      <c r="C10" s="6">
        <f t="shared" si="1"/>
        <v>43531</v>
      </c>
      <c r="D10" s="11" t="str">
        <f t="shared" si="0"/>
        <v>четвъртък</v>
      </c>
      <c r="E10" s="12" t="str">
        <f t="shared" ref="E10:E28" si="2">IF(IFERROR(FIND("Exercise",B10),0)&gt;0,"13:30-17:30","18:00-22:00")</f>
        <v>18:00-22:00</v>
      </c>
      <c r="F10" s="7" t="s">
        <v>9</v>
      </c>
      <c r="G10" s="8"/>
      <c r="H10" s="8"/>
      <c r="I10" s="22"/>
    </row>
    <row r="11" spans="1:9" x14ac:dyDescent="0.35">
      <c r="A11" s="4">
        <v>9</v>
      </c>
      <c r="B11" s="10" t="str">
        <f>CONCATENATE("Exercise: ", B10)</f>
        <v>Exercise: Unit Testing &amp; Isolation</v>
      </c>
      <c r="C11" s="6">
        <f t="shared" si="1"/>
        <v>43532</v>
      </c>
      <c r="D11" s="11" t="str">
        <f t="shared" si="0"/>
        <v>петък</v>
      </c>
      <c r="E11" s="12" t="str">
        <f t="shared" si="2"/>
        <v>13:30-17:30</v>
      </c>
      <c r="F11" s="12" t="s">
        <v>10</v>
      </c>
      <c r="G11" s="13"/>
      <c r="H11" s="8"/>
      <c r="I11" s="22"/>
    </row>
    <row r="12" spans="1:9" x14ac:dyDescent="0.35">
      <c r="A12" s="4">
        <v>10</v>
      </c>
      <c r="B12" s="9" t="s">
        <v>22</v>
      </c>
      <c r="C12" s="6">
        <f t="shared" si="1"/>
        <v>43535</v>
      </c>
      <c r="D12" s="11" t="str">
        <f t="shared" si="0"/>
        <v>понеделник</v>
      </c>
      <c r="E12" s="12" t="str">
        <f t="shared" si="2"/>
        <v>18:00-22:00</v>
      </c>
      <c r="F12" s="7" t="s">
        <v>9</v>
      </c>
      <c r="G12" s="8"/>
      <c r="H12" s="8"/>
      <c r="I12" s="22">
        <v>3</v>
      </c>
    </row>
    <row r="13" spans="1:9" x14ac:dyDescent="0.35">
      <c r="A13" s="4">
        <v>11</v>
      </c>
      <c r="B13" s="10" t="str">
        <f>CONCATENATE("Exercise: ", B12)</f>
        <v>Exercise: Thymeleaf &amp; Controllers</v>
      </c>
      <c r="C13" s="6">
        <f t="shared" si="1"/>
        <v>43536</v>
      </c>
      <c r="D13" s="11" t="str">
        <f t="shared" si="0"/>
        <v>вторник</v>
      </c>
      <c r="E13" s="12" t="str">
        <f t="shared" si="2"/>
        <v>13:30-17:30</v>
      </c>
      <c r="F13" s="12" t="s">
        <v>10</v>
      </c>
      <c r="G13" s="13"/>
      <c r="H13" s="8"/>
      <c r="I13" s="22"/>
    </row>
    <row r="14" spans="1:9" x14ac:dyDescent="0.35">
      <c r="A14" s="4">
        <v>12</v>
      </c>
      <c r="B14" s="9" t="s">
        <v>23</v>
      </c>
      <c r="C14" s="6">
        <f t="shared" si="1"/>
        <v>43538</v>
      </c>
      <c r="D14" s="11" t="str">
        <f t="shared" si="0"/>
        <v>четвъртък</v>
      </c>
      <c r="E14" s="12" t="str">
        <f t="shared" si="2"/>
        <v>18:00-22:00</v>
      </c>
      <c r="F14" s="7" t="s">
        <v>9</v>
      </c>
      <c r="G14" s="8"/>
      <c r="H14" s="8"/>
      <c r="I14" s="22"/>
    </row>
    <row r="15" spans="1:9" x14ac:dyDescent="0.35">
      <c r="A15" s="4">
        <v>13</v>
      </c>
      <c r="B15" s="10" t="str">
        <f>CONCATENATE("Exercise: ", B14)</f>
        <v>Exercise: JS &amp; AJAX (jquery)</v>
      </c>
      <c r="C15" s="6">
        <f t="shared" si="1"/>
        <v>43539</v>
      </c>
      <c r="D15" s="11" t="str">
        <f t="shared" si="0"/>
        <v>петък</v>
      </c>
      <c r="E15" s="12" t="str">
        <f t="shared" si="2"/>
        <v>13:30-17:30</v>
      </c>
      <c r="F15" s="12" t="s">
        <v>10</v>
      </c>
      <c r="G15" s="13"/>
      <c r="H15" s="8"/>
      <c r="I15" s="22"/>
    </row>
    <row r="16" spans="1:9" x14ac:dyDescent="0.35">
      <c r="A16" s="4">
        <v>14</v>
      </c>
      <c r="B16" s="9" t="s">
        <v>24</v>
      </c>
      <c r="C16" s="6">
        <f t="shared" si="1"/>
        <v>43542</v>
      </c>
      <c r="D16" s="11" t="str">
        <f t="shared" si="0"/>
        <v>понеделник</v>
      </c>
      <c r="E16" s="12" t="str">
        <f t="shared" si="2"/>
        <v>18:00-22:00</v>
      </c>
      <c r="F16" s="7" t="s">
        <v>9</v>
      </c>
      <c r="G16" s="8"/>
      <c r="H16" s="8"/>
      <c r="I16" s="22">
        <v>4</v>
      </c>
    </row>
    <row r="17" spans="1:9" x14ac:dyDescent="0.35">
      <c r="A17" s="4">
        <v>15</v>
      </c>
      <c r="B17" s="10" t="str">
        <f>CONCATENATE("Exercise: ", B16)</f>
        <v>Exercise: Integration Testing</v>
      </c>
      <c r="C17" s="6">
        <f t="shared" si="1"/>
        <v>43543</v>
      </c>
      <c r="D17" s="11" t="str">
        <f t="shared" si="0"/>
        <v>вторник</v>
      </c>
      <c r="E17" s="12" t="str">
        <f t="shared" si="2"/>
        <v>13:30-17:30</v>
      </c>
      <c r="F17" s="12" t="s">
        <v>10</v>
      </c>
      <c r="G17" s="13"/>
      <c r="H17" s="8"/>
      <c r="I17" s="22"/>
    </row>
    <row r="18" spans="1:9" x14ac:dyDescent="0.35">
      <c r="A18" s="4">
        <v>16</v>
      </c>
      <c r="B18" s="9" t="s">
        <v>25</v>
      </c>
      <c r="C18" s="6">
        <f t="shared" si="1"/>
        <v>43545</v>
      </c>
      <c r="D18" s="11" t="str">
        <f t="shared" si="0"/>
        <v>четвъртък</v>
      </c>
      <c r="E18" s="12" t="str">
        <f t="shared" si="2"/>
        <v>18:00-22:00</v>
      </c>
      <c r="F18" s="7" t="s">
        <v>9</v>
      </c>
      <c r="G18" s="8"/>
      <c r="H18" s="8"/>
      <c r="I18" s="22"/>
    </row>
    <row r="19" spans="1:9" x14ac:dyDescent="0.35">
      <c r="A19" s="4">
        <v>17</v>
      </c>
      <c r="B19" s="10" t="str">
        <f>CONCATENATE("Exercise: ", B18)</f>
        <v>Exercise: Filters &amp; User Authentication</v>
      </c>
      <c r="C19" s="6">
        <f t="shared" si="1"/>
        <v>43546</v>
      </c>
      <c r="D19" s="11" t="str">
        <f t="shared" si="0"/>
        <v>петък</v>
      </c>
      <c r="E19" s="12" t="str">
        <f t="shared" si="2"/>
        <v>13:30-17:30</v>
      </c>
      <c r="F19" s="12" t="s">
        <v>10</v>
      </c>
      <c r="G19" s="13"/>
      <c r="H19" s="8"/>
      <c r="I19" s="22"/>
    </row>
    <row r="20" spans="1:9" x14ac:dyDescent="0.35">
      <c r="A20" s="4">
        <v>18</v>
      </c>
      <c r="B20" s="9" t="s">
        <v>17</v>
      </c>
      <c r="C20" s="6">
        <f t="shared" si="1"/>
        <v>43549</v>
      </c>
      <c r="D20" s="11" t="str">
        <f t="shared" si="0"/>
        <v>понеделник</v>
      </c>
      <c r="E20" s="12" t="str">
        <f t="shared" si="2"/>
        <v>18:00-22:00</v>
      </c>
      <c r="F20" s="7" t="s">
        <v>9</v>
      </c>
      <c r="G20" s="8"/>
      <c r="H20" s="8"/>
      <c r="I20" s="22">
        <v>5</v>
      </c>
    </row>
    <row r="21" spans="1:9" x14ac:dyDescent="0.35">
      <c r="A21" s="4">
        <v>19</v>
      </c>
      <c r="B21" s="10" t="str">
        <f>CONCATENATE("Exercise: ", B20)</f>
        <v>Exercise: Workshop</v>
      </c>
      <c r="C21" s="6">
        <f t="shared" si="1"/>
        <v>43550</v>
      </c>
      <c r="D21" s="11" t="str">
        <f t="shared" si="0"/>
        <v>вторник</v>
      </c>
      <c r="E21" s="12" t="str">
        <f t="shared" si="2"/>
        <v>13:30-17:30</v>
      </c>
      <c r="F21" s="12" t="s">
        <v>10</v>
      </c>
      <c r="G21" s="13"/>
      <c r="H21" s="8"/>
      <c r="I21" s="22"/>
    </row>
    <row r="22" spans="1:9" x14ac:dyDescent="0.35">
      <c r="A22" s="4">
        <v>20</v>
      </c>
      <c r="B22" s="9" t="s">
        <v>17</v>
      </c>
      <c r="C22" s="6">
        <f t="shared" si="1"/>
        <v>43552</v>
      </c>
      <c r="D22" s="11" t="str">
        <f t="shared" si="0"/>
        <v>четвъртък</v>
      </c>
      <c r="E22" s="12" t="str">
        <f t="shared" si="2"/>
        <v>18:00-22:00</v>
      </c>
      <c r="F22" s="7" t="s">
        <v>9</v>
      </c>
      <c r="G22" s="8"/>
      <c r="H22" s="8"/>
      <c r="I22" s="22"/>
    </row>
    <row r="23" spans="1:9" x14ac:dyDescent="0.35">
      <c r="A23" s="4">
        <v>21</v>
      </c>
      <c r="B23" s="10" t="str">
        <f>CONCATENATE("Exercise: ", B22)</f>
        <v>Exercise: Workshop</v>
      </c>
      <c r="C23" s="6">
        <f t="shared" si="1"/>
        <v>43553</v>
      </c>
      <c r="D23" s="11" t="str">
        <f t="shared" si="0"/>
        <v>петък</v>
      </c>
      <c r="E23" s="12" t="str">
        <f t="shared" si="2"/>
        <v>13:30-17:30</v>
      </c>
      <c r="F23" s="12" t="s">
        <v>10</v>
      </c>
      <c r="G23" s="13"/>
      <c r="H23" s="8"/>
      <c r="I23" s="22"/>
    </row>
    <row r="24" spans="1:9" x14ac:dyDescent="0.35">
      <c r="A24" s="4">
        <v>22</v>
      </c>
      <c r="B24" s="9" t="s">
        <v>26</v>
      </c>
      <c r="C24" s="6">
        <f t="shared" si="1"/>
        <v>43556</v>
      </c>
      <c r="D24" s="11" t="str">
        <f t="shared" si="0"/>
        <v>понеделник</v>
      </c>
      <c r="E24" s="12" t="str">
        <f t="shared" si="2"/>
        <v>18:00-22:00</v>
      </c>
      <c r="F24" s="7" t="s">
        <v>9</v>
      </c>
      <c r="G24" s="8"/>
      <c r="H24" s="8"/>
      <c r="I24" s="22">
        <v>6</v>
      </c>
    </row>
    <row r="25" spans="1:9" x14ac:dyDescent="0.35">
      <c r="A25" s="4">
        <v>23</v>
      </c>
      <c r="B25" s="10" t="str">
        <f>CONCATENATE("Exercise: ", B24)</f>
        <v>Exercise: Error handling</v>
      </c>
      <c r="C25" s="6">
        <f t="shared" si="1"/>
        <v>43557</v>
      </c>
      <c r="D25" s="11" t="str">
        <f t="shared" si="0"/>
        <v>вторник</v>
      </c>
      <c r="E25" s="12" t="str">
        <f t="shared" si="2"/>
        <v>13:30-17:30</v>
      </c>
      <c r="F25" s="12" t="s">
        <v>10</v>
      </c>
      <c r="G25" s="13"/>
      <c r="H25" s="8"/>
      <c r="I25" s="22"/>
    </row>
    <row r="26" spans="1:9" x14ac:dyDescent="0.35">
      <c r="A26" s="4">
        <v>24</v>
      </c>
      <c r="B26" s="9" t="s">
        <v>17</v>
      </c>
      <c r="C26" s="6">
        <f t="shared" si="1"/>
        <v>43559</v>
      </c>
      <c r="D26" s="11" t="str">
        <f t="shared" si="0"/>
        <v>четвъртък</v>
      </c>
      <c r="E26" s="12" t="str">
        <f t="shared" si="2"/>
        <v>18:00-22:00</v>
      </c>
      <c r="F26" s="7" t="s">
        <v>9</v>
      </c>
      <c r="G26" s="8"/>
      <c r="H26" s="8"/>
      <c r="I26" s="22"/>
    </row>
    <row r="27" spans="1:9" x14ac:dyDescent="0.35">
      <c r="A27" s="4">
        <v>25</v>
      </c>
      <c r="B27" s="10" t="str">
        <f>CONCATENATE("Exercise: ", B26)</f>
        <v>Exercise: Workshop</v>
      </c>
      <c r="C27" s="6">
        <f t="shared" si="1"/>
        <v>43560</v>
      </c>
      <c r="D27" s="11" t="str">
        <f t="shared" si="0"/>
        <v>петък</v>
      </c>
      <c r="E27" s="12" t="str">
        <f t="shared" si="2"/>
        <v>13:30-17:30</v>
      </c>
      <c r="F27" s="12" t="s">
        <v>10</v>
      </c>
      <c r="G27" s="13"/>
      <c r="H27" s="8"/>
      <c r="I27" s="22"/>
    </row>
    <row r="28" spans="1:9" x14ac:dyDescent="0.35">
      <c r="A28" s="4">
        <v>26</v>
      </c>
      <c r="B28" s="9" t="s">
        <v>17</v>
      </c>
      <c r="C28" s="6">
        <f t="shared" si="1"/>
        <v>43563</v>
      </c>
      <c r="D28" s="11" t="str">
        <f t="shared" si="0"/>
        <v>понеделник</v>
      </c>
      <c r="E28" s="12" t="str">
        <f t="shared" si="2"/>
        <v>18:00-22:00</v>
      </c>
      <c r="F28" s="7" t="s">
        <v>9</v>
      </c>
      <c r="G28" s="8"/>
      <c r="H28" s="8"/>
      <c r="I28" s="22">
        <v>7</v>
      </c>
    </row>
    <row r="29" spans="1:9" x14ac:dyDescent="0.35">
      <c r="A29" s="4">
        <v>27</v>
      </c>
      <c r="B29" s="10" t="s">
        <v>17</v>
      </c>
      <c r="C29" s="6">
        <f t="shared" si="1"/>
        <v>43564</v>
      </c>
      <c r="D29" s="11" t="str">
        <f t="shared" si="0"/>
        <v>вторник</v>
      </c>
      <c r="E29" s="12" t="s">
        <v>11</v>
      </c>
      <c r="F29" s="12" t="s">
        <v>10</v>
      </c>
      <c r="G29" s="8"/>
      <c r="H29" s="8"/>
      <c r="I29" s="22"/>
    </row>
    <row r="30" spans="1:9" x14ac:dyDescent="0.35">
      <c r="A30" s="4">
        <v>28</v>
      </c>
      <c r="B30" s="18" t="s">
        <v>18</v>
      </c>
      <c r="C30" s="6">
        <v>43569</v>
      </c>
      <c r="D30" s="11" t="s">
        <v>19</v>
      </c>
      <c r="E30" s="19" t="s">
        <v>20</v>
      </c>
      <c r="F30" s="19" t="s">
        <v>12</v>
      </c>
      <c r="G30" s="13"/>
      <c r="H30" s="13"/>
      <c r="I30" s="22"/>
    </row>
  </sheetData>
  <mergeCells count="10">
    <mergeCell ref="I28:I30"/>
    <mergeCell ref="I3:I7"/>
    <mergeCell ref="I8:I11"/>
    <mergeCell ref="I12:I15"/>
    <mergeCell ref="I16:I19"/>
    <mergeCell ref="I20:I23"/>
    <mergeCell ref="I24:I27"/>
    <mergeCell ref="A1:E1"/>
    <mergeCell ref="G1:G2"/>
    <mergeCell ref="H1:H2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47BBCB27-B6C2-4DAD-A1FD-DA42FED888F4}">
            <xm:f>VLOOKUP(C3,'\Users\paunov\Desktop\[Season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C3:C29</xm:sqref>
        </x14:conditionalFormatting>
        <x14:conditionalFormatting xmlns:xm="http://schemas.microsoft.com/office/excel/2006/main">
          <x14:cfRule type="expression" priority="1" id="{5A644BBC-F04A-4D23-BE8B-96E7197ACC62}">
            <xm:f>VLOOKUP(C30,'\Users\paunov\Desktop\[Season Jan 2019.xlsx]Data'!#REF!,1,FALSE)</xm:f>
            <x14:dxf>
              <fill>
                <patternFill>
                  <bgColor rgb="FFFF0000"/>
                </patternFill>
              </fill>
            </x14:dxf>
          </x14:cfRule>
          <xm:sqref>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Veronika</cp:lastModifiedBy>
  <cp:revision/>
  <dcterms:created xsi:type="dcterms:W3CDTF">2018-11-12T07:25:36Z</dcterms:created>
  <dcterms:modified xsi:type="dcterms:W3CDTF">2019-02-20T10:36:34Z</dcterms:modified>
  <cp:category/>
  <cp:contentStatus/>
</cp:coreProperties>
</file>