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rt/Desktop/data anaylics/"/>
    </mc:Choice>
  </mc:AlternateContent>
  <xr:revisionPtr revIDLastSave="0" documentId="13_ncr:1_{EEC83EBE-5FCF-7540-95FA-F269ED5C0299}" xr6:coauthVersionLast="47" xr6:coauthVersionMax="47" xr10:uidLastSave="{00000000-0000-0000-0000-000000000000}"/>
  <bookViews>
    <workbookView xWindow="360" yWindow="500" windowWidth="28040" windowHeight="16140" activeTab="2" xr2:uid="{C2964B10-FB69-644C-B63E-8326EA7BC182}"/>
  </bookViews>
  <sheets>
    <sheet name="Default Disable.conf" sheetId="1" r:id="rId1"/>
    <sheet name="My - customized disable.conf" sheetId="2" r:id="rId2"/>
    <sheet name="Comparison Analytici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C8" i="5"/>
  <c r="E17" i="5"/>
  <c r="F17" i="5"/>
  <c r="D17" i="5"/>
  <c r="F14" i="5"/>
  <c r="F15" i="5"/>
  <c r="F16" i="5"/>
  <c r="F13" i="5"/>
  <c r="F5" i="5"/>
  <c r="F6" i="5"/>
  <c r="F7" i="5"/>
  <c r="F4" i="5"/>
  <c r="F8" i="5" s="1"/>
  <c r="E8" i="5"/>
  <c r="D8" i="5"/>
  <c r="E32" i="1"/>
  <c r="D16" i="1"/>
  <c r="D15" i="1"/>
  <c r="D81" i="2"/>
  <c r="D82" i="2" s="1"/>
  <c r="H8" i="2" s="1"/>
  <c r="E81" i="2"/>
  <c r="E82" i="2" s="1"/>
  <c r="C81" i="2"/>
  <c r="C82" i="2" s="1"/>
  <c r="D65" i="2"/>
  <c r="D66" i="2" s="1"/>
  <c r="E65" i="2"/>
  <c r="E66" i="2" s="1"/>
  <c r="C65" i="2"/>
  <c r="C66" i="2" s="1"/>
  <c r="D31" i="2"/>
  <c r="D32" i="2" s="1"/>
  <c r="E31" i="2"/>
  <c r="E32" i="2" s="1"/>
  <c r="C31" i="2"/>
  <c r="C32" i="2" s="1"/>
  <c r="D15" i="2"/>
  <c r="D16" i="2" s="1"/>
  <c r="E15" i="2"/>
  <c r="E16" i="2" s="1"/>
  <c r="C15" i="2"/>
  <c r="C16" i="2" s="1"/>
  <c r="E15" i="1"/>
  <c r="E16" i="1" s="1"/>
  <c r="C15" i="1"/>
  <c r="C16" i="1" s="1"/>
  <c r="D31" i="1"/>
  <c r="D32" i="1" s="1"/>
  <c r="E31" i="1"/>
  <c r="C31" i="1"/>
  <c r="C32" i="1" s="1"/>
  <c r="D49" i="1"/>
  <c r="D50" i="1" s="1"/>
  <c r="E49" i="1"/>
  <c r="E50" i="1" s="1"/>
  <c r="C49" i="1"/>
  <c r="C50" i="1" s="1"/>
  <c r="D65" i="1"/>
  <c r="D66" i="1" s="1"/>
  <c r="E65" i="1"/>
  <c r="E66" i="1" s="1"/>
  <c r="C65" i="1"/>
  <c r="C66" i="1" s="1"/>
  <c r="D81" i="1"/>
  <c r="D82" i="1" s="1"/>
  <c r="E81" i="1"/>
  <c r="E82" i="1" s="1"/>
  <c r="C81" i="1"/>
  <c r="C82" i="1" s="1"/>
  <c r="E49" i="2"/>
  <c r="E50" i="2" s="1"/>
  <c r="C49" i="2"/>
  <c r="C50" i="2" s="1"/>
  <c r="D49" i="2"/>
  <c r="D50" i="2" s="1"/>
  <c r="H8" i="1" l="1"/>
  <c r="I8" i="1"/>
  <c r="I8" i="2"/>
  <c r="G8" i="1"/>
  <c r="G8" i="2"/>
  <c r="G5" i="1"/>
  <c r="H5" i="1"/>
  <c r="I5" i="1"/>
  <c r="G5" i="2"/>
  <c r="I5" i="2"/>
  <c r="H5" i="2"/>
</calcChain>
</file>

<file path=xl/sharedStrings.xml><?xml version="1.0" encoding="utf-8"?>
<sst xmlns="http://schemas.openxmlformats.org/spreadsheetml/2006/main" count="135" uniqueCount="44">
  <si>
    <t>Day:</t>
  </si>
  <si>
    <t>Monday</t>
  </si>
  <si>
    <t>Run No.</t>
  </si>
  <si>
    <t>CPU (Avg.)</t>
  </si>
  <si>
    <t>RAM (Avg.)</t>
  </si>
  <si>
    <t>RAM Virtual (Avg.)</t>
  </si>
  <si>
    <t>Tuesday</t>
  </si>
  <si>
    <t>Wednesday</t>
  </si>
  <si>
    <t>Thursday</t>
  </si>
  <si>
    <t>Friday</t>
  </si>
  <si>
    <t>Average</t>
  </si>
  <si>
    <t xml:space="preserve">All Days (Avg.) </t>
  </si>
  <si>
    <t xml:space="preserve">Median </t>
  </si>
  <si>
    <t>CPU (Median.)</t>
  </si>
  <si>
    <t>RAM (Median.)</t>
  </si>
  <si>
    <t>RAM Virtual (Median.)</t>
  </si>
  <si>
    <t>V2</t>
  </si>
  <si>
    <t>Beh</t>
  </si>
  <si>
    <t>Cas</t>
  </si>
  <si>
    <t>Spravne odpovedi</t>
  </si>
  <si>
    <t>1.</t>
  </si>
  <si>
    <t>2.</t>
  </si>
  <si>
    <t>3.</t>
  </si>
  <si>
    <t>V1</t>
  </si>
  <si>
    <t xml:space="preserve">Cas </t>
  </si>
  <si>
    <t>Otazok celkovo</t>
  </si>
  <si>
    <t>Alertov 1.</t>
  </si>
  <si>
    <t>Alertov 2.</t>
  </si>
  <si>
    <t>Alertov 3.</t>
  </si>
  <si>
    <t>Alertov 4.</t>
  </si>
  <si>
    <t>Alertov 5.</t>
  </si>
  <si>
    <t>Uspesnost</t>
  </si>
  <si>
    <t>Priemer</t>
  </si>
  <si>
    <t>4.</t>
  </si>
  <si>
    <t xml:space="preserve">4. </t>
  </si>
  <si>
    <t>Den 1. (min)</t>
  </si>
  <si>
    <t>Den 2.  (min)</t>
  </si>
  <si>
    <t>Den 3.  (min)</t>
  </si>
  <si>
    <t>Den 4. (min)</t>
  </si>
  <si>
    <t>Den 5. (min)</t>
  </si>
  <si>
    <t>Den 1.  (min)</t>
  </si>
  <si>
    <t>Den 3. (min)</t>
  </si>
  <si>
    <t xml:space="preserve"> Den 5. (min)</t>
  </si>
  <si>
    <t>Uspesnost v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</si>
</sst>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:ss;@" x16r2:formatCode16="[$-en-SK,1]hh:mm:ss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0" xfId="0" applyFo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/>
    </xf>
    <xf numFmtId="46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4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C549-5CDC-A145-BDE7-C0B83C949FFC}">
  <dimension ref="B2:I82"/>
  <sheetViews>
    <sheetView topLeftCell="A34" workbookViewId="0">
      <selection activeCell="E75" sqref="E75"/>
    </sheetView>
  </sheetViews>
  <sheetFormatPr baseColWidth="10" defaultRowHeight="16" x14ac:dyDescent="0.2"/>
  <cols>
    <col min="2" max="4" width="16.5" customWidth="1"/>
    <col min="5" max="5" width="17.6640625" customWidth="1"/>
    <col min="7" max="9" width="16.1640625" customWidth="1"/>
  </cols>
  <sheetData>
    <row r="2" spans="2:9" x14ac:dyDescent="0.2">
      <c r="B2" s="2" t="s">
        <v>0</v>
      </c>
      <c r="C2" s="2" t="s">
        <v>1</v>
      </c>
      <c r="D2" s="2"/>
      <c r="E2" s="2"/>
      <c r="G2" s="10" t="s">
        <v>11</v>
      </c>
    </row>
    <row r="3" spans="2:9" ht="17" thickBot="1" x14ac:dyDescent="0.25">
      <c r="B3" s="2"/>
      <c r="C3" s="2"/>
      <c r="D3" s="2"/>
      <c r="E3" s="2"/>
    </row>
    <row r="4" spans="2:9" x14ac:dyDescent="0.2">
      <c r="B4" s="3" t="s">
        <v>2</v>
      </c>
      <c r="C4" s="6" t="s">
        <v>3</v>
      </c>
      <c r="D4" s="4" t="s">
        <v>4</v>
      </c>
      <c r="E4" s="5" t="s">
        <v>5</v>
      </c>
      <c r="G4" s="11" t="s">
        <v>3</v>
      </c>
      <c r="H4" s="12" t="s">
        <v>4</v>
      </c>
      <c r="I4" s="13" t="s">
        <v>5</v>
      </c>
    </row>
    <row r="5" spans="2:9" ht="17" thickBot="1" x14ac:dyDescent="0.25">
      <c r="B5" s="7">
        <v>1</v>
      </c>
      <c r="C5" s="14">
        <v>22.140999999999998</v>
      </c>
      <c r="D5" s="14">
        <v>2105.1680000000001</v>
      </c>
      <c r="E5" s="14">
        <v>2968.9178999999999</v>
      </c>
      <c r="G5" s="17">
        <f>AVERAGE(C15,C31,C49,C65,C81)</f>
        <v>19.041140000000002</v>
      </c>
      <c r="H5" s="15">
        <f>AVERAGE(D15,D31,D49,D65,D81)</f>
        <v>2111.9624000000003</v>
      </c>
      <c r="I5" s="18">
        <f>AVERAGE(E15,E31,E49,E65,E81)</f>
        <v>2969.8035599999998</v>
      </c>
    </row>
    <row r="6" spans="2:9" ht="17" thickBot="1" x14ac:dyDescent="0.25">
      <c r="B6" s="7">
        <v>2</v>
      </c>
      <c r="C6" s="14">
        <v>25.7</v>
      </c>
      <c r="D6" s="14">
        <v>2105.1680000000001</v>
      </c>
      <c r="E6" s="14">
        <v>2968.9178999999999</v>
      </c>
      <c r="G6" s="1"/>
      <c r="H6" s="1"/>
      <c r="I6" s="1"/>
    </row>
    <row r="7" spans="2:9" x14ac:dyDescent="0.2">
      <c r="B7" s="7">
        <v>3</v>
      </c>
      <c r="C7" s="14">
        <v>23.062000000000001</v>
      </c>
      <c r="D7" s="14">
        <v>2105.1680000000001</v>
      </c>
      <c r="E7" s="14">
        <v>2968.9178999999999</v>
      </c>
      <c r="G7" s="11" t="s">
        <v>13</v>
      </c>
      <c r="H7" s="12" t="s">
        <v>14</v>
      </c>
      <c r="I7" s="13" t="s">
        <v>15</v>
      </c>
    </row>
    <row r="8" spans="2:9" ht="17" thickBot="1" x14ac:dyDescent="0.25">
      <c r="B8" s="7">
        <v>4</v>
      </c>
      <c r="C8" s="14">
        <v>22.501999999999999</v>
      </c>
      <c r="D8" s="14">
        <v>2105.1680000000001</v>
      </c>
      <c r="E8" s="14">
        <v>2968.9178999999999</v>
      </c>
      <c r="G8" s="17">
        <f>MEDIAN(C16,C32,C50,C66,C82)</f>
        <v>18.989999999999998</v>
      </c>
      <c r="H8" s="17">
        <f>MEDIAN(D16,D32,D50,D66,D82)</f>
        <v>2106.0079999999998</v>
      </c>
      <c r="I8" s="17">
        <f>MEDIAN(E16,E32,E50,E66,E82)</f>
        <v>2970.3939999999998</v>
      </c>
    </row>
    <row r="9" spans="2:9" x14ac:dyDescent="0.2">
      <c r="B9" s="7">
        <v>5</v>
      </c>
      <c r="C9" s="14">
        <v>23.577999999999999</v>
      </c>
      <c r="D9" s="14">
        <v>2105.1680000000001</v>
      </c>
      <c r="E9" s="14">
        <v>2968.9178999999999</v>
      </c>
    </row>
    <row r="10" spans="2:9" x14ac:dyDescent="0.2">
      <c r="B10" s="7">
        <v>6</v>
      </c>
      <c r="C10" s="14">
        <v>23.648</v>
      </c>
      <c r="D10" s="14">
        <v>2105.1680000000001</v>
      </c>
      <c r="E10" s="14">
        <v>2968.9178999999999</v>
      </c>
    </row>
    <row r="11" spans="2:9" x14ac:dyDescent="0.2">
      <c r="B11" s="19">
        <v>7</v>
      </c>
      <c r="C11" s="14">
        <v>23.236000000000001</v>
      </c>
      <c r="D11" s="14">
        <v>2105.1680000000001</v>
      </c>
      <c r="E11" s="14">
        <v>2968.9178999999999</v>
      </c>
    </row>
    <row r="12" spans="2:9" x14ac:dyDescent="0.2">
      <c r="B12" s="7">
        <v>8</v>
      </c>
      <c r="C12" s="14">
        <v>21.864000000000001</v>
      </c>
      <c r="D12" s="14">
        <v>2105.1680000000001</v>
      </c>
      <c r="E12" s="14">
        <v>2968.9178999999999</v>
      </c>
    </row>
    <row r="13" spans="2:9" x14ac:dyDescent="0.2">
      <c r="B13" s="7">
        <v>9</v>
      </c>
      <c r="C13" s="14">
        <v>23.373999999999999</v>
      </c>
      <c r="D13" s="14">
        <v>2105.1680000000001</v>
      </c>
      <c r="E13" s="14">
        <v>2968.9178999999999</v>
      </c>
    </row>
    <row r="14" spans="2:9" x14ac:dyDescent="0.2">
      <c r="B14" s="7">
        <v>10</v>
      </c>
      <c r="C14" s="14">
        <v>22.155999999999999</v>
      </c>
      <c r="D14" s="14">
        <v>2105.1680000000001</v>
      </c>
      <c r="E14" s="14">
        <v>2968.9178999999999</v>
      </c>
    </row>
    <row r="15" spans="2:9" ht="17" thickBot="1" x14ac:dyDescent="0.25">
      <c r="B15" s="8" t="s">
        <v>10</v>
      </c>
      <c r="C15" s="9">
        <f>AVERAGE(C5:C14)</f>
        <v>23.126100000000001</v>
      </c>
      <c r="D15" s="9">
        <f>AVERAGE(D5:D14)</f>
        <v>2105.1680000000006</v>
      </c>
      <c r="E15" s="9">
        <f t="shared" ref="E15" si="0">AVERAGE(E5:E14)</f>
        <v>2968.9178999999999</v>
      </c>
    </row>
    <row r="16" spans="2:9" x14ac:dyDescent="0.2">
      <c r="B16" s="2" t="s">
        <v>12</v>
      </c>
      <c r="C16">
        <f>MEDIAN(C5:C15)</f>
        <v>23.126100000000001</v>
      </c>
      <c r="D16">
        <f t="shared" ref="D16:E16" si="1">MEDIAN(D5:D15)</f>
        <v>2105.1680000000001</v>
      </c>
      <c r="E16">
        <f t="shared" si="1"/>
        <v>2968.9178999999999</v>
      </c>
    </row>
    <row r="18" spans="2:5" x14ac:dyDescent="0.2">
      <c r="B18" s="2" t="s">
        <v>0</v>
      </c>
      <c r="C18" s="2" t="s">
        <v>6</v>
      </c>
      <c r="D18" s="2"/>
      <c r="E18" s="2"/>
    </row>
    <row r="19" spans="2:5" ht="17" thickBot="1" x14ac:dyDescent="0.25">
      <c r="B19" s="2"/>
      <c r="C19" s="2"/>
      <c r="D19" s="2"/>
      <c r="E19" s="2"/>
    </row>
    <row r="20" spans="2:5" x14ac:dyDescent="0.2">
      <c r="B20" s="3" t="s">
        <v>2</v>
      </c>
      <c r="C20" s="6" t="s">
        <v>3</v>
      </c>
      <c r="D20" s="4" t="s">
        <v>4</v>
      </c>
      <c r="E20" s="5" t="s">
        <v>5</v>
      </c>
    </row>
    <row r="21" spans="2:5" x14ac:dyDescent="0.2">
      <c r="B21" s="7">
        <v>1</v>
      </c>
      <c r="C21" s="14">
        <v>22.931999999999999</v>
      </c>
      <c r="D21" s="14">
        <v>2105.1680000000001</v>
      </c>
      <c r="E21" s="14">
        <v>2968.9178999999999</v>
      </c>
    </row>
    <row r="22" spans="2:5" x14ac:dyDescent="0.2">
      <c r="B22" s="7">
        <v>2</v>
      </c>
      <c r="C22" s="14">
        <v>19.896000000000001</v>
      </c>
      <c r="D22" s="14">
        <v>2105.1680000000001</v>
      </c>
      <c r="E22" s="14">
        <v>2968.9178999999999</v>
      </c>
    </row>
    <row r="23" spans="2:5" x14ac:dyDescent="0.2">
      <c r="B23" s="7">
        <v>3</v>
      </c>
      <c r="C23" s="14">
        <v>17.347000000000001</v>
      </c>
      <c r="D23" s="14">
        <v>2105.1680000000001</v>
      </c>
      <c r="E23" s="14">
        <v>2968.9178999999999</v>
      </c>
    </row>
    <row r="24" spans="2:5" x14ac:dyDescent="0.2">
      <c r="B24" s="7">
        <v>4</v>
      </c>
      <c r="C24" s="14">
        <v>18.945</v>
      </c>
      <c r="D24" s="14">
        <v>2105.1680000000001</v>
      </c>
      <c r="E24" s="14">
        <v>2968.9178999999999</v>
      </c>
    </row>
    <row r="25" spans="2:5" x14ac:dyDescent="0.2">
      <c r="B25" s="7">
        <v>5</v>
      </c>
      <c r="C25" s="14">
        <v>20.024999999999999</v>
      </c>
      <c r="D25" s="14">
        <v>2105.1680000000001</v>
      </c>
      <c r="E25" s="14">
        <v>2968.9178999999999</v>
      </c>
    </row>
    <row r="26" spans="2:5" x14ac:dyDescent="0.2">
      <c r="B26" s="7">
        <v>6</v>
      </c>
      <c r="C26" s="14">
        <v>18.817</v>
      </c>
      <c r="D26" s="14">
        <v>2105.1680000000001</v>
      </c>
      <c r="E26" s="14">
        <v>2968.9178999999999</v>
      </c>
    </row>
    <row r="27" spans="2:5" x14ac:dyDescent="0.2">
      <c r="B27" s="7">
        <v>7</v>
      </c>
      <c r="C27" s="14">
        <v>18.989999999999998</v>
      </c>
      <c r="D27" s="14">
        <v>2105.1680000000001</v>
      </c>
      <c r="E27" s="14">
        <v>2968.9178999999999</v>
      </c>
    </row>
    <row r="28" spans="2:5" x14ac:dyDescent="0.2">
      <c r="B28" s="7">
        <v>8</v>
      </c>
      <c r="C28" s="14">
        <v>18.777000000000001</v>
      </c>
      <c r="D28" s="14">
        <v>2105.1680000000001</v>
      </c>
      <c r="E28" s="14">
        <v>2968.9178999999999</v>
      </c>
    </row>
    <row r="29" spans="2:5" x14ac:dyDescent="0.2">
      <c r="B29" s="7">
        <v>9</v>
      </c>
      <c r="C29" s="14">
        <v>18.393000000000001</v>
      </c>
      <c r="D29" s="14">
        <v>2105.1680000000001</v>
      </c>
      <c r="E29" s="14">
        <v>2968.9178999999999</v>
      </c>
    </row>
    <row r="30" spans="2:5" x14ac:dyDescent="0.2">
      <c r="B30" s="7">
        <v>10</v>
      </c>
      <c r="C30" s="14">
        <v>19.010999999999999</v>
      </c>
      <c r="D30" s="14">
        <v>2105.1680000000001</v>
      </c>
      <c r="E30" s="14">
        <v>2968.9178999999999</v>
      </c>
    </row>
    <row r="31" spans="2:5" ht="17" thickBot="1" x14ac:dyDescent="0.25">
      <c r="B31" s="8" t="s">
        <v>10</v>
      </c>
      <c r="C31" s="9">
        <f>AVERAGE(C21:C30)</f>
        <v>19.313300000000005</v>
      </c>
      <c r="D31" s="9">
        <f t="shared" ref="D31:E31" si="2">AVERAGE(D21:D30)</f>
        <v>2105.1680000000006</v>
      </c>
      <c r="E31" s="9">
        <f t="shared" si="2"/>
        <v>2968.9178999999999</v>
      </c>
    </row>
    <row r="32" spans="2:5" x14ac:dyDescent="0.2">
      <c r="B32" s="2" t="s">
        <v>12</v>
      </c>
      <c r="C32">
        <f>MEDIAN(C21:C31)</f>
        <v>18.989999999999998</v>
      </c>
      <c r="D32">
        <f t="shared" ref="D32:E32" si="3">MEDIAN(D21:D31)</f>
        <v>2105.1680000000001</v>
      </c>
      <c r="E32">
        <f t="shared" si="3"/>
        <v>2968.9178999999999</v>
      </c>
    </row>
    <row r="34" spans="2:5" x14ac:dyDescent="0.2">
      <c r="D34" s="2"/>
      <c r="E34" s="2"/>
    </row>
    <row r="35" spans="2:5" x14ac:dyDescent="0.2">
      <c r="B35" s="2"/>
      <c r="C35" s="2"/>
      <c r="D35" s="2"/>
      <c r="E35" s="2"/>
    </row>
    <row r="36" spans="2:5" x14ac:dyDescent="0.2">
      <c r="B36" s="2" t="s">
        <v>0</v>
      </c>
      <c r="C36" s="2" t="s">
        <v>7</v>
      </c>
      <c r="D36" s="2"/>
      <c r="E36" s="2"/>
    </row>
    <row r="37" spans="2:5" ht="17" thickBot="1" x14ac:dyDescent="0.25">
      <c r="B37" s="2"/>
      <c r="C37" s="2"/>
      <c r="D37" s="2"/>
      <c r="E37" s="2"/>
    </row>
    <row r="38" spans="2:5" x14ac:dyDescent="0.2">
      <c r="B38" s="3" t="s">
        <v>2</v>
      </c>
      <c r="C38" s="6" t="s">
        <v>3</v>
      </c>
      <c r="D38" s="4" t="s">
        <v>4</v>
      </c>
      <c r="E38" s="5" t="s">
        <v>5</v>
      </c>
    </row>
    <row r="39" spans="2:5" x14ac:dyDescent="0.2">
      <c r="B39" s="7">
        <v>1</v>
      </c>
      <c r="C39" s="14">
        <v>13.372</v>
      </c>
      <c r="D39" s="14">
        <v>2106.0079999999998</v>
      </c>
      <c r="E39" s="14">
        <v>2970.3939999999998</v>
      </c>
    </row>
    <row r="40" spans="2:5" x14ac:dyDescent="0.2">
      <c r="B40" s="7">
        <v>2</v>
      </c>
      <c r="C40" s="14">
        <v>11.250999999999999</v>
      </c>
      <c r="D40" s="14">
        <v>2106.0079999999998</v>
      </c>
      <c r="E40" s="14">
        <v>2970.3939999999998</v>
      </c>
    </row>
    <row r="41" spans="2:5" x14ac:dyDescent="0.2">
      <c r="B41" s="7">
        <v>3</v>
      </c>
      <c r="C41" s="14">
        <v>12.438000000000001</v>
      </c>
      <c r="D41" s="14">
        <v>2106.0079999999998</v>
      </c>
      <c r="E41" s="14">
        <v>2970.3939999999998</v>
      </c>
    </row>
    <row r="42" spans="2:5" x14ac:dyDescent="0.2">
      <c r="B42" s="7">
        <v>4</v>
      </c>
      <c r="C42" s="14">
        <v>12.356</v>
      </c>
      <c r="D42" s="14">
        <v>2106.0079999999998</v>
      </c>
      <c r="E42" s="14">
        <v>2970.3939999999998</v>
      </c>
    </row>
    <row r="43" spans="2:5" x14ac:dyDescent="0.2">
      <c r="B43" s="7">
        <v>5</v>
      </c>
      <c r="C43" s="14">
        <v>11.938000000000001</v>
      </c>
      <c r="D43" s="14">
        <v>2106.0079999999998</v>
      </c>
      <c r="E43" s="14">
        <v>2970.3939999999998</v>
      </c>
    </row>
    <row r="44" spans="2:5" x14ac:dyDescent="0.2">
      <c r="B44" s="7">
        <v>6</v>
      </c>
      <c r="C44" s="14">
        <v>11.763</v>
      </c>
      <c r="D44" s="14">
        <v>2106.0079999999998</v>
      </c>
      <c r="E44" s="14">
        <v>2970.3939999999998</v>
      </c>
    </row>
    <row r="45" spans="2:5" x14ac:dyDescent="0.2">
      <c r="B45" s="7">
        <v>7</v>
      </c>
      <c r="C45" s="14">
        <v>11.843999999999999</v>
      </c>
      <c r="D45" s="14">
        <v>2106.0079999999998</v>
      </c>
      <c r="E45" s="14">
        <v>2970.3939999999998</v>
      </c>
    </row>
    <row r="46" spans="2:5" x14ac:dyDescent="0.2">
      <c r="B46" s="7">
        <v>8</v>
      </c>
      <c r="C46" s="14">
        <v>12.343999999999999</v>
      </c>
      <c r="D46" s="14">
        <v>2106.0079999999998</v>
      </c>
      <c r="E46" s="14">
        <v>2970.3939999999998</v>
      </c>
    </row>
    <row r="47" spans="2:5" x14ac:dyDescent="0.2">
      <c r="B47" s="7">
        <v>9</v>
      </c>
      <c r="C47" s="14">
        <v>12.041</v>
      </c>
      <c r="D47" s="14">
        <v>2106.0079999999998</v>
      </c>
      <c r="E47" s="14">
        <v>2970.3939999999998</v>
      </c>
    </row>
    <row r="48" spans="2:5" x14ac:dyDescent="0.2">
      <c r="B48" s="7">
        <v>10</v>
      </c>
      <c r="C48" s="14">
        <v>11.851000000000001</v>
      </c>
      <c r="D48" s="14">
        <v>2106.0079999999998</v>
      </c>
      <c r="E48" s="14">
        <v>2970.3939999999998</v>
      </c>
    </row>
    <row r="49" spans="2:5" ht="17" thickBot="1" x14ac:dyDescent="0.25">
      <c r="B49" s="8" t="s">
        <v>10</v>
      </c>
      <c r="C49" s="16">
        <f>AVERAGE(C39:C48)</f>
        <v>12.1198</v>
      </c>
      <c r="D49" s="16">
        <f>AVERAGE(D39:D48)</f>
        <v>2106.0080000000003</v>
      </c>
      <c r="E49" s="16">
        <f t="shared" ref="E49" si="4">AVERAGE(E39:E48)</f>
        <v>2970.3939999999998</v>
      </c>
    </row>
    <row r="50" spans="2:5" x14ac:dyDescent="0.2">
      <c r="B50" s="2" t="s">
        <v>12</v>
      </c>
      <c r="C50">
        <f>MEDIAN(C39:C49)</f>
        <v>12.041</v>
      </c>
      <c r="D50">
        <f t="shared" ref="D50:E50" si="5">MEDIAN(D39:D49)</f>
        <v>2106.0079999999998</v>
      </c>
      <c r="E50">
        <f t="shared" si="5"/>
        <v>2970.3939999999998</v>
      </c>
    </row>
    <row r="52" spans="2:5" x14ac:dyDescent="0.2">
      <c r="B52" s="2" t="s">
        <v>0</v>
      </c>
      <c r="C52" s="2" t="s">
        <v>8</v>
      </c>
      <c r="D52" s="2"/>
      <c r="E52" s="2"/>
    </row>
    <row r="53" spans="2:5" ht="17" thickBot="1" x14ac:dyDescent="0.25">
      <c r="B53" s="2"/>
      <c r="C53" s="2"/>
      <c r="D53" s="2"/>
      <c r="E53" s="2"/>
    </row>
    <row r="54" spans="2:5" x14ac:dyDescent="0.2">
      <c r="B54" s="3" t="s">
        <v>2</v>
      </c>
      <c r="C54" s="6" t="s">
        <v>3</v>
      </c>
      <c r="D54" s="4" t="s">
        <v>4</v>
      </c>
      <c r="E54" s="5" t="s">
        <v>5</v>
      </c>
    </row>
    <row r="55" spans="2:5" x14ac:dyDescent="0.2">
      <c r="B55" s="7">
        <v>1</v>
      </c>
      <c r="C55" s="14">
        <v>16.609000000000002</v>
      </c>
      <c r="D55" s="14">
        <v>2121.7339999999999</v>
      </c>
      <c r="E55" s="14">
        <v>2970.3939999999998</v>
      </c>
    </row>
    <row r="56" spans="2:5" x14ac:dyDescent="0.2">
      <c r="B56" s="7">
        <v>2</v>
      </c>
      <c r="C56" s="14">
        <v>19.858000000000001</v>
      </c>
      <c r="D56" s="14">
        <v>2121.7339999999999</v>
      </c>
      <c r="E56" s="14">
        <v>2970.3939999999998</v>
      </c>
    </row>
    <row r="57" spans="2:5" x14ac:dyDescent="0.2">
      <c r="B57" s="7">
        <v>3</v>
      </c>
      <c r="C57" s="14">
        <v>17.178000000000001</v>
      </c>
      <c r="D57" s="14">
        <v>2121.7339999999999</v>
      </c>
      <c r="E57" s="14">
        <v>2970.3939999999998</v>
      </c>
    </row>
    <row r="58" spans="2:5" x14ac:dyDescent="0.2">
      <c r="B58" s="7">
        <v>4</v>
      </c>
      <c r="C58" s="14">
        <v>17.352</v>
      </c>
      <c r="D58" s="14">
        <v>2121.7339999999999</v>
      </c>
      <c r="E58" s="14">
        <v>2970.3939999999998</v>
      </c>
    </row>
    <row r="59" spans="2:5" x14ac:dyDescent="0.2">
      <c r="B59" s="7">
        <v>5</v>
      </c>
      <c r="C59" s="14">
        <v>17.920000000000002</v>
      </c>
      <c r="D59" s="14">
        <v>2121.7339999999999</v>
      </c>
      <c r="E59" s="14">
        <v>2970.3939999999998</v>
      </c>
    </row>
    <row r="60" spans="2:5" x14ac:dyDescent="0.2">
      <c r="B60" s="7">
        <v>6</v>
      </c>
      <c r="C60" s="14">
        <v>17.664999999999999</v>
      </c>
      <c r="D60" s="14">
        <v>2121.7339999999999</v>
      </c>
      <c r="E60" s="14">
        <v>2970.3939999999998</v>
      </c>
    </row>
    <row r="61" spans="2:5" x14ac:dyDescent="0.2">
      <c r="B61" s="7">
        <v>7</v>
      </c>
      <c r="C61" s="14">
        <v>17.841000000000001</v>
      </c>
      <c r="D61" s="14">
        <v>2121.7339999999999</v>
      </c>
      <c r="E61" s="14">
        <v>2970.3939999999998</v>
      </c>
    </row>
    <row r="62" spans="2:5" x14ac:dyDescent="0.2">
      <c r="B62" s="7">
        <v>8</v>
      </c>
      <c r="C62" s="14">
        <v>17.7</v>
      </c>
      <c r="D62" s="14">
        <v>2121.7339999999999</v>
      </c>
      <c r="E62" s="14">
        <v>2970.3939999999998</v>
      </c>
    </row>
    <row r="63" spans="2:5" x14ac:dyDescent="0.2">
      <c r="B63" s="7">
        <v>9</v>
      </c>
      <c r="C63" s="14">
        <v>18.088000000000001</v>
      </c>
      <c r="D63" s="14">
        <v>2121.7339999999999</v>
      </c>
      <c r="E63" s="14">
        <v>2970.3939999999998</v>
      </c>
    </row>
    <row r="64" spans="2:5" x14ac:dyDescent="0.2">
      <c r="B64" s="7">
        <v>10</v>
      </c>
      <c r="C64" s="14">
        <v>18.315999999999999</v>
      </c>
      <c r="D64" s="14">
        <v>2121.7339999999999</v>
      </c>
      <c r="E64" s="14">
        <v>2970.3939999999998</v>
      </c>
    </row>
    <row r="65" spans="2:5" ht="17" thickBot="1" x14ac:dyDescent="0.25">
      <c r="B65" s="8" t="s">
        <v>10</v>
      </c>
      <c r="C65" s="9">
        <f>AVERAGE(C55:C64)</f>
        <v>17.852699999999999</v>
      </c>
      <c r="D65" s="9">
        <f t="shared" ref="D65:E65" si="6">AVERAGE(D55:D64)</f>
        <v>2121.7339999999999</v>
      </c>
      <c r="E65" s="9">
        <f t="shared" si="6"/>
        <v>2970.3939999999998</v>
      </c>
    </row>
    <row r="66" spans="2:5" x14ac:dyDescent="0.2">
      <c r="B66" s="2" t="s">
        <v>12</v>
      </c>
      <c r="C66">
        <f>MEDIAN(C55:C65)</f>
        <v>17.841000000000001</v>
      </c>
      <c r="D66">
        <f t="shared" ref="D66:E66" si="7">MEDIAN(D55:D65)</f>
        <v>2121.7339999999999</v>
      </c>
      <c r="E66">
        <f t="shared" si="7"/>
        <v>2970.3939999999998</v>
      </c>
    </row>
    <row r="68" spans="2:5" x14ac:dyDescent="0.2">
      <c r="B68" s="2" t="s">
        <v>0</v>
      </c>
      <c r="C68" s="2" t="s">
        <v>9</v>
      </c>
      <c r="D68" s="2"/>
      <c r="E68" s="2"/>
    </row>
    <row r="69" spans="2:5" ht="17" thickBot="1" x14ac:dyDescent="0.25">
      <c r="B69" s="2"/>
      <c r="C69" s="2"/>
      <c r="D69" s="2"/>
      <c r="E69" s="2"/>
    </row>
    <row r="70" spans="2:5" x14ac:dyDescent="0.2">
      <c r="B70" s="3" t="s">
        <v>2</v>
      </c>
      <c r="C70" s="6" t="s">
        <v>3</v>
      </c>
      <c r="D70" s="4" t="s">
        <v>4</v>
      </c>
      <c r="E70" s="5" t="s">
        <v>5</v>
      </c>
    </row>
    <row r="71" spans="2:5" x14ac:dyDescent="0.2">
      <c r="B71" s="7">
        <v>1</v>
      </c>
      <c r="C71" s="14">
        <v>23.411999999999999</v>
      </c>
      <c r="D71" s="14">
        <v>2121.7339999999999</v>
      </c>
      <c r="E71" s="14">
        <v>2970.3939999999998</v>
      </c>
    </row>
    <row r="72" spans="2:5" x14ac:dyDescent="0.2">
      <c r="B72" s="7">
        <v>2</v>
      </c>
      <c r="C72" s="14">
        <v>23.166</v>
      </c>
      <c r="D72" s="14">
        <v>2121.7339999999999</v>
      </c>
      <c r="E72" s="14">
        <v>2970.3939999999998</v>
      </c>
    </row>
    <row r="73" spans="2:5" x14ac:dyDescent="0.2">
      <c r="B73" s="7">
        <v>3</v>
      </c>
      <c r="C73" s="14">
        <v>24.288</v>
      </c>
      <c r="D73" s="14">
        <v>2121.7339999999999</v>
      </c>
      <c r="E73" s="14">
        <v>2970.3939999999998</v>
      </c>
    </row>
    <row r="74" spans="2:5" x14ac:dyDescent="0.2">
      <c r="B74" s="7">
        <v>4</v>
      </c>
      <c r="C74" s="14">
        <v>22.532</v>
      </c>
      <c r="D74" s="14">
        <v>2121.7339999999999</v>
      </c>
      <c r="E74" s="14">
        <v>2970.3939999999998</v>
      </c>
    </row>
    <row r="75" spans="2:5" x14ac:dyDescent="0.2">
      <c r="B75" s="7">
        <v>5</v>
      </c>
      <c r="C75" s="14">
        <v>21.347000000000001</v>
      </c>
      <c r="D75" s="14">
        <v>2121.7339999999999</v>
      </c>
      <c r="E75" s="14">
        <v>2970.3939999999998</v>
      </c>
    </row>
    <row r="76" spans="2:5" x14ac:dyDescent="0.2">
      <c r="B76" s="7">
        <v>6</v>
      </c>
      <c r="C76" s="14">
        <v>22.065999999999999</v>
      </c>
      <c r="D76" s="14">
        <v>2121.7339999999999</v>
      </c>
      <c r="E76" s="14">
        <v>2970.3939999999998</v>
      </c>
    </row>
    <row r="77" spans="2:5" x14ac:dyDescent="0.2">
      <c r="B77" s="7">
        <v>7</v>
      </c>
      <c r="C77" s="14">
        <v>22.359000000000002</v>
      </c>
      <c r="D77" s="14">
        <v>2121.7339999999999</v>
      </c>
      <c r="E77" s="14">
        <v>2970.3939999999998</v>
      </c>
    </row>
    <row r="78" spans="2:5" x14ac:dyDescent="0.2">
      <c r="B78" s="7">
        <v>8</v>
      </c>
      <c r="C78" s="14">
        <v>22.602</v>
      </c>
      <c r="D78" s="14">
        <v>2121.7339999999999</v>
      </c>
      <c r="E78" s="14">
        <v>2970.3939999999998</v>
      </c>
    </row>
    <row r="79" spans="2:5" x14ac:dyDescent="0.2">
      <c r="B79" s="7">
        <v>9</v>
      </c>
      <c r="C79" s="14">
        <v>22.81</v>
      </c>
      <c r="D79" s="14">
        <v>2121.7339999999999</v>
      </c>
      <c r="E79" s="14">
        <v>2970.3939999999998</v>
      </c>
    </row>
    <row r="80" spans="2:5" x14ac:dyDescent="0.2">
      <c r="B80" s="7">
        <v>10</v>
      </c>
      <c r="C80" s="14">
        <v>23.356000000000002</v>
      </c>
      <c r="D80" s="14">
        <v>2121.7339999999999</v>
      </c>
      <c r="E80" s="14">
        <v>2970.3939999999998</v>
      </c>
    </row>
    <row r="81" spans="2:5" ht="17" thickBot="1" x14ac:dyDescent="0.25">
      <c r="B81" s="8" t="s">
        <v>10</v>
      </c>
      <c r="C81" s="16">
        <f>AVERAGE(C71:C80)</f>
        <v>22.793800000000001</v>
      </c>
      <c r="D81" s="16">
        <f t="shared" ref="D81:E81" si="8">AVERAGE(D71:D80)</f>
        <v>2121.7339999999999</v>
      </c>
      <c r="E81" s="16">
        <f t="shared" si="8"/>
        <v>2970.3939999999998</v>
      </c>
    </row>
    <row r="82" spans="2:5" x14ac:dyDescent="0.2">
      <c r="B82" s="2" t="s">
        <v>12</v>
      </c>
      <c r="C82">
        <f>MEDIAN(C71:C81)</f>
        <v>22.793800000000001</v>
      </c>
      <c r="D82">
        <f t="shared" ref="D82:E82" si="9">MEDIAN(D71:D81)</f>
        <v>2121.7339999999999</v>
      </c>
      <c r="E82">
        <f t="shared" si="9"/>
        <v>2970.3939999999998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AE57-E175-FA46-A425-BAC54847F88D}">
  <dimension ref="B2:I82"/>
  <sheetViews>
    <sheetView topLeftCell="A2" workbookViewId="0">
      <selection activeCell="G5" sqref="G5"/>
    </sheetView>
  </sheetViews>
  <sheetFormatPr baseColWidth="10" defaultRowHeight="16" x14ac:dyDescent="0.2"/>
  <cols>
    <col min="2" max="5" width="17" customWidth="1"/>
    <col min="7" max="9" width="16.5" customWidth="1"/>
  </cols>
  <sheetData>
    <row r="2" spans="2:9" x14ac:dyDescent="0.2">
      <c r="B2" s="2" t="s">
        <v>0</v>
      </c>
      <c r="C2" s="2" t="s">
        <v>1</v>
      </c>
      <c r="D2" s="2"/>
      <c r="E2" s="2"/>
      <c r="G2" s="10" t="s">
        <v>11</v>
      </c>
    </row>
    <row r="3" spans="2:9" ht="17" thickBot="1" x14ac:dyDescent="0.25">
      <c r="B3" s="2"/>
      <c r="C3" s="2"/>
      <c r="D3" s="2"/>
      <c r="E3" s="2"/>
    </row>
    <row r="4" spans="2:9" x14ac:dyDescent="0.2">
      <c r="B4" s="3" t="s">
        <v>2</v>
      </c>
      <c r="C4" s="6" t="s">
        <v>3</v>
      </c>
      <c r="D4" s="4" t="s">
        <v>4</v>
      </c>
      <c r="E4" s="5" t="s">
        <v>5</v>
      </c>
      <c r="G4" s="11" t="s">
        <v>3</v>
      </c>
      <c r="H4" s="12" t="s">
        <v>4</v>
      </c>
      <c r="I4" s="13" t="s">
        <v>5</v>
      </c>
    </row>
    <row r="5" spans="2:9" ht="17" thickBot="1" x14ac:dyDescent="0.25">
      <c r="B5" s="19">
        <v>1</v>
      </c>
      <c r="C5" s="14">
        <v>22.69</v>
      </c>
      <c r="D5" s="14">
        <v>2080.4569999999999</v>
      </c>
      <c r="E5" s="14">
        <v>2950.828</v>
      </c>
      <c r="G5" s="17">
        <f>AVERAGE(C15,C31,C49,C65,C81)</f>
        <v>18.493720000000003</v>
      </c>
      <c r="H5" s="15">
        <f>AVERAGE(D15,D31,D49,D65,D81)</f>
        <v>2061.5069999999996</v>
      </c>
      <c r="I5" s="18">
        <f>AVERAGE(E15,E31,E49,E65,E81)</f>
        <v>2931.2719999999999</v>
      </c>
    </row>
    <row r="6" spans="2:9" ht="17" thickBot="1" x14ac:dyDescent="0.25">
      <c r="B6" s="7">
        <v>2</v>
      </c>
      <c r="C6" s="14">
        <v>22.411999999999999</v>
      </c>
      <c r="D6" s="14">
        <v>2080.4569999999999</v>
      </c>
      <c r="E6" s="14">
        <v>2950.828</v>
      </c>
      <c r="G6" s="1"/>
      <c r="H6" s="1"/>
      <c r="I6" s="1"/>
    </row>
    <row r="7" spans="2:9" x14ac:dyDescent="0.2">
      <c r="B7" s="7">
        <v>3</v>
      </c>
      <c r="C7" s="14">
        <v>20.731999999999999</v>
      </c>
      <c r="D7" s="14">
        <v>2080.4569999999999</v>
      </c>
      <c r="E7" s="14">
        <v>2950.828</v>
      </c>
      <c r="G7" s="11" t="s">
        <v>13</v>
      </c>
      <c r="H7" s="12" t="s">
        <v>14</v>
      </c>
      <c r="I7" s="13" t="s">
        <v>15</v>
      </c>
    </row>
    <row r="8" spans="2:9" ht="17" thickBot="1" x14ac:dyDescent="0.25">
      <c r="B8" s="7">
        <v>4</v>
      </c>
      <c r="C8" s="14">
        <v>21.148</v>
      </c>
      <c r="D8" s="14">
        <v>2080.4569999999999</v>
      </c>
      <c r="E8" s="14">
        <v>2950.828</v>
      </c>
      <c r="G8" s="17">
        <f>MEDIAN(C16,C32,C50,C66,C82)</f>
        <v>17.963999999999999</v>
      </c>
      <c r="H8" s="17">
        <f>MEDIAN(D16,D32,D50,D66,D82)</f>
        <v>2080.4569999999999</v>
      </c>
      <c r="I8" s="17">
        <f>MEDIAN(E16,E32,E50,E66,E82)</f>
        <v>2950.828</v>
      </c>
    </row>
    <row r="9" spans="2:9" x14ac:dyDescent="0.2">
      <c r="B9" s="7">
        <v>5</v>
      </c>
      <c r="C9" s="14">
        <v>20.934000000000001</v>
      </c>
      <c r="D9" s="14">
        <v>2080.4569999999999</v>
      </c>
      <c r="E9" s="14">
        <v>2950.828</v>
      </c>
    </row>
    <row r="10" spans="2:9" x14ac:dyDescent="0.2">
      <c r="B10" s="7">
        <v>6</v>
      </c>
      <c r="C10" s="14">
        <v>25.725999999999999</v>
      </c>
      <c r="D10" s="14">
        <v>2080.4569999999999</v>
      </c>
      <c r="E10" s="14">
        <v>2950.828</v>
      </c>
    </row>
    <row r="11" spans="2:9" x14ac:dyDescent="0.2">
      <c r="B11" s="7">
        <v>7</v>
      </c>
      <c r="C11" s="14">
        <v>21.638000000000002</v>
      </c>
      <c r="D11" s="14">
        <v>2080.4569999999999</v>
      </c>
      <c r="E11" s="14">
        <v>2950.828</v>
      </c>
    </row>
    <row r="12" spans="2:9" x14ac:dyDescent="0.2">
      <c r="B12" s="7">
        <v>8</v>
      </c>
      <c r="C12" s="14">
        <v>21.544</v>
      </c>
      <c r="D12" s="14">
        <v>2080.4569999999999</v>
      </c>
      <c r="E12" s="14">
        <v>2950.828</v>
      </c>
    </row>
    <row r="13" spans="2:9" x14ac:dyDescent="0.2">
      <c r="B13" s="7">
        <v>9</v>
      </c>
      <c r="C13" s="14">
        <v>23.768999999999998</v>
      </c>
      <c r="D13" s="14">
        <v>2080.4569999999999</v>
      </c>
      <c r="E13" s="14">
        <v>2950.828</v>
      </c>
    </row>
    <row r="14" spans="2:9" x14ac:dyDescent="0.2">
      <c r="B14" s="7">
        <v>10</v>
      </c>
      <c r="C14" s="14">
        <v>20.579000000000001</v>
      </c>
      <c r="D14" s="14">
        <v>2080.4569999999999</v>
      </c>
      <c r="E14" s="14">
        <v>2950.828</v>
      </c>
    </row>
    <row r="15" spans="2:9" ht="17" thickBot="1" x14ac:dyDescent="0.25">
      <c r="B15" s="8" t="s">
        <v>10</v>
      </c>
      <c r="C15" s="9">
        <f>AVERAGE(C5:C14)</f>
        <v>22.117200000000004</v>
      </c>
      <c r="D15" s="9">
        <f t="shared" ref="D15:E15" si="0">AVERAGE(D5:D14)</f>
        <v>2080.4569999999994</v>
      </c>
      <c r="E15" s="9">
        <f t="shared" si="0"/>
        <v>2950.8280000000004</v>
      </c>
    </row>
    <row r="16" spans="2:9" x14ac:dyDescent="0.2">
      <c r="B16" s="2" t="s">
        <v>12</v>
      </c>
      <c r="C16">
        <f>MEDIAN(C5:C15)</f>
        <v>21.638000000000002</v>
      </c>
      <c r="D16">
        <f t="shared" ref="D16:E16" si="1">MEDIAN(D5:D15)</f>
        <v>2080.4569999999999</v>
      </c>
      <c r="E16">
        <f t="shared" si="1"/>
        <v>2950.828</v>
      </c>
    </row>
    <row r="18" spans="2:5" x14ac:dyDescent="0.2">
      <c r="B18" s="2" t="s">
        <v>0</v>
      </c>
      <c r="C18" s="2" t="s">
        <v>6</v>
      </c>
      <c r="D18" s="2"/>
      <c r="E18" s="2"/>
    </row>
    <row r="19" spans="2:5" ht="17" thickBot="1" x14ac:dyDescent="0.25">
      <c r="B19" s="2"/>
      <c r="C19" s="2"/>
      <c r="D19" s="2"/>
      <c r="E19" s="2"/>
    </row>
    <row r="20" spans="2:5" x14ac:dyDescent="0.2">
      <c r="B20" s="3" t="s">
        <v>2</v>
      </c>
      <c r="C20" s="6" t="s">
        <v>3</v>
      </c>
      <c r="D20" s="4" t="s">
        <v>4</v>
      </c>
      <c r="E20" s="5" t="s">
        <v>5</v>
      </c>
    </row>
    <row r="21" spans="2:5" x14ac:dyDescent="0.2">
      <c r="B21" s="7">
        <v>1</v>
      </c>
      <c r="C21" s="14">
        <v>21.657</v>
      </c>
      <c r="D21" s="14">
        <v>2080.4569999999999</v>
      </c>
      <c r="E21" s="14">
        <v>2950.828</v>
      </c>
    </row>
    <row r="22" spans="2:5" x14ac:dyDescent="0.2">
      <c r="B22" s="7">
        <v>2</v>
      </c>
      <c r="C22" s="14">
        <v>22.829000000000001</v>
      </c>
      <c r="D22" s="14">
        <v>2080.4569999999999</v>
      </c>
      <c r="E22" s="14">
        <v>2950.828</v>
      </c>
    </row>
    <row r="23" spans="2:5" x14ac:dyDescent="0.2">
      <c r="B23" s="7">
        <v>3</v>
      </c>
      <c r="C23" s="14">
        <v>17.161000000000001</v>
      </c>
      <c r="D23" s="14">
        <v>2080.4569999999999</v>
      </c>
      <c r="E23" s="14">
        <v>2950.828</v>
      </c>
    </row>
    <row r="24" spans="2:5" x14ac:dyDescent="0.2">
      <c r="B24" s="7">
        <v>4</v>
      </c>
      <c r="C24" s="14">
        <v>17.783000000000001</v>
      </c>
      <c r="D24" s="14">
        <v>2080.4569999999999</v>
      </c>
      <c r="E24" s="14">
        <v>2950.828</v>
      </c>
    </row>
    <row r="25" spans="2:5" x14ac:dyDescent="0.2">
      <c r="B25" s="7">
        <v>5</v>
      </c>
      <c r="C25" s="14">
        <v>17.683</v>
      </c>
      <c r="D25" s="14">
        <v>2080.4569999999999</v>
      </c>
      <c r="E25" s="14">
        <v>2950.828</v>
      </c>
    </row>
    <row r="26" spans="2:5" x14ac:dyDescent="0.2">
      <c r="B26" s="7">
        <v>6</v>
      </c>
      <c r="C26" s="14">
        <v>17.11</v>
      </c>
      <c r="D26" s="14">
        <v>2080.4569999999999</v>
      </c>
      <c r="E26" s="14">
        <v>2950.828</v>
      </c>
    </row>
    <row r="27" spans="2:5" x14ac:dyDescent="0.2">
      <c r="B27" s="7">
        <v>7</v>
      </c>
      <c r="C27" s="14">
        <v>17.905000000000001</v>
      </c>
      <c r="D27" s="14">
        <v>2080.4569999999999</v>
      </c>
      <c r="E27" s="14">
        <v>2950.828</v>
      </c>
    </row>
    <row r="28" spans="2:5" x14ac:dyDescent="0.2">
      <c r="B28" s="7">
        <v>8</v>
      </c>
      <c r="C28" s="14">
        <v>17.963999999999999</v>
      </c>
      <c r="D28" s="14">
        <v>2080.4569999999999</v>
      </c>
      <c r="E28" s="14">
        <v>2950.828</v>
      </c>
    </row>
    <row r="29" spans="2:5" x14ac:dyDescent="0.2">
      <c r="B29" s="7">
        <v>9</v>
      </c>
      <c r="C29" s="14">
        <v>18.303999999999998</v>
      </c>
      <c r="D29" s="14">
        <v>2080.4569999999999</v>
      </c>
      <c r="E29" s="14">
        <v>2950.828</v>
      </c>
    </row>
    <row r="30" spans="2:5" x14ac:dyDescent="0.2">
      <c r="B30" s="7">
        <v>10</v>
      </c>
      <c r="C30" s="14">
        <v>19.337</v>
      </c>
      <c r="D30" s="14">
        <v>2080.4569999999999</v>
      </c>
      <c r="E30" s="14">
        <v>2950.828</v>
      </c>
    </row>
    <row r="31" spans="2:5" ht="17" thickBot="1" x14ac:dyDescent="0.25">
      <c r="B31" s="8" t="s">
        <v>10</v>
      </c>
      <c r="C31" s="9">
        <f>AVERAGE(C21:C30)</f>
        <v>18.773299999999999</v>
      </c>
      <c r="D31" s="9">
        <f t="shared" ref="D31:E31" si="2">AVERAGE(D21:D30)</f>
        <v>2080.4569999999994</v>
      </c>
      <c r="E31" s="9">
        <f t="shared" si="2"/>
        <v>2950.8280000000004</v>
      </c>
    </row>
    <row r="32" spans="2:5" x14ac:dyDescent="0.2">
      <c r="B32" s="2" t="s">
        <v>12</v>
      </c>
      <c r="C32">
        <f>MEDIAN(C21:C31)</f>
        <v>17.963999999999999</v>
      </c>
      <c r="D32">
        <f t="shared" ref="D32:E32" si="3">MEDIAN(D21:D31)</f>
        <v>2080.4569999999999</v>
      </c>
      <c r="E32">
        <f t="shared" si="3"/>
        <v>2950.828</v>
      </c>
    </row>
    <row r="34" spans="2:5" x14ac:dyDescent="0.2">
      <c r="D34" s="2"/>
      <c r="E34" s="2"/>
    </row>
    <row r="35" spans="2:5" x14ac:dyDescent="0.2">
      <c r="B35" s="2"/>
      <c r="C35" s="2"/>
      <c r="D35" s="2"/>
      <c r="E35" s="2"/>
    </row>
    <row r="36" spans="2:5" x14ac:dyDescent="0.2">
      <c r="B36" s="2" t="s">
        <v>0</v>
      </c>
      <c r="C36" s="2" t="s">
        <v>7</v>
      </c>
      <c r="D36" s="2"/>
      <c r="E36" s="2"/>
    </row>
    <row r="37" spans="2:5" ht="17" thickBot="1" x14ac:dyDescent="0.25">
      <c r="B37" s="2"/>
      <c r="C37" s="2"/>
      <c r="D37" s="2"/>
      <c r="E37" s="2"/>
    </row>
    <row r="38" spans="2:5" x14ac:dyDescent="0.2">
      <c r="B38" s="3" t="s">
        <v>2</v>
      </c>
      <c r="C38" s="6" t="s">
        <v>3</v>
      </c>
      <c r="D38" s="4" t="s">
        <v>4</v>
      </c>
      <c r="E38" s="5" t="s">
        <v>5</v>
      </c>
    </row>
    <row r="39" spans="2:5" x14ac:dyDescent="0.2">
      <c r="B39" s="7">
        <v>1</v>
      </c>
      <c r="C39" s="14">
        <v>12.477</v>
      </c>
      <c r="D39" s="14">
        <v>2080.4569999999999</v>
      </c>
      <c r="E39" s="14">
        <v>2950.828</v>
      </c>
    </row>
    <row r="40" spans="2:5" x14ac:dyDescent="0.2">
      <c r="B40" s="7">
        <v>2</v>
      </c>
      <c r="C40" s="14">
        <v>10.787000000000001</v>
      </c>
      <c r="D40" s="14">
        <v>2080.4569999999999</v>
      </c>
      <c r="E40" s="14">
        <v>2950.828</v>
      </c>
    </row>
    <row r="41" spans="2:5" x14ac:dyDescent="0.2">
      <c r="B41" s="7">
        <v>3</v>
      </c>
      <c r="C41" s="14">
        <v>11.829000000000001</v>
      </c>
      <c r="D41" s="14">
        <v>2080.4569999999999</v>
      </c>
      <c r="E41" s="14">
        <v>2950.828</v>
      </c>
    </row>
    <row r="42" spans="2:5" x14ac:dyDescent="0.2">
      <c r="B42" s="7">
        <v>4</v>
      </c>
      <c r="C42" s="14">
        <v>11.516999999999999</v>
      </c>
      <c r="D42" s="14">
        <v>2080.4569999999999</v>
      </c>
      <c r="E42" s="14">
        <v>2950.828</v>
      </c>
    </row>
    <row r="43" spans="2:5" x14ac:dyDescent="0.2">
      <c r="B43" s="7">
        <v>5</v>
      </c>
      <c r="C43" s="14">
        <v>11.813000000000001</v>
      </c>
      <c r="D43" s="14">
        <v>2080.4569999999999</v>
      </c>
      <c r="E43" s="14">
        <v>2950.828</v>
      </c>
    </row>
    <row r="44" spans="2:5" x14ac:dyDescent="0.2">
      <c r="B44" s="7">
        <v>6</v>
      </c>
      <c r="C44" s="14">
        <v>11.537000000000001</v>
      </c>
      <c r="D44" s="14">
        <v>2080.4569999999999</v>
      </c>
      <c r="E44" s="14">
        <v>2950.828</v>
      </c>
    </row>
    <row r="45" spans="2:5" x14ac:dyDescent="0.2">
      <c r="B45" s="7">
        <v>7</v>
      </c>
      <c r="C45" s="14">
        <v>11.491</v>
      </c>
      <c r="D45" s="14">
        <v>2080.4569999999999</v>
      </c>
      <c r="E45" s="14">
        <v>2950.828</v>
      </c>
    </row>
    <row r="46" spans="2:5" x14ac:dyDescent="0.2">
      <c r="B46" s="7">
        <v>8</v>
      </c>
      <c r="C46" s="14">
        <v>11.955</v>
      </c>
      <c r="D46" s="14">
        <v>2080.4569999999999</v>
      </c>
      <c r="E46" s="14">
        <v>2950.828</v>
      </c>
    </row>
    <row r="47" spans="2:5" x14ac:dyDescent="0.2">
      <c r="B47" s="7">
        <v>9</v>
      </c>
      <c r="C47" s="14">
        <v>11.835000000000001</v>
      </c>
      <c r="D47" s="14">
        <v>2080.4569999999999</v>
      </c>
      <c r="E47" s="14">
        <v>2950.828</v>
      </c>
    </row>
    <row r="48" spans="2:5" x14ac:dyDescent="0.2">
      <c r="B48" s="7">
        <v>10</v>
      </c>
      <c r="C48" s="14">
        <v>11.207000000000001</v>
      </c>
      <c r="D48" s="14">
        <v>2080.4569999999999</v>
      </c>
      <c r="E48" s="14">
        <v>2950.828</v>
      </c>
    </row>
    <row r="49" spans="2:5" ht="17" thickBot="1" x14ac:dyDescent="0.25">
      <c r="B49" s="8" t="s">
        <v>10</v>
      </c>
      <c r="C49" s="9">
        <f>AVERAGE(C39:C48)</f>
        <v>11.6448</v>
      </c>
      <c r="D49" s="9">
        <f>AVERAGE(D39:D48)</f>
        <v>2080.4569999999994</v>
      </c>
      <c r="E49" s="9">
        <f>AVERAGE(E39:E48)</f>
        <v>2950.8280000000004</v>
      </c>
    </row>
    <row r="50" spans="2:5" x14ac:dyDescent="0.2">
      <c r="B50" s="2" t="s">
        <v>12</v>
      </c>
      <c r="C50">
        <f>MEDIAN(C39:C49)</f>
        <v>11.6448</v>
      </c>
      <c r="D50">
        <f t="shared" ref="D50:E50" si="4">MEDIAN(D39:D49)</f>
        <v>2080.4569999999999</v>
      </c>
      <c r="E50">
        <f t="shared" si="4"/>
        <v>2950.828</v>
      </c>
    </row>
    <row r="52" spans="2:5" x14ac:dyDescent="0.2">
      <c r="B52" s="2" t="s">
        <v>0</v>
      </c>
      <c r="C52" s="2" t="s">
        <v>8</v>
      </c>
      <c r="D52" s="2"/>
      <c r="E52" s="2"/>
    </row>
    <row r="53" spans="2:5" ht="17" thickBot="1" x14ac:dyDescent="0.25">
      <c r="B53" s="2"/>
      <c r="C53" s="2"/>
      <c r="D53" s="2"/>
      <c r="E53" s="2"/>
    </row>
    <row r="54" spans="2:5" x14ac:dyDescent="0.2">
      <c r="B54" s="3" t="s">
        <v>2</v>
      </c>
      <c r="C54" s="6" t="s">
        <v>3</v>
      </c>
      <c r="D54" s="4" t="s">
        <v>4</v>
      </c>
      <c r="E54" s="5" t="s">
        <v>5</v>
      </c>
    </row>
    <row r="55" spans="2:5" x14ac:dyDescent="0.2">
      <c r="B55" s="7">
        <v>1</v>
      </c>
      <c r="C55" s="14">
        <v>17.908000000000001</v>
      </c>
      <c r="D55" s="14">
        <v>2030.5039999999999</v>
      </c>
      <c r="E55" s="14">
        <v>2901.9380000000001</v>
      </c>
    </row>
    <row r="56" spans="2:5" x14ac:dyDescent="0.2">
      <c r="B56" s="7">
        <v>2</v>
      </c>
      <c r="C56" s="14">
        <v>17.93</v>
      </c>
      <c r="D56" s="14">
        <v>2030.5039999999999</v>
      </c>
      <c r="E56" s="14">
        <v>2901.9380000000001</v>
      </c>
    </row>
    <row r="57" spans="2:5" x14ac:dyDescent="0.2">
      <c r="B57" s="7">
        <v>3</v>
      </c>
      <c r="C57" s="14">
        <v>16.853000000000002</v>
      </c>
      <c r="D57" s="14">
        <v>2030.5039999999999</v>
      </c>
      <c r="E57" s="14">
        <v>2901.9380000000001</v>
      </c>
    </row>
    <row r="58" spans="2:5" x14ac:dyDescent="0.2">
      <c r="B58" s="7">
        <v>4</v>
      </c>
      <c r="C58" s="14">
        <v>16.792999999999999</v>
      </c>
      <c r="D58" s="14">
        <v>2030.5039999999999</v>
      </c>
      <c r="E58" s="14">
        <v>2901.9380000000001</v>
      </c>
    </row>
    <row r="59" spans="2:5" x14ac:dyDescent="0.2">
      <c r="B59" s="7">
        <v>5</v>
      </c>
      <c r="C59" s="14">
        <v>17.587</v>
      </c>
      <c r="D59" s="14">
        <v>2030.5039999999999</v>
      </c>
      <c r="E59" s="14">
        <v>2901.9380000000001</v>
      </c>
    </row>
    <row r="60" spans="2:5" x14ac:dyDescent="0.2">
      <c r="B60" s="7">
        <v>6</v>
      </c>
      <c r="C60" s="14">
        <v>17.673999999999999</v>
      </c>
      <c r="D60" s="14">
        <v>2030.5039999999999</v>
      </c>
      <c r="E60" s="14">
        <v>2901.9380000000001</v>
      </c>
    </row>
    <row r="61" spans="2:5" x14ac:dyDescent="0.2">
      <c r="B61" s="7">
        <v>7</v>
      </c>
      <c r="C61" s="14">
        <v>17.337</v>
      </c>
      <c r="D61" s="14">
        <v>2030.5039999999999</v>
      </c>
      <c r="E61" s="14">
        <v>2901.9380000000001</v>
      </c>
    </row>
    <row r="62" spans="2:5" x14ac:dyDescent="0.2">
      <c r="B62" s="7">
        <v>8</v>
      </c>
      <c r="C62" s="14">
        <v>17.282</v>
      </c>
      <c r="D62" s="14">
        <v>2030.5039999999999</v>
      </c>
      <c r="E62" s="14">
        <v>2901.9380000000001</v>
      </c>
    </row>
    <row r="63" spans="2:5" x14ac:dyDescent="0.2">
      <c r="B63" s="7">
        <v>9</v>
      </c>
      <c r="C63" s="14">
        <v>17.321999999999999</v>
      </c>
      <c r="D63" s="14">
        <v>2030.5039999999999</v>
      </c>
      <c r="E63" s="14">
        <v>2901.9380000000001</v>
      </c>
    </row>
    <row r="64" spans="2:5" x14ac:dyDescent="0.2">
      <c r="B64" s="7">
        <v>10</v>
      </c>
      <c r="C64" s="14">
        <v>17.164999999999999</v>
      </c>
      <c r="D64" s="14">
        <v>2030.5039999999999</v>
      </c>
      <c r="E64" s="14">
        <v>2901.9380000000001</v>
      </c>
    </row>
    <row r="65" spans="2:5" ht="17" thickBot="1" x14ac:dyDescent="0.25">
      <c r="B65" s="8" t="s">
        <v>10</v>
      </c>
      <c r="C65" s="9">
        <f>AVERAGE(C55:C64)</f>
        <v>17.385100000000001</v>
      </c>
      <c r="D65" s="9">
        <f t="shared" ref="D65:E65" si="5">AVERAGE(D55:D64)</f>
        <v>2030.5040000000004</v>
      </c>
      <c r="E65" s="9">
        <f t="shared" si="5"/>
        <v>2901.9380000000006</v>
      </c>
    </row>
    <row r="66" spans="2:5" x14ac:dyDescent="0.2">
      <c r="B66" s="2" t="s">
        <v>12</v>
      </c>
      <c r="C66">
        <f>MEDIAN(C55:C65)</f>
        <v>17.337</v>
      </c>
      <c r="D66">
        <f t="shared" ref="D66:E66" si="6">MEDIAN(D55:D65)</f>
        <v>2030.5039999999999</v>
      </c>
      <c r="E66">
        <f t="shared" si="6"/>
        <v>2901.9380000000001</v>
      </c>
    </row>
    <row r="68" spans="2:5" x14ac:dyDescent="0.2">
      <c r="B68" s="2" t="s">
        <v>0</v>
      </c>
      <c r="C68" s="2" t="s">
        <v>9</v>
      </c>
      <c r="D68" s="2"/>
      <c r="E68" s="2"/>
    </row>
    <row r="69" spans="2:5" ht="17" thickBot="1" x14ac:dyDescent="0.25">
      <c r="B69" s="2"/>
      <c r="C69" s="2"/>
      <c r="D69" s="2"/>
      <c r="E69" s="2"/>
    </row>
    <row r="70" spans="2:5" x14ac:dyDescent="0.2">
      <c r="B70" s="3" t="s">
        <v>2</v>
      </c>
      <c r="C70" s="6" t="s">
        <v>3</v>
      </c>
      <c r="D70" s="4" t="s">
        <v>4</v>
      </c>
      <c r="E70" s="5" t="s">
        <v>5</v>
      </c>
    </row>
    <row r="71" spans="2:5" x14ac:dyDescent="0.2">
      <c r="B71" s="7">
        <v>1</v>
      </c>
      <c r="C71" s="14">
        <v>23.356000000000002</v>
      </c>
      <c r="D71" s="14">
        <v>2035.66</v>
      </c>
      <c r="E71" s="14">
        <v>2901.9380000000001</v>
      </c>
    </row>
    <row r="72" spans="2:5" x14ac:dyDescent="0.2">
      <c r="B72" s="7">
        <v>2</v>
      </c>
      <c r="C72" s="14">
        <v>24.306999999999999</v>
      </c>
      <c r="D72" s="14">
        <v>2035.66</v>
      </c>
      <c r="E72" s="14">
        <v>2901.9380000000001</v>
      </c>
    </row>
    <row r="73" spans="2:5" x14ac:dyDescent="0.2">
      <c r="B73" s="7">
        <v>3</v>
      </c>
      <c r="C73" s="14">
        <v>21.975000000000001</v>
      </c>
      <c r="D73" s="14">
        <v>2035.66</v>
      </c>
      <c r="E73" s="14">
        <v>2901.9380000000001</v>
      </c>
    </row>
    <row r="74" spans="2:5" x14ac:dyDescent="0.2">
      <c r="B74" s="7">
        <v>4</v>
      </c>
      <c r="C74" s="14">
        <v>22.928999999999998</v>
      </c>
      <c r="D74" s="14">
        <v>2035.66</v>
      </c>
      <c r="E74" s="14">
        <v>2901.9380000000001</v>
      </c>
    </row>
    <row r="75" spans="2:5" x14ac:dyDescent="0.2">
      <c r="B75" s="7">
        <v>5</v>
      </c>
      <c r="C75" s="14">
        <v>21.367999999999999</v>
      </c>
      <c r="D75" s="14">
        <v>2035.66</v>
      </c>
      <c r="E75" s="14">
        <v>2901.9380000000001</v>
      </c>
    </row>
    <row r="76" spans="2:5" x14ac:dyDescent="0.2">
      <c r="B76" s="7">
        <v>6</v>
      </c>
      <c r="C76" s="14">
        <v>22.22</v>
      </c>
      <c r="D76" s="14">
        <v>2035.66</v>
      </c>
      <c r="E76" s="14">
        <v>2901.9380000000001</v>
      </c>
    </row>
    <row r="77" spans="2:5" x14ac:dyDescent="0.2">
      <c r="B77" s="7">
        <v>7</v>
      </c>
      <c r="C77" s="14">
        <v>20.314</v>
      </c>
      <c r="D77" s="14">
        <v>2035.66</v>
      </c>
      <c r="E77" s="14">
        <v>2901.9380000000001</v>
      </c>
    </row>
    <row r="78" spans="2:5" x14ac:dyDescent="0.2">
      <c r="B78" s="7">
        <v>8</v>
      </c>
      <c r="C78" s="14">
        <v>23.064</v>
      </c>
      <c r="D78" s="14">
        <v>2035.66</v>
      </c>
      <c r="E78" s="14">
        <v>2901.9380000000001</v>
      </c>
    </row>
    <row r="79" spans="2:5" x14ac:dyDescent="0.2">
      <c r="B79" s="7">
        <v>9</v>
      </c>
      <c r="C79" s="14">
        <v>22.757999999999999</v>
      </c>
      <c r="D79" s="14">
        <v>2035.66</v>
      </c>
      <c r="E79" s="14">
        <v>2901.9380000000001</v>
      </c>
    </row>
    <row r="80" spans="2:5" x14ac:dyDescent="0.2">
      <c r="B80" s="7">
        <v>10</v>
      </c>
      <c r="C80" s="14">
        <v>23.190999999999999</v>
      </c>
      <c r="D80" s="14">
        <v>2035.66</v>
      </c>
      <c r="E80" s="14">
        <v>2901.9380000000001</v>
      </c>
    </row>
    <row r="81" spans="2:5" ht="17" thickBot="1" x14ac:dyDescent="0.25">
      <c r="B81" s="8" t="s">
        <v>10</v>
      </c>
      <c r="C81" s="9">
        <f>AVERAGE(C71:C80)</f>
        <v>22.548200000000001</v>
      </c>
      <c r="D81" s="9">
        <f t="shared" ref="D81:E81" si="7">AVERAGE(D71:D80)</f>
        <v>2035.6600000000003</v>
      </c>
      <c r="E81" s="9">
        <f t="shared" si="7"/>
        <v>2901.9380000000006</v>
      </c>
    </row>
    <row r="82" spans="2:5" x14ac:dyDescent="0.2">
      <c r="B82" s="2" t="s">
        <v>12</v>
      </c>
      <c r="C82">
        <f>MEDIAN(C71:C81)</f>
        <v>22.757999999999999</v>
      </c>
      <c r="D82">
        <f>MEDIAN(D71:D81)</f>
        <v>2035.66</v>
      </c>
      <c r="E82">
        <f t="shared" ref="E82" si="8">MEDIAN(E71:E81)</f>
        <v>2901.9380000000001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4F5D-1AE7-094B-ABDC-8BB51D13E464}">
  <dimension ref="B2:P17"/>
  <sheetViews>
    <sheetView tabSelected="1" topLeftCell="C1" workbookViewId="0">
      <selection activeCell="D4" sqref="D4"/>
    </sheetView>
  </sheetViews>
  <sheetFormatPr baseColWidth="10" defaultRowHeight="16" x14ac:dyDescent="0.2"/>
  <cols>
    <col min="2" max="16" width="16.1640625" customWidth="1"/>
  </cols>
  <sheetData>
    <row r="2" spans="2:16" x14ac:dyDescent="0.2">
      <c r="B2" s="10" t="s">
        <v>23</v>
      </c>
      <c r="C2" s="10"/>
      <c r="D2" s="10"/>
    </row>
    <row r="3" spans="2:16" ht="17" thickBot="1" x14ac:dyDescent="0.25">
      <c r="B3" s="22" t="s">
        <v>17</v>
      </c>
      <c r="C3" s="21" t="s">
        <v>18</v>
      </c>
      <c r="D3" s="21" t="s">
        <v>19</v>
      </c>
      <c r="E3" s="21" t="s">
        <v>25</v>
      </c>
      <c r="F3" s="21" t="s">
        <v>43</v>
      </c>
      <c r="G3" s="21" t="s">
        <v>40</v>
      </c>
      <c r="H3" s="21" t="s">
        <v>26</v>
      </c>
      <c r="I3" s="21" t="s">
        <v>36</v>
      </c>
      <c r="J3" s="21" t="s">
        <v>27</v>
      </c>
      <c r="K3" s="21" t="s">
        <v>41</v>
      </c>
      <c r="L3" s="21" t="s">
        <v>28</v>
      </c>
      <c r="M3" s="21" t="s">
        <v>38</v>
      </c>
      <c r="N3" s="21" t="s">
        <v>29</v>
      </c>
      <c r="O3" s="21" t="s">
        <v>42</v>
      </c>
      <c r="P3" s="21" t="s">
        <v>30</v>
      </c>
    </row>
    <row r="4" spans="2:16" x14ac:dyDescent="0.2">
      <c r="B4" s="23" t="s">
        <v>20</v>
      </c>
      <c r="C4" s="20">
        <v>2.3067129629629632E-2</v>
      </c>
      <c r="D4" s="1">
        <v>24</v>
      </c>
      <c r="E4" s="1">
        <v>25</v>
      </c>
      <c r="F4" s="1">
        <f>D4/E4*100</f>
        <v>96</v>
      </c>
      <c r="G4" s="1">
        <v>7</v>
      </c>
      <c r="H4" s="1">
        <v>4239</v>
      </c>
      <c r="I4" s="1">
        <v>6</v>
      </c>
      <c r="J4" s="1">
        <v>1997</v>
      </c>
      <c r="K4" s="1">
        <v>6</v>
      </c>
      <c r="L4" s="1">
        <v>237</v>
      </c>
      <c r="M4" s="1">
        <v>10</v>
      </c>
      <c r="N4" s="1">
        <v>396</v>
      </c>
      <c r="O4" s="1">
        <v>4</v>
      </c>
      <c r="P4" s="1">
        <v>205</v>
      </c>
    </row>
    <row r="5" spans="2:16" x14ac:dyDescent="0.2">
      <c r="B5" s="23" t="s">
        <v>21</v>
      </c>
      <c r="C5" s="20">
        <v>2.9398148148148149E-2</v>
      </c>
      <c r="D5" s="1">
        <v>24</v>
      </c>
      <c r="E5" s="1">
        <v>25</v>
      </c>
      <c r="F5" s="1">
        <f t="shared" ref="F5:F7" si="0">D5/E5*100</f>
        <v>96</v>
      </c>
      <c r="G5" s="1">
        <v>6</v>
      </c>
      <c r="H5" s="1">
        <v>4239</v>
      </c>
      <c r="I5" s="1">
        <v>5</v>
      </c>
      <c r="J5" s="1">
        <v>1997</v>
      </c>
      <c r="K5" s="1">
        <v>10</v>
      </c>
      <c r="L5" s="1">
        <v>237</v>
      </c>
      <c r="M5" s="1">
        <v>16</v>
      </c>
      <c r="N5" s="1">
        <v>396</v>
      </c>
      <c r="O5" s="1">
        <v>5</v>
      </c>
      <c r="P5" s="1">
        <v>205</v>
      </c>
    </row>
    <row r="6" spans="2:16" x14ac:dyDescent="0.2">
      <c r="B6" s="23" t="s">
        <v>22</v>
      </c>
      <c r="C6" s="20">
        <v>2.1076388888888891E-2</v>
      </c>
      <c r="D6" s="1">
        <v>25</v>
      </c>
      <c r="E6" s="1">
        <v>25</v>
      </c>
      <c r="F6" s="1">
        <f t="shared" si="0"/>
        <v>100</v>
      </c>
      <c r="G6" s="1">
        <v>5</v>
      </c>
      <c r="H6" s="1">
        <v>4239</v>
      </c>
      <c r="I6" s="1">
        <v>4</v>
      </c>
      <c r="J6" s="1">
        <v>1997</v>
      </c>
      <c r="K6" s="1">
        <v>8</v>
      </c>
      <c r="L6" s="1">
        <v>237</v>
      </c>
      <c r="M6" s="1">
        <v>9</v>
      </c>
      <c r="N6" s="1">
        <v>396</v>
      </c>
      <c r="O6" s="1">
        <v>4</v>
      </c>
      <c r="P6" s="1">
        <v>205</v>
      </c>
    </row>
    <row r="7" spans="2:16" x14ac:dyDescent="0.2">
      <c r="B7" s="23" t="s">
        <v>33</v>
      </c>
      <c r="C7" s="20">
        <v>2.2129629629629628E-2</v>
      </c>
      <c r="D7" s="1">
        <v>24</v>
      </c>
      <c r="E7" s="1">
        <v>25</v>
      </c>
      <c r="F7" s="1">
        <f t="shared" si="0"/>
        <v>96</v>
      </c>
      <c r="G7" s="1">
        <v>3</v>
      </c>
      <c r="H7" s="1">
        <v>4239</v>
      </c>
      <c r="I7" s="1">
        <v>8</v>
      </c>
      <c r="J7" s="1">
        <v>1997</v>
      </c>
      <c r="K7" s="1">
        <v>6</v>
      </c>
      <c r="L7" s="1">
        <v>237</v>
      </c>
      <c r="M7" s="1">
        <v>10</v>
      </c>
      <c r="N7" s="1">
        <v>396</v>
      </c>
      <c r="O7" s="1">
        <v>5</v>
      </c>
      <c r="P7" s="1">
        <v>205</v>
      </c>
    </row>
    <row r="8" spans="2:16" x14ac:dyDescent="0.2">
      <c r="B8" s="2" t="s">
        <v>32</v>
      </c>
      <c r="C8" s="26">
        <f>AVERAGE(C4:C7)</f>
        <v>2.3917824074074074E-2</v>
      </c>
      <c r="D8" s="2">
        <f>AVERAGE(D4:D7)</f>
        <v>24.25</v>
      </c>
      <c r="E8" s="2">
        <f>AVERAGE(E4:E7)</f>
        <v>25</v>
      </c>
      <c r="F8" s="2">
        <f>AVERAGE(F4:F6)</f>
        <v>97.333333333333329</v>
      </c>
    </row>
    <row r="11" spans="2:16" x14ac:dyDescent="0.2">
      <c r="B11" s="2" t="s">
        <v>16</v>
      </c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ht="17" thickBot="1" x14ac:dyDescent="0.25">
      <c r="B12" s="22" t="s">
        <v>17</v>
      </c>
      <c r="C12" s="21" t="s">
        <v>24</v>
      </c>
      <c r="D12" s="21" t="s">
        <v>19</v>
      </c>
      <c r="E12" s="21" t="s">
        <v>25</v>
      </c>
      <c r="F12" s="21" t="s">
        <v>31</v>
      </c>
      <c r="G12" s="21" t="s">
        <v>35</v>
      </c>
      <c r="H12" s="21" t="s">
        <v>26</v>
      </c>
      <c r="I12" s="21" t="s">
        <v>36</v>
      </c>
      <c r="J12" s="21" t="s">
        <v>27</v>
      </c>
      <c r="K12" s="21" t="s">
        <v>37</v>
      </c>
      <c r="L12" s="21" t="s">
        <v>28</v>
      </c>
      <c r="M12" s="21" t="s">
        <v>38</v>
      </c>
      <c r="N12" s="21" t="s">
        <v>29</v>
      </c>
      <c r="O12" s="21" t="s">
        <v>39</v>
      </c>
      <c r="P12" s="21" t="s">
        <v>30</v>
      </c>
    </row>
    <row r="13" spans="2:16" x14ac:dyDescent="0.2">
      <c r="B13" s="23" t="s">
        <v>20</v>
      </c>
      <c r="C13" s="24">
        <v>1.9004629629629632E-2</v>
      </c>
      <c r="D13" s="1">
        <v>24</v>
      </c>
      <c r="E13" s="1">
        <v>25</v>
      </c>
      <c r="F13" s="1">
        <f>D13/E13*100</f>
        <v>96</v>
      </c>
      <c r="G13" s="1">
        <v>6</v>
      </c>
      <c r="H13" s="1">
        <v>19</v>
      </c>
      <c r="I13" s="1">
        <v>3</v>
      </c>
      <c r="J13" s="1">
        <v>1923</v>
      </c>
      <c r="K13" s="1">
        <v>5</v>
      </c>
      <c r="L13" s="1">
        <v>17</v>
      </c>
      <c r="M13" s="1">
        <v>9</v>
      </c>
      <c r="N13" s="1">
        <v>82</v>
      </c>
      <c r="O13" s="1">
        <v>4</v>
      </c>
      <c r="P13" s="1">
        <v>71</v>
      </c>
    </row>
    <row r="14" spans="2:16" x14ac:dyDescent="0.2">
      <c r="B14" s="23" t="s">
        <v>21</v>
      </c>
      <c r="C14" s="24">
        <v>9.0277777777777787E-3</v>
      </c>
      <c r="D14" s="1">
        <v>25</v>
      </c>
      <c r="E14" s="1">
        <v>25</v>
      </c>
      <c r="F14" s="1">
        <f t="shared" ref="F14:F16" si="1">D14/E14*100</f>
        <v>100</v>
      </c>
      <c r="G14" s="1">
        <v>5</v>
      </c>
      <c r="H14" s="1">
        <v>19</v>
      </c>
      <c r="I14" s="1">
        <v>3</v>
      </c>
      <c r="J14" s="1">
        <v>1923</v>
      </c>
      <c r="K14" s="1">
        <v>4</v>
      </c>
      <c r="L14" s="1">
        <v>17</v>
      </c>
      <c r="M14" s="1">
        <v>9</v>
      </c>
      <c r="N14" s="1">
        <v>82</v>
      </c>
      <c r="O14" s="1">
        <v>3</v>
      </c>
      <c r="P14" s="1">
        <v>71</v>
      </c>
    </row>
    <row r="15" spans="2:16" x14ac:dyDescent="0.2">
      <c r="B15" s="23" t="s">
        <v>22</v>
      </c>
      <c r="C15" s="24">
        <v>1.119212962962963E-2</v>
      </c>
      <c r="D15" s="1">
        <v>25</v>
      </c>
      <c r="E15" s="1">
        <v>25</v>
      </c>
      <c r="F15" s="1">
        <f t="shared" si="1"/>
        <v>100</v>
      </c>
      <c r="G15" s="1">
        <v>2</v>
      </c>
      <c r="H15" s="1">
        <v>19</v>
      </c>
      <c r="I15" s="1">
        <v>2</v>
      </c>
      <c r="J15" s="1">
        <v>1923</v>
      </c>
      <c r="K15" s="1">
        <v>4</v>
      </c>
      <c r="L15" s="1">
        <v>17</v>
      </c>
      <c r="M15" s="1">
        <v>6</v>
      </c>
      <c r="N15" s="1">
        <v>82</v>
      </c>
      <c r="O15" s="1">
        <v>2</v>
      </c>
      <c r="P15" s="1">
        <v>71</v>
      </c>
    </row>
    <row r="16" spans="2:16" x14ac:dyDescent="0.2">
      <c r="B16" s="23" t="s">
        <v>34</v>
      </c>
      <c r="C16" s="24">
        <v>1.3472222222222221E-2</v>
      </c>
      <c r="D16" s="1">
        <v>25</v>
      </c>
      <c r="E16" s="1">
        <v>25</v>
      </c>
      <c r="F16" s="1">
        <f t="shared" si="1"/>
        <v>100</v>
      </c>
      <c r="G16" s="1">
        <v>2</v>
      </c>
      <c r="H16" s="1">
        <v>19</v>
      </c>
      <c r="I16" s="1">
        <v>3</v>
      </c>
      <c r="J16" s="1">
        <v>1923</v>
      </c>
      <c r="K16" s="1">
        <v>3</v>
      </c>
      <c r="L16" s="1">
        <v>17</v>
      </c>
      <c r="M16" s="1">
        <v>8</v>
      </c>
      <c r="N16" s="1">
        <v>82</v>
      </c>
      <c r="O16" s="1">
        <v>3</v>
      </c>
      <c r="P16" s="1">
        <v>71</v>
      </c>
    </row>
    <row r="17" spans="2:6" x14ac:dyDescent="0.2">
      <c r="B17" s="2">
        <v>5</v>
      </c>
      <c r="C17" s="25">
        <f>AVERAGE(C13:C16)</f>
        <v>1.3174189814814814E-2</v>
      </c>
      <c r="D17" s="2">
        <f>AVERAGE(D13:D16)</f>
        <v>24.75</v>
      </c>
      <c r="E17" s="2">
        <f t="shared" ref="E17:F17" si="2">AVERAGE(E13:E16)</f>
        <v>25</v>
      </c>
      <c r="F17" s="2">
        <f t="shared" si="2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Disable.conf</vt:lpstr>
      <vt:lpstr>My - customized disable.conf</vt:lpstr>
      <vt:lpstr>Comparison Analytici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Greguš, Michal</dc:creator>
  <cp:keywords/>
  <dc:description/>
  <cp:lastModifiedBy>Michal Greguš</cp:lastModifiedBy>
  <dcterms:created xsi:type="dcterms:W3CDTF">2024-04-23T13:05:39Z</dcterms:created>
  <dcterms:modified xsi:type="dcterms:W3CDTF">2024-05-01T20:13:17Z</dcterms:modified>
  <cp:category/>
</cp:coreProperties>
</file>