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8915" windowHeight="748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N19" i="1"/>
  <c r="N18"/>
  <c r="T12"/>
  <c r="S12"/>
  <c r="R12"/>
  <c r="Q12"/>
  <c r="N21"/>
  <c r="N20"/>
  <c r="P21"/>
  <c r="P20"/>
  <c r="P19"/>
  <c r="O21"/>
  <c r="O20"/>
  <c r="O19"/>
  <c r="V12"/>
  <c r="O12"/>
  <c r="N12"/>
  <c r="M12"/>
  <c r="Y12"/>
  <c r="N22" l="1"/>
  <c r="O22"/>
  <c r="P22"/>
</calcChain>
</file>

<file path=xl/sharedStrings.xml><?xml version="1.0" encoding="utf-8"?>
<sst xmlns="http://schemas.openxmlformats.org/spreadsheetml/2006/main" count="69" uniqueCount="61">
  <si>
    <t xml:space="preserve">Período: </t>
  </si>
  <si>
    <t>Oper. Nro</t>
  </si>
  <si>
    <t>Fecha documento</t>
  </si>
  <si>
    <t>Número de factura</t>
  </si>
  <si>
    <t>Número nota de débito (ND)</t>
  </si>
  <si>
    <t>Número Nota Crédito (NC)</t>
  </si>
  <si>
    <t>Número factura afectada</t>
  </si>
  <si>
    <t>Gravadas</t>
  </si>
  <si>
    <t>Monto del Iva retenido</t>
  </si>
  <si>
    <t>Nombre o razón social</t>
  </si>
  <si>
    <t>Número de Rif</t>
  </si>
  <si>
    <t>Número del comprobante</t>
  </si>
  <si>
    <t>Comprobante de Retención</t>
  </si>
  <si>
    <t>|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</si>
  <si>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</si>
  <si>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</si>
  <si>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</si>
  <si>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</si>
  <si>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</si>
  <si>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</si>
  <si>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</si>
  <si>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</si>
  <si>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</si>
  <si>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</si>
  <si>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</si>
  <si>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</si>
  <si>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</si>
  <si>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</si>
  <si>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</si>
  <si>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</si>
  <si>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</si>
  <si>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Fecha</t>
  </si>
  <si>
    <t>Total</t>
  </si>
  <si>
    <t>Alicuota</t>
  </si>
  <si>
    <t>Base imponible</t>
  </si>
  <si>
    <t xml:space="preserve">Iva retenido </t>
  </si>
  <si>
    <t>Libro de Compras</t>
  </si>
  <si>
    <t xml:space="preserve">Risk Solutions Venezuela Sociedad de Corretaje de Reaseguros, C.A. (no definida) </t>
  </si>
  <si>
    <t xml:space="preserve">Rif: J-00245078-9 (no definido) </t>
  </si>
  <si>
    <t>Datos de Vendedor</t>
  </si>
  <si>
    <t>Número Control</t>
  </si>
  <si>
    <t>Compra Nacional</t>
  </si>
  <si>
    <t>Compra Extranjera</t>
  </si>
  <si>
    <t>Importaciones</t>
  </si>
  <si>
    <t>Excentas / Exoneradas</t>
  </si>
  <si>
    <t>Alícuota (%)</t>
  </si>
  <si>
    <t>Crédito fiscal</t>
  </si>
  <si>
    <t>Compras Nacionales</t>
  </si>
  <si>
    <t>col18</t>
  </si>
  <si>
    <t>col19</t>
  </si>
  <si>
    <t>col20</t>
  </si>
  <si>
    <t>col21</t>
  </si>
  <si>
    <t>col22</t>
  </si>
  <si>
    <t>col23</t>
  </si>
  <si>
    <t>col24</t>
  </si>
  <si>
    <t xml:space="preserve">Total Compras No Gravadas y/o sin Derecho a Crédito Fiscal: </t>
  </si>
  <si>
    <t xml:space="preserve">Total Compras Gravadas, con Alícuota General: </t>
  </si>
  <si>
    <t xml:space="preserve">Total Compras Gravadas, con Alícuota General + Adicional: </t>
  </si>
  <si>
    <t xml:space="preserve">Total Compras Gravadas, con Alícuota Reducida: </t>
  </si>
  <si>
    <t xml:space="preserve">Totales Compras y Créditos Fiscales del Periodo: </t>
  </si>
  <si>
    <t>Monto compras</t>
  </si>
</sst>
</file>

<file path=xl/styles.xml><?xml version="1.0" encoding="utf-8"?>
<styleSheet xmlns="http://schemas.openxmlformats.org/spreadsheetml/2006/main">
  <numFmts count="1">
    <numFmt numFmtId="164" formatCode="#,##0.00;[Red]#,##0.00"/>
  </numFmts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3" xfId="0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8" xfId="0" applyFont="1" applyBorder="1"/>
    <xf numFmtId="0" fontId="1" fillId="0" borderId="9" xfId="0" applyFont="1" applyBorder="1"/>
    <xf numFmtId="0" fontId="0" fillId="0" borderId="8" xfId="0" applyBorder="1"/>
    <xf numFmtId="0" fontId="1" fillId="0" borderId="6" xfId="0" applyFont="1" applyBorder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center"/>
    </xf>
    <xf numFmtId="0" fontId="7" fillId="0" borderId="0" xfId="0" applyFont="1"/>
    <xf numFmtId="0" fontId="8" fillId="2" borderId="6" xfId="0" applyFont="1" applyFill="1" applyBorder="1" applyAlignment="1">
      <alignment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/>
    </xf>
    <xf numFmtId="9" fontId="7" fillId="3" borderId="13" xfId="0" applyNumberFormat="1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right" vertical="center" wrapText="1"/>
    </xf>
    <xf numFmtId="164" fontId="7" fillId="3" borderId="13" xfId="0" applyNumberFormat="1" applyFont="1" applyFill="1" applyBorder="1"/>
    <xf numFmtId="164" fontId="6" fillId="3" borderId="13" xfId="0" applyNumberFormat="1" applyFont="1" applyFill="1" applyBorder="1"/>
    <xf numFmtId="0" fontId="9" fillId="0" borderId="0" xfId="0" applyFont="1"/>
    <xf numFmtId="0" fontId="1" fillId="0" borderId="7" xfId="0" applyFont="1" applyBorder="1"/>
    <xf numFmtId="0" fontId="2" fillId="2" borderId="13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horizontal="right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164" fontId="11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164" fontId="6" fillId="3" borderId="10" xfId="0" applyNumberFormat="1" applyFont="1" applyFill="1" applyBorder="1" applyAlignment="1">
      <alignment horizontal="left"/>
    </xf>
    <xf numFmtId="164" fontId="6" fillId="3" borderId="11" xfId="0" applyNumberFormat="1" applyFont="1" applyFill="1" applyBorder="1" applyAlignment="1">
      <alignment horizontal="left"/>
    </xf>
    <xf numFmtId="164" fontId="6" fillId="3" borderId="12" xfId="0" applyNumberFormat="1" applyFont="1" applyFill="1" applyBorder="1" applyAlignment="1">
      <alignment horizontal="left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.00;[Red]#,##0.00"/>
      <alignment horizontal="righ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164" formatCode="#,##0.00;[Red]#,##0.00"/>
      <alignment horizontal="righ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general" vertical="bottom" textRotation="0" wrapText="1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Ventas" displayName="Ventas" ref="B10:Y12" insertRow="1" totalsRowCount="1" headerRowDxfId="49" dataDxfId="48">
  <tableColumns count="24">
    <tableColumn id="1" name="col1" totalsRowLabel="Total" dataDxfId="47" totalsRowDxfId="46"/>
    <tableColumn id="2" name="col2" dataDxfId="45" totalsRowDxfId="44"/>
    <tableColumn id="3" name="col3" dataDxfId="43" totalsRowDxfId="42"/>
    <tableColumn id="4" name="col4" dataDxfId="41" totalsRowDxfId="40"/>
    <tableColumn id="5" name="col5" dataDxfId="39" totalsRowDxfId="38"/>
    <tableColumn id="9" name="col6" dataDxfId="37" totalsRowDxfId="36"/>
    <tableColumn id="6" name="col7" dataDxfId="35" totalsRowDxfId="34"/>
    <tableColumn id="7" name="col8" dataDxfId="33" totalsRowDxfId="32"/>
    <tableColumn id="17" name="col9" dataDxfId="31" totalsRowDxfId="30"/>
    <tableColumn id="10" name="col10" dataDxfId="29" totalsRowDxfId="28"/>
    <tableColumn id="8" name="col11" dataDxfId="27" totalsRowDxfId="26"/>
    <tableColumn id="11" name="col12" totalsRowFunction="sum" dataDxfId="25" totalsRowDxfId="24"/>
    <tableColumn id="12" name="col13" totalsRowFunction="sum" dataDxfId="23" totalsRowDxfId="22"/>
    <tableColumn id="13" name="col14" totalsRowFunction="sum" dataDxfId="21" totalsRowDxfId="20"/>
    <tableColumn id="14" name="col15" dataDxfId="19" totalsRowDxfId="18"/>
    <tableColumn id="15" name="col16" totalsRowFunction="sum" dataDxfId="17" totalsRowDxfId="16"/>
    <tableColumn id="24" name="col17" totalsRowFunction="sum" dataDxfId="15" totalsRowDxfId="14"/>
    <tableColumn id="23" name="col18" totalsRowFunction="sum" dataDxfId="13" totalsRowDxfId="12"/>
    <tableColumn id="19" name="col19" totalsRowFunction="sum" dataDxfId="11" totalsRowDxfId="10"/>
    <tableColumn id="18" name="col20" dataDxfId="9" totalsRowDxfId="8"/>
    <tableColumn id="16" name="col21" totalsRowFunction="sum" dataDxfId="7" totalsRowDxfId="6"/>
    <tableColumn id="20" name="col22" dataDxfId="5" totalsRowDxfId="4"/>
    <tableColumn id="21" name="col23" dataDxfId="3" totalsRowDxfId="2"/>
    <tableColumn id="22" name="col24" totalsRowFunction="sum" dataDxfId="1" totalsRow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22"/>
  <sheetViews>
    <sheetView tabSelected="1" topLeftCell="A4" zoomScale="95" zoomScaleNormal="95" workbookViewId="0">
      <selection activeCell="N19" sqref="N19"/>
    </sheetView>
  </sheetViews>
  <sheetFormatPr baseColWidth="10" defaultRowHeight="15"/>
  <cols>
    <col min="2" max="2" width="7.5703125" customWidth="1"/>
    <col min="3" max="3" width="12" customWidth="1"/>
    <col min="4" max="4" width="26.42578125" customWidth="1"/>
    <col min="5" max="6" width="15.7109375" customWidth="1"/>
    <col min="7" max="7" width="13.42578125" customWidth="1"/>
    <col min="8" max="12" width="12" customWidth="1"/>
    <col min="13" max="13" width="9" customWidth="1"/>
    <col min="14" max="14" width="14.5703125" customWidth="1"/>
    <col min="15" max="15" width="13.140625" customWidth="1"/>
    <col min="16" max="16" width="11.5703125" customWidth="1"/>
    <col min="17" max="17" width="8" customWidth="1"/>
    <col min="18" max="18" width="12.140625" customWidth="1"/>
    <col min="19" max="19" width="14.42578125" customWidth="1"/>
    <col min="20" max="20" width="13.42578125" customWidth="1"/>
    <col min="21" max="21" width="9.140625" customWidth="1"/>
    <col min="22" max="22" width="13" customWidth="1"/>
    <col min="23" max="23" width="16.28515625" customWidth="1"/>
    <col min="24" max="25" width="13" customWidth="1"/>
  </cols>
  <sheetData>
    <row r="2" spans="1:26" ht="18.75">
      <c r="B2" s="42" t="s">
        <v>37</v>
      </c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26">
      <c r="B3" s="43" t="s">
        <v>38</v>
      </c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26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</row>
    <row r="5" spans="1:26" ht="18.75">
      <c r="B5" s="44" t="s">
        <v>36</v>
      </c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26">
      <c r="B6" s="43" t="s">
        <v>0</v>
      </c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26">
      <c r="D7" s="16"/>
      <c r="E7" s="16"/>
      <c r="M7" s="16"/>
    </row>
    <row r="8" spans="1:26" ht="19.5" customHeight="1">
      <c r="B8" s="14"/>
      <c r="C8" s="15"/>
      <c r="D8" s="45" t="s">
        <v>39</v>
      </c>
      <c r="E8" s="45"/>
      <c r="F8" s="17"/>
      <c r="G8" s="14"/>
      <c r="H8" s="39" t="s">
        <v>41</v>
      </c>
      <c r="I8" s="41"/>
      <c r="J8" s="47" t="s">
        <v>42</v>
      </c>
      <c r="K8" s="48"/>
      <c r="L8" s="31"/>
      <c r="M8" s="39" t="s">
        <v>43</v>
      </c>
      <c r="N8" s="40"/>
      <c r="O8" s="40"/>
      <c r="P8" s="40"/>
      <c r="Q8" s="40"/>
      <c r="R8" s="39" t="s">
        <v>47</v>
      </c>
      <c r="S8" s="40"/>
      <c r="T8" s="40"/>
      <c r="U8" s="40"/>
      <c r="V8" s="41"/>
      <c r="W8" s="39" t="s">
        <v>12</v>
      </c>
      <c r="X8" s="40"/>
      <c r="Y8" s="41"/>
    </row>
    <row r="9" spans="1:26" ht="47.25" customHeight="1">
      <c r="A9" s="4"/>
      <c r="B9" s="13" t="s">
        <v>1</v>
      </c>
      <c r="C9" s="13" t="s">
        <v>2</v>
      </c>
      <c r="D9" s="8" t="s">
        <v>9</v>
      </c>
      <c r="E9" s="8" t="s">
        <v>10</v>
      </c>
      <c r="F9" s="8" t="s">
        <v>3</v>
      </c>
      <c r="G9" s="8" t="s">
        <v>40</v>
      </c>
      <c r="H9" s="8" t="s">
        <v>4</v>
      </c>
      <c r="I9" s="8" t="s">
        <v>5</v>
      </c>
      <c r="J9" s="32" t="s">
        <v>4</v>
      </c>
      <c r="K9" s="32" t="s">
        <v>5</v>
      </c>
      <c r="L9" s="8" t="s">
        <v>6</v>
      </c>
      <c r="M9" s="36" t="s">
        <v>7</v>
      </c>
      <c r="N9" s="33" t="s">
        <v>44</v>
      </c>
      <c r="O9" s="34" t="s">
        <v>34</v>
      </c>
      <c r="P9" s="35" t="s">
        <v>45</v>
      </c>
      <c r="Q9" s="10" t="s">
        <v>46</v>
      </c>
      <c r="R9" s="10" t="s">
        <v>7</v>
      </c>
      <c r="S9" s="12" t="s">
        <v>44</v>
      </c>
      <c r="T9" s="11" t="s">
        <v>34</v>
      </c>
      <c r="U9" s="9" t="s">
        <v>45</v>
      </c>
      <c r="V9" s="10" t="s">
        <v>46</v>
      </c>
      <c r="W9" s="8" t="s">
        <v>11</v>
      </c>
      <c r="X9" s="9" t="s">
        <v>31</v>
      </c>
      <c r="Y9" s="10" t="s">
        <v>8</v>
      </c>
      <c r="Z9" s="5"/>
    </row>
    <row r="10" spans="1:26" ht="3.75" customHeight="1">
      <c r="A10" s="4"/>
      <c r="B10" s="6" t="s">
        <v>14</v>
      </c>
      <c r="C10" s="7" t="s">
        <v>15</v>
      </c>
      <c r="D10" s="1" t="s">
        <v>16</v>
      </c>
      <c r="E10" s="1" t="s">
        <v>17</v>
      </c>
      <c r="F10" s="1" t="s">
        <v>18</v>
      </c>
      <c r="G10" s="1" t="s">
        <v>19</v>
      </c>
      <c r="H10" s="1" t="s">
        <v>20</v>
      </c>
      <c r="I10" s="1" t="s">
        <v>21</v>
      </c>
      <c r="J10" s="1" t="s">
        <v>22</v>
      </c>
      <c r="K10" s="1" t="s">
        <v>23</v>
      </c>
      <c r="L10" s="1" t="s">
        <v>24</v>
      </c>
      <c r="M10" s="3" t="s">
        <v>25</v>
      </c>
      <c r="N10" s="3" t="s">
        <v>26</v>
      </c>
      <c r="O10" s="3" t="s">
        <v>27</v>
      </c>
      <c r="P10" s="2" t="s">
        <v>28</v>
      </c>
      <c r="Q10" s="2" t="s">
        <v>29</v>
      </c>
      <c r="R10" s="2" t="s">
        <v>30</v>
      </c>
      <c r="S10" s="3" t="s">
        <v>48</v>
      </c>
      <c r="T10" s="3" t="s">
        <v>49</v>
      </c>
      <c r="U10" s="2" t="s">
        <v>50</v>
      </c>
      <c r="V10" s="3" t="s">
        <v>51</v>
      </c>
      <c r="W10" s="1" t="s">
        <v>52</v>
      </c>
      <c r="X10" s="2" t="s">
        <v>53</v>
      </c>
      <c r="Y10" s="3" t="s">
        <v>54</v>
      </c>
    </row>
    <row r="11" spans="1:26" ht="15.75" customHeight="1">
      <c r="B11" s="2"/>
      <c r="C11" s="2"/>
      <c r="D11" s="18"/>
      <c r="E11" s="1"/>
      <c r="F11" s="1"/>
      <c r="G11" s="1"/>
      <c r="H11" s="1"/>
      <c r="I11" s="1"/>
      <c r="J11" s="1"/>
      <c r="K11" s="1"/>
      <c r="L11" s="1"/>
      <c r="M11" s="19"/>
      <c r="N11" s="19"/>
      <c r="O11" s="19"/>
      <c r="P11" s="20"/>
      <c r="Q11" s="19"/>
      <c r="R11" s="19"/>
      <c r="S11" s="19"/>
      <c r="T11" s="19"/>
      <c r="U11" s="20"/>
      <c r="V11" s="19"/>
      <c r="W11" s="1"/>
      <c r="X11" s="2"/>
      <c r="Y11" s="19"/>
    </row>
    <row r="12" spans="1:26">
      <c r="B12" s="2" t="s">
        <v>32</v>
      </c>
      <c r="C12" s="2"/>
      <c r="D12" s="18"/>
      <c r="E12" s="1"/>
      <c r="F12" s="1"/>
      <c r="G12" s="30"/>
      <c r="H12" s="1"/>
      <c r="I12" s="1"/>
      <c r="J12" s="30"/>
      <c r="K12" s="30"/>
      <c r="L12" s="1"/>
      <c r="M12" s="19">
        <f>SUBTOTAL(109,[col12])</f>
        <v>0</v>
      </c>
      <c r="N12" s="19">
        <f>SUBTOTAL(109,[col13])</f>
        <v>0</v>
      </c>
      <c r="O12" s="19">
        <f>SUBTOTAL(109,[col14])</f>
        <v>0</v>
      </c>
      <c r="P12" s="38"/>
      <c r="Q12" s="38">
        <f>SUBTOTAL(109,[col16])</f>
        <v>0</v>
      </c>
      <c r="R12" s="38">
        <f>SUBTOTAL(109,[col17])</f>
        <v>0</v>
      </c>
      <c r="S12" s="37">
        <f>SUBTOTAL(109,[col18])</f>
        <v>0</v>
      </c>
      <c r="T12" s="37">
        <f>SUBTOTAL(109,[col19])</f>
        <v>0</v>
      </c>
      <c r="U12" s="2"/>
      <c r="V12" s="19">
        <f>SUBTOTAL(109,[col21])</f>
        <v>0</v>
      </c>
      <c r="W12" s="1"/>
      <c r="X12" s="2"/>
      <c r="Y12" s="19">
        <f>SUBTOTAL(109,[col24])</f>
        <v>0</v>
      </c>
    </row>
    <row r="17" spans="6:24" ht="31.5">
      <c r="H17" s="21"/>
      <c r="I17" s="21"/>
      <c r="J17" s="21"/>
      <c r="K17" s="21"/>
      <c r="L17" s="21"/>
      <c r="M17" s="23" t="s">
        <v>33</v>
      </c>
      <c r="N17" s="27" t="s">
        <v>60</v>
      </c>
      <c r="O17" s="22" t="s">
        <v>46</v>
      </c>
      <c r="P17" s="27" t="s">
        <v>35</v>
      </c>
      <c r="X17" t="s">
        <v>13</v>
      </c>
    </row>
    <row r="18" spans="6:24" ht="15.75">
      <c r="F18" s="21"/>
      <c r="G18" s="49" t="s">
        <v>55</v>
      </c>
      <c r="H18" s="50"/>
      <c r="I18" s="50"/>
      <c r="J18" s="50"/>
      <c r="K18" s="50"/>
      <c r="L18" s="51"/>
      <c r="M18" s="24"/>
      <c r="N18" s="28">
        <f>Ventas[[#Totals],[col13]] + Ventas[[#Totals],[col18]]</f>
        <v>0</v>
      </c>
      <c r="O18" s="28"/>
      <c r="P18" s="28"/>
    </row>
    <row r="19" spans="6:24" ht="15.75">
      <c r="F19" s="21"/>
      <c r="G19" s="49" t="s">
        <v>56</v>
      </c>
      <c r="H19" s="50"/>
      <c r="I19" s="50"/>
      <c r="J19" s="50"/>
      <c r="K19" s="50"/>
      <c r="L19" s="51"/>
      <c r="M19" s="25">
        <v>0.12</v>
      </c>
      <c r="N19" s="28">
        <f>SUMIF(Ventas[col15],"=12",Ventas[col14]) + SUMIF(Ventas[col20],"=12",Ventas[col19])</f>
        <v>0</v>
      </c>
      <c r="O19" s="28">
        <f>SUMIF(Ventas[col15],"=12",Ventas[col16]) + SUMIF(Ventas[col20],"=12",Ventas[col21])</f>
        <v>0</v>
      </c>
      <c r="P19" s="28">
        <f>SUMIF(Ventas[col15],"=12",Ventas[col24]) + SUMIF(Ventas[col20],"=12",Ventas[col24])</f>
        <v>0</v>
      </c>
    </row>
    <row r="20" spans="6:24" ht="15.75">
      <c r="F20" s="21"/>
      <c r="G20" s="49" t="s">
        <v>57</v>
      </c>
      <c r="H20" s="50"/>
      <c r="I20" s="50"/>
      <c r="J20" s="50"/>
      <c r="K20" s="50"/>
      <c r="L20" s="51"/>
      <c r="M20" s="25">
        <v>0.22</v>
      </c>
      <c r="N20" s="28">
        <f>SUMIF(Ventas[col15],"=22",Ventas[col12]) + SUMIF(Ventas[col20],"=22",Ventas[col17])</f>
        <v>0</v>
      </c>
      <c r="O20" s="28">
        <f>SUMIF(Ventas[col15],"=22",Ventas[col16]) + SUMIF(Ventas[col20],"=22",Ventas[col21])</f>
        <v>0</v>
      </c>
      <c r="P20" s="28">
        <f>SUMIF(Ventas[col15],"=22",Ventas[col24]) + SUMIF(Ventas[col20],"=22",Ventas[col24])</f>
        <v>0</v>
      </c>
    </row>
    <row r="21" spans="6:24" ht="15.75">
      <c r="F21" s="21"/>
      <c r="G21" s="49" t="s">
        <v>58</v>
      </c>
      <c r="H21" s="50"/>
      <c r="I21" s="50"/>
      <c r="J21" s="50"/>
      <c r="K21" s="50"/>
      <c r="L21" s="51"/>
      <c r="M21" s="25">
        <v>0.08</v>
      </c>
      <c r="N21" s="28">
        <f>SUMIF(Ventas[col15],"=8",Ventas[col12]) + SUMIF(Ventas[col20],"=8",Ventas[col17])</f>
        <v>0</v>
      </c>
      <c r="O21" s="28">
        <f>SUMIF(Ventas[col15],"=8",Ventas[col16]) + SUMIF(Ventas[col20],"=8",Ventas[col21])</f>
        <v>0</v>
      </c>
      <c r="P21" s="28">
        <f>SUMIF(Ventas[col15],"=8",Ventas[col24]) + SUMIF(Ventas[col20],"=8",Ventas[col24])</f>
        <v>0</v>
      </c>
    </row>
    <row r="22" spans="6:24" ht="15.75">
      <c r="F22" s="21"/>
      <c r="G22" s="49" t="s">
        <v>59</v>
      </c>
      <c r="H22" s="50"/>
      <c r="I22" s="50"/>
      <c r="J22" s="50"/>
      <c r="K22" s="50"/>
      <c r="L22" s="51"/>
      <c r="M22" s="26"/>
      <c r="N22" s="29">
        <f>SUM(N18:N21)</f>
        <v>0</v>
      </c>
      <c r="O22" s="29">
        <f>SUM(O18:O21)</f>
        <v>0</v>
      </c>
      <c r="P22" s="29">
        <f>SUM(P18:P21)</f>
        <v>0</v>
      </c>
    </row>
  </sheetData>
  <mergeCells count="16">
    <mergeCell ref="G18:L18"/>
    <mergeCell ref="G19:L19"/>
    <mergeCell ref="G20:L20"/>
    <mergeCell ref="G21:L21"/>
    <mergeCell ref="G22:L22"/>
    <mergeCell ref="W8:Y8"/>
    <mergeCell ref="B2:L2"/>
    <mergeCell ref="B3:L3"/>
    <mergeCell ref="B5:L5"/>
    <mergeCell ref="B6:L6"/>
    <mergeCell ref="D8:E8"/>
    <mergeCell ref="B4:O4"/>
    <mergeCell ref="H8:I8"/>
    <mergeCell ref="J8:K8"/>
    <mergeCell ref="M8:Q8"/>
    <mergeCell ref="R8:V8"/>
  </mergeCells>
  <pageMargins left="0.7" right="0.7" top="0.75" bottom="0.75" header="0.3" footer="0.3"/>
  <pageSetup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cp:lastModifiedBy>Personal</cp:lastModifiedBy>
  <dcterms:created xsi:type="dcterms:W3CDTF">2014-11-17T20:49:00Z</dcterms:created>
  <dcterms:modified xsi:type="dcterms:W3CDTF">2015-04-15T20:00:31Z</dcterms:modified>
</cp:coreProperties>
</file>