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.sharepoint.com/sites/PuritzLabofMarineEvolutionaryEcology/Shared Documents/Projects/ASMFC_EOBC_Larval_Density_Counts/"/>
    </mc:Choice>
  </mc:AlternateContent>
  <xr:revisionPtr revIDLastSave="197" documentId="8_{439360A2-9537-4C18-948D-F30A910C9B1A}" xr6:coauthVersionLast="47" xr6:coauthVersionMax="47" xr10:uidLastSave="{7B1E86B7-FA55-8B45-9F4E-F5E591A280A3}"/>
  <bookViews>
    <workbookView xWindow="28800" yWindow="-4980" windowWidth="38400" windowHeight="21100" xr2:uid="{21546DBE-CAE8-4CFC-85D1-E436808DC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U3" i="1"/>
  <c r="U4" i="1"/>
  <c r="U5" i="1"/>
  <c r="U6" i="1"/>
  <c r="U7" i="1"/>
  <c r="U8" i="1"/>
  <c r="U9" i="1"/>
  <c r="U10" i="1"/>
  <c r="U11" i="1"/>
  <c r="U12" i="1"/>
  <c r="U13" i="1"/>
  <c r="S3" i="1"/>
  <c r="S4" i="1"/>
  <c r="S5" i="1"/>
  <c r="S6" i="1"/>
  <c r="S7" i="1"/>
  <c r="S8" i="1"/>
  <c r="S9" i="1"/>
  <c r="S10" i="1"/>
  <c r="S11" i="1"/>
  <c r="S12" i="1"/>
  <c r="S13" i="1"/>
  <c r="Q13" i="1"/>
  <c r="Q3" i="1"/>
  <c r="Q4" i="1"/>
  <c r="Q5" i="1"/>
  <c r="Q6" i="1"/>
  <c r="Q7" i="1"/>
  <c r="Q8" i="1"/>
  <c r="Q9" i="1"/>
  <c r="Q10" i="1"/>
  <c r="Q11" i="1"/>
  <c r="Q12" i="1"/>
  <c r="S2" i="1" l="1"/>
  <c r="U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tc={00242210-B47B-8549-A222-BAF56E119924}</author>
  </authors>
  <commentList>
    <comment ref="G1" authorId="0" shapeId="0" xr:uid="{00242210-B47B-8549-A222-BAF56E119924}">
      <text>
        <t>[Threaded comment]
Your version of Excel allows you to read this threaded comment; however, any edits to it will get removed if the file is opened in a newer version of Excel. Learn more: https://go.microsoft.com/fwlink/?linkid=870924
Comment:
    C1 = count 1</t>
      </text>
    </comment>
  </commentList>
</comments>
</file>

<file path=xl/sharedStrings.xml><?xml version="1.0" encoding="utf-8"?>
<sst xmlns="http://schemas.openxmlformats.org/spreadsheetml/2006/main" count="38" uniqueCount="27">
  <si>
    <t>Count.Date</t>
  </si>
  <si>
    <t>Sample.Timepoint</t>
  </si>
  <si>
    <t>Sample.Date</t>
  </si>
  <si>
    <t>Pop.Rep</t>
  </si>
  <si>
    <t>Sample.Name</t>
  </si>
  <si>
    <t>Counter.Initials</t>
  </si>
  <si>
    <t>Notes</t>
  </si>
  <si>
    <t>C1</t>
  </si>
  <si>
    <t>C2</t>
  </si>
  <si>
    <t>C3</t>
  </si>
  <si>
    <t>C4</t>
  </si>
  <si>
    <t xml:space="preserve">C5 </t>
  </si>
  <si>
    <t>C6r</t>
  </si>
  <si>
    <t>C7r</t>
  </si>
  <si>
    <t>C8r</t>
  </si>
  <si>
    <t>C9r</t>
  </si>
  <si>
    <t>C10r</t>
  </si>
  <si>
    <t>Total.Count</t>
  </si>
  <si>
    <t>Subsample.Vol.ml</t>
  </si>
  <si>
    <t>Larvae.per.ml</t>
  </si>
  <si>
    <t>Total.Number.of.Larvae</t>
  </si>
  <si>
    <t>Vol.of.Source.ml</t>
  </si>
  <si>
    <t>NEH1</t>
  </si>
  <si>
    <t>CB1_T0</t>
  </si>
  <si>
    <t>initial</t>
  </si>
  <si>
    <t>AH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</si>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</sst>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gan Guidry" id="{6D4A94D4-6434-E24B-BD1B-BC95853B2365}" userId="S::mguidry@uri.edu::6b582b0d-2015-4d3a-8271-bcaf9a8c5c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10-10T15:08:57.70" personId="{6D4A94D4-6434-E24B-BD1B-BC95853B2365}" id="{00242210-B47B-8549-A222-BAF56E119924}">
    <text>C1 = count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65B9-BBC9-4B08-8BF3-360B2C045669}">
  <dimension ref="A1:V15"/>
  <sheetViews>
    <sheetView tabSelected="1" zoomScale="140" zoomScaleNormal="140" workbookViewId="0">
      <pane xSplit="1" topLeftCell="B1" activePane="topRight" state="frozen"/>
      <selection pane="topRight" activeCell="A2" sqref="A2"/>
    </sheetView>
  </sheetViews>
  <sheetFormatPr baseColWidth="10" defaultColWidth="8.83203125" defaultRowHeight="15" x14ac:dyDescent="0.2"/>
  <cols>
    <col min="1" max="1" width="18.33203125" style="1" customWidth="1"/>
    <col min="2" max="2" width="7.1640625" customWidth="1"/>
    <col min="3" max="3" width="10.33203125" bestFit="1" customWidth="1"/>
    <col min="4" max="4" width="14.6640625" bestFit="1" customWidth="1"/>
    <col min="5" max="6" width="14.6640625" customWidth="1"/>
    <col min="7" max="7" width="9" customWidth="1"/>
    <col min="12" max="12" width="6.6640625" customWidth="1"/>
    <col min="13" max="13" width="8.1640625" customWidth="1"/>
    <col min="14" max="14" width="7.83203125" customWidth="1"/>
    <col min="15" max="15" width="7.1640625" customWidth="1"/>
    <col min="16" max="16" width="7.6640625" customWidth="1"/>
    <col min="17" max="17" width="10" bestFit="1" customWidth="1"/>
    <col min="18" max="18" width="13.5" customWidth="1"/>
    <col min="19" max="19" width="10.5" customWidth="1"/>
    <col min="20" max="20" width="15.1640625" bestFit="1" customWidth="1"/>
    <col min="21" max="21" width="23.1640625" bestFit="1" customWidth="1"/>
    <col min="22" max="22" width="58.6640625" customWidth="1"/>
  </cols>
  <sheetData>
    <row r="1" spans="1:22" s="2" customFormat="1" x14ac:dyDescent="0.2">
      <c r="A1" s="3" t="s">
        <v>4</v>
      </c>
      <c r="B1" s="3" t="s">
        <v>3</v>
      </c>
      <c r="C1" s="3" t="s">
        <v>2</v>
      </c>
      <c r="D1" s="3" t="s">
        <v>1</v>
      </c>
      <c r="E1" s="3" t="s">
        <v>0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21</v>
      </c>
      <c r="U1" s="4" t="s">
        <v>20</v>
      </c>
      <c r="V1" s="3" t="s">
        <v>6</v>
      </c>
    </row>
    <row r="2" spans="1:22" x14ac:dyDescent="0.2">
      <c r="A2" t="s">
        <v>23</v>
      </c>
      <c r="B2" s="6" t="s">
        <v>22</v>
      </c>
      <c r="C2">
        <v>20230602</v>
      </c>
      <c r="D2" s="6" t="s">
        <v>24</v>
      </c>
      <c r="E2" s="6" t="s">
        <v>26</v>
      </c>
      <c r="F2" s="6" t="s">
        <v>25</v>
      </c>
      <c r="G2" s="6">
        <v>310</v>
      </c>
      <c r="H2" s="6">
        <v>96</v>
      </c>
      <c r="I2" s="6">
        <v>142</v>
      </c>
      <c r="J2" s="6">
        <v>21</v>
      </c>
      <c r="K2" s="6">
        <v>436</v>
      </c>
      <c r="L2" s="6">
        <v>31</v>
      </c>
      <c r="M2" s="6">
        <v>31</v>
      </c>
      <c r="N2" s="6">
        <v>31</v>
      </c>
      <c r="O2" s="6">
        <v>8</v>
      </c>
      <c r="P2" s="6">
        <v>4</v>
      </c>
      <c r="Q2" s="6">
        <f t="shared" ref="Q2:Q12" si="0">SUM(G2:P2)</f>
        <v>1110</v>
      </c>
      <c r="R2" s="6">
        <v>3</v>
      </c>
      <c r="S2" s="6">
        <f>Q2/R2</f>
        <v>370</v>
      </c>
      <c r="T2" s="6">
        <v>1000</v>
      </c>
      <c r="U2" s="7">
        <f>S2*T2</f>
        <v>370000</v>
      </c>
    </row>
    <row r="3" spans="1:22" x14ac:dyDescent="0.2">
      <c r="A3" s="5"/>
      <c r="B3" s="6" t="s">
        <v>22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>
        <f t="shared" si="0"/>
        <v>0</v>
      </c>
      <c r="R3" s="6">
        <v>3</v>
      </c>
      <c r="S3" s="6">
        <f t="shared" ref="S3:S13" si="1">Q3/R3</f>
        <v>0</v>
      </c>
      <c r="T3" s="6">
        <v>1000</v>
      </c>
      <c r="U3" s="7">
        <f t="shared" ref="U3:U13" si="2">S3*T3</f>
        <v>0</v>
      </c>
      <c r="V3" s="6"/>
    </row>
    <row r="4" spans="1:22" x14ac:dyDescent="0.2">
      <c r="A4" s="5"/>
      <c r="B4" s="6" t="s">
        <v>22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>
        <f t="shared" si="0"/>
        <v>0</v>
      </c>
      <c r="R4" s="6">
        <v>3</v>
      </c>
      <c r="S4" s="6">
        <f t="shared" si="1"/>
        <v>0</v>
      </c>
      <c r="T4" s="6">
        <v>1000</v>
      </c>
      <c r="U4" s="7">
        <f t="shared" si="2"/>
        <v>0</v>
      </c>
      <c r="V4" s="6"/>
    </row>
    <row r="5" spans="1:22" x14ac:dyDescent="0.2">
      <c r="A5" s="5"/>
      <c r="B5" s="6" t="s">
        <v>22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>
        <f t="shared" si="0"/>
        <v>0</v>
      </c>
      <c r="R5" s="6">
        <v>3</v>
      </c>
      <c r="S5" s="6">
        <f t="shared" si="1"/>
        <v>0</v>
      </c>
      <c r="T5" s="6">
        <v>1000</v>
      </c>
      <c r="U5" s="7">
        <f t="shared" si="2"/>
        <v>0</v>
      </c>
      <c r="V5" s="6"/>
    </row>
    <row r="6" spans="1:22" x14ac:dyDescent="0.2">
      <c r="A6" s="5"/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>
        <f t="shared" si="0"/>
        <v>0</v>
      </c>
      <c r="R6" s="6">
        <v>3</v>
      </c>
      <c r="S6" s="6">
        <f t="shared" si="1"/>
        <v>0</v>
      </c>
      <c r="T6" s="6">
        <v>1000</v>
      </c>
      <c r="U6" s="7">
        <f t="shared" si="2"/>
        <v>0</v>
      </c>
      <c r="V6" s="6"/>
    </row>
    <row r="7" spans="1:22" x14ac:dyDescent="0.2">
      <c r="A7" s="5"/>
      <c r="B7" s="6" t="s">
        <v>22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f t="shared" si="0"/>
        <v>0</v>
      </c>
      <c r="R7" s="6">
        <v>3</v>
      </c>
      <c r="S7" s="6">
        <f t="shared" si="1"/>
        <v>0</v>
      </c>
      <c r="T7" s="6">
        <v>1000</v>
      </c>
      <c r="U7" s="7">
        <f t="shared" si="2"/>
        <v>0</v>
      </c>
      <c r="V7" s="6"/>
    </row>
    <row r="8" spans="1:22" x14ac:dyDescent="0.2">
      <c r="A8" s="5"/>
      <c r="B8" s="6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f t="shared" si="0"/>
        <v>0</v>
      </c>
      <c r="R8" s="6">
        <v>3</v>
      </c>
      <c r="S8" s="6">
        <f t="shared" si="1"/>
        <v>0</v>
      </c>
      <c r="T8" s="6">
        <v>1000</v>
      </c>
      <c r="U8" s="7">
        <f t="shared" si="2"/>
        <v>0</v>
      </c>
      <c r="V8" s="6"/>
    </row>
    <row r="9" spans="1:22" x14ac:dyDescent="0.2">
      <c r="A9" s="5"/>
      <c r="B9" s="6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>
        <f t="shared" si="0"/>
        <v>0</v>
      </c>
      <c r="R9" s="6">
        <v>3</v>
      </c>
      <c r="S9" s="6">
        <f t="shared" si="1"/>
        <v>0</v>
      </c>
      <c r="T9" s="6">
        <v>1000</v>
      </c>
      <c r="U9" s="7">
        <f t="shared" si="2"/>
        <v>0</v>
      </c>
      <c r="V9" s="6"/>
    </row>
    <row r="10" spans="1:22" x14ac:dyDescent="0.2">
      <c r="A10" s="5"/>
      <c r="B10" s="6" t="s">
        <v>22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>
        <f t="shared" si="0"/>
        <v>0</v>
      </c>
      <c r="R10" s="6">
        <v>3</v>
      </c>
      <c r="S10" s="6">
        <f t="shared" si="1"/>
        <v>0</v>
      </c>
      <c r="T10" s="6">
        <v>1000</v>
      </c>
      <c r="U10" s="7">
        <f t="shared" si="2"/>
        <v>0</v>
      </c>
      <c r="V10" s="6"/>
    </row>
    <row r="11" spans="1:22" x14ac:dyDescent="0.2">
      <c r="A11" s="5"/>
      <c r="B11" s="6" t="s">
        <v>22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f t="shared" si="0"/>
        <v>0</v>
      </c>
      <c r="R11" s="6">
        <v>3</v>
      </c>
      <c r="S11" s="6">
        <f t="shared" si="1"/>
        <v>0</v>
      </c>
      <c r="T11" s="6">
        <v>1000</v>
      </c>
      <c r="U11" s="7">
        <f t="shared" si="2"/>
        <v>0</v>
      </c>
      <c r="V11" s="6"/>
    </row>
    <row r="12" spans="1:22" x14ac:dyDescent="0.2">
      <c r="A12" s="5"/>
      <c r="B12" s="6" t="s">
        <v>22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>
        <f t="shared" si="0"/>
        <v>0</v>
      </c>
      <c r="R12" s="6">
        <v>3</v>
      </c>
      <c r="S12" s="6">
        <f t="shared" si="1"/>
        <v>0</v>
      </c>
      <c r="T12" s="6">
        <v>1000</v>
      </c>
      <c r="U12" s="7">
        <f t="shared" si="2"/>
        <v>0</v>
      </c>
      <c r="V12" s="6"/>
    </row>
    <row r="13" spans="1:22" x14ac:dyDescent="0.2">
      <c r="A13" s="5"/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f>SUM(G13:P13)</f>
        <v>0</v>
      </c>
      <c r="R13" s="6">
        <v>3</v>
      </c>
      <c r="S13" s="6">
        <f t="shared" si="1"/>
        <v>0</v>
      </c>
      <c r="T13" s="6">
        <v>1000</v>
      </c>
      <c r="U13" s="7">
        <f t="shared" si="2"/>
        <v>0</v>
      </c>
      <c r="V13" s="6"/>
    </row>
    <row r="15" spans="1:22" x14ac:dyDescent="0.2">
      <c r="B15" s="7"/>
      <c r="C15" s="8"/>
      <c r="D15" s="8"/>
      <c r="E15" s="8"/>
      <c r="F15" s="9"/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e31d4b-61fd-464e-b610-49a3928d29f5" xsi:nil="true"/>
    <lcf76f155ced4ddcb4097134ff3c332f xmlns="46206d91-a6de-4272-a7a2-bfbe8269b77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1493C444FDA47B2E1CB2B79FBECB3" ma:contentTypeVersion="12" ma:contentTypeDescription="Create a new document." ma:contentTypeScope="" ma:versionID="ed386e2be44483aee44ba83c3a02fa8e">
  <xsd:schema xmlns:xsd="http://www.w3.org/2001/XMLSchema" xmlns:xs="http://www.w3.org/2001/XMLSchema" xmlns:p="http://schemas.microsoft.com/office/2006/metadata/properties" xmlns:ns2="46206d91-a6de-4272-a7a2-bfbe8269b775" xmlns:ns3="76e31d4b-61fd-464e-b610-49a3928d29f5" targetNamespace="http://schemas.microsoft.com/office/2006/metadata/properties" ma:root="true" ma:fieldsID="5633e875083403d184daaeebce8489fa" ns2:_="" ns3:_="">
    <xsd:import namespace="46206d91-a6de-4272-a7a2-bfbe8269b775"/>
    <xsd:import namespace="76e31d4b-61fd-464e-b610-49a3928d29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06d91-a6de-4272-a7a2-bfbe8269b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70ae3a2-658d-42e2-b2b1-e7748017a6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31d4b-61fd-464e-b610-49a3928d29f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fa222c8-7a1e-4e93-bce4-32153d58bd13}" ma:internalName="TaxCatchAll" ma:showField="CatchAllData" ma:web="76e31d4b-61fd-464e-b610-49a3928d29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5FE546-2E99-4C3B-8484-5E7A87707F91}">
  <ds:schemaRefs>
    <ds:schemaRef ds:uri="46206d91-a6de-4272-a7a2-bfbe8269b775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76e31d4b-61fd-464e-b610-49a3928d29f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5DCA1C-9570-4F2E-BE3E-5D0C0AA78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206d91-a6de-4272-a7a2-bfbe8269b775"/>
    <ds:schemaRef ds:uri="76e31d4b-61fd-464e-b610-49a3928d2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1D467-480D-4819-87BD-C8D7E10D7A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PPP Lab</dc:creator>
  <cp:lastModifiedBy>Megan E Guidry</cp:lastModifiedBy>
  <dcterms:created xsi:type="dcterms:W3CDTF">2023-07-10T14:15:18Z</dcterms:created>
  <dcterms:modified xsi:type="dcterms:W3CDTF">2023-10-10T15:19:58Z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0x010100CF91493C444FDA47B2E1CB2B79FBECB3</vt:lpwstr>
  </property>
  <property fmtid="{D5CDD505-2E9C-101B-9397-08002B2CF9AE}" pid="3" name="MediaServiceImageTags">
    <vt:lpwstr/>
  </property>
</Properties>
</file>