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AC5FC79-A4EA-47FC-BC4B-626B617F086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lamet Subaryono" sheetId="1" r:id="rId1"/>
    <sheet name="Ruswoyo" sheetId="2" r:id="rId2"/>
    <sheet name="Anas Wahyudin" sheetId="3" r:id="rId3"/>
    <sheet name="Deni Nugroho" sheetId="4" r:id="rId4"/>
    <sheet name="Amin Mujiono" sheetId="5" r:id="rId5"/>
    <sheet name="Backup" sheetId="6" r:id="rId6"/>
  </sheets>
  <calcPr calcId="191029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<sst xmlns="http://schemas.openxmlformats.org/spreadsheetml/2006/main" count="1532" uniqueCount="1037">
  <si>
    <t>No</t>
  </si>
  <si>
    <t>Nama Customer</t>
  </si>
  <si>
    <t>Alamat</t>
  </si>
  <si>
    <t>Mesin</t>
  </si>
  <si>
    <t>SN</t>
  </si>
  <si>
    <t>Kode Unik</t>
  </si>
  <si>
    <t>Sumbono Ono Cell</t>
  </si>
  <si>
    <t>Pakikiran RT 002/002 Kel Pakikiran Kec Susukan Kab Banjarnegara</t>
  </si>
  <si>
    <t>CAN/IR 3045/FS/1</t>
  </si>
  <si>
    <t>SVM02490</t>
  </si>
  <si>
    <t>Toko Binar</t>
  </si>
  <si>
    <t>Pakikiran RT 002/002 Kel Pakikiran Kec Susukan Kab Banjarnegara (Beda beberapa Blok dari lokasi Toko Binar)</t>
  </si>
  <si>
    <t>MUF01850</t>
  </si>
  <si>
    <t>PT Bank Syariah Indonesia, Tbk Area Purwokerto</t>
  </si>
  <si>
    <t>Jl. Jenderal Soedirman No. 626 Ds. Purwokerto Lor, Kec. Purwokerto Timur, Kab. Banyumas</t>
  </si>
  <si>
    <t>CAN/IRA 4045/FS/1</t>
  </si>
  <si>
    <t>PT Bank Syariah Indonesia, Tbk KCP Cilacap Kroya</t>
  </si>
  <si>
    <t>Jl. A. Yani No. 11 Ds. Bajing Kulon, Kec. Kroya, Kab Cilacap, Jawa tengah</t>
  </si>
  <si>
    <t>CAN/IR 3245/FS/1</t>
  </si>
  <si>
    <t>453597-09(JKR)</t>
  </si>
  <si>
    <t xml:space="preserve">PT Bank Syariah Indonesia, Tbk KC Purwokerto Sudirman </t>
  </si>
  <si>
    <t>Jl. Jend. Sudirman No.433, Brubahan, Kranji, Kec. Purwokerto Timur, Kabupaten Banyumas</t>
  </si>
  <si>
    <t>CAN/IRA 4225/FS/2</t>
  </si>
  <si>
    <t>PT Jadi Kuat Bersama</t>
  </si>
  <si>
    <t>Jl. Jenderal Gatot Subroto, RT 07/04, Dusun III, Kaliori, Kec. Kalibagor, Kabupaten Banyumas</t>
  </si>
  <si>
    <t>CAN/IRA 4035/FS/1</t>
  </si>
  <si>
    <t>18A3537-01</t>
  </si>
  <si>
    <t>PT Bima Nugraha Cabang Buntu</t>
  </si>
  <si>
    <t>Jl. Raya Buntu Sumpiuh RT 03/03 Ds. Pagelarang, Kec. Kemranjen, Kab. Banyumas</t>
  </si>
  <si>
    <t>CAN/IR 3570/FS/1</t>
  </si>
  <si>
    <t>18A3522-05</t>
  </si>
  <si>
    <t>PT Oto Multiartha Purwokerto</t>
  </si>
  <si>
    <t>Jl. Jend. Sudirman No.821, Purwokerto</t>
  </si>
  <si>
    <t>18A3555-02</t>
  </si>
  <si>
    <t>Bank Syariah Indonesia (BSI)</t>
  </si>
  <si>
    <t>Jl. Jenderal Sudirman No. 433 RT 003/004 Ds. Kranji, Kec. Purwokerto Timur, Kab. Banyumas</t>
  </si>
  <si>
    <t>CAN/IR 1022/FS/2</t>
  </si>
  <si>
    <t>M000279(LBK)</t>
  </si>
  <si>
    <t>Bank Negara Indonesia Purwokerto I</t>
  </si>
  <si>
    <t>Jl. Jenderal Sudirman No.137 Ds. Kranji Kec. Purwokerto Timur, Kab. Banyumas</t>
  </si>
  <si>
    <t>CAN/IR 3235/FS/2</t>
  </si>
  <si>
    <t>PT Bank Mandiri Taspen Kantor Cabang Purwokerto</t>
  </si>
  <si>
    <t>Jl. Jenderal Sudirman Ruko Nusantara No 2-3 RT 009/003 Ds Kranji, Kec. Purwokerto Timur, Kab. Banyumas</t>
  </si>
  <si>
    <t>CAN/IRA 4235/FS/1</t>
  </si>
  <si>
    <t>Kasubag Tata Usaha Kantor RRI Purwokerto</t>
  </si>
  <si>
    <t>Jl. Jend. Sudirman No.427 Ds.Kranji, Kec. Purwokerto Timur, Kab. Banyumas</t>
  </si>
  <si>
    <t>CAN/IR 3035/FS/1</t>
  </si>
  <si>
    <t>453513-03</t>
  </si>
  <si>
    <t>PT BPR Artha Mertoyudan KC Kebumen</t>
  </si>
  <si>
    <t>Jl. Pahlawan No. 119 Ds. Kebumen, Kec. Kebumen, Kab Kebumen</t>
  </si>
  <si>
    <t>CAN/IRA 4025/FS/2</t>
  </si>
  <si>
    <t>454525514-042.</t>
  </si>
  <si>
    <t>PT BPR Surya Yudhakencana Cabang Banyumas</t>
  </si>
  <si>
    <t>Jl. Gatot Subroto RT 05 RW 01 Ds. Kedunguter Kec. Banyumas</t>
  </si>
  <si>
    <t>PT BPR Surya Yudhakencana Cabang Kroya</t>
  </si>
  <si>
    <t>Jl. Jend. Sudirman RT 10/6  Kec.  Kroya</t>
  </si>
  <si>
    <t>BTN Kantor Cabang Syariah Tegal</t>
  </si>
  <si>
    <t>Jl. Jend. Sudirman No.431, Brubahan, Sokanegara, Kec. Purwokerto Timur, Kab. Banyumas</t>
  </si>
  <si>
    <t>CAN/IRA 4245/FS/1</t>
  </si>
  <si>
    <t>CV Sanjaya Gemilang Sumpiuh</t>
  </si>
  <si>
    <t>Jl. Raya Sumpiuh Tambak No. 1 RT 01/01 Ds Kebokura, Kec. Sumpiuh, Kab. Banyumas</t>
  </si>
  <si>
    <t>CAN/IR 3045/FS/2</t>
  </si>
  <si>
    <t>PT Mitra Sehati Sekata Cabang Kebumen</t>
  </si>
  <si>
    <t>Jl. Tentara Pelajar No. 72 RT 001 Ds .Panjer Kec. Kabumen, Kab.Kebumen</t>
  </si>
  <si>
    <t>N000775(SLO)</t>
  </si>
  <si>
    <t>PT Bank Mandiri (Persero) Tbk KC Purwokerto</t>
  </si>
  <si>
    <t>Jl. Jend. Sudirman No.61A, Kauman Lama, Purwokerto Lor, Kec. Purwokerto Timur, Kab. Banyumas</t>
  </si>
  <si>
    <t>CAN/IR 1730/FS/220</t>
  </si>
  <si>
    <t>PT Bank Mandiri (Persero) Tbk KC Purwokerto Unit Consumer Loan</t>
  </si>
  <si>
    <t>Jl. Jenderal Sudirman, No. 463, Purwokerto</t>
  </si>
  <si>
    <t>CAN/IR 3235/FS/1</t>
  </si>
  <si>
    <t>P003269</t>
  </si>
  <si>
    <t>PT. Bank Mandiri (Persero) Tbk Sumpiuh</t>
  </si>
  <si>
    <t>Jl. Raya Sumpiuh Ds. Kebokuro, Kec. Sumpiuh, Kab. Banyumas</t>
  </si>
  <si>
    <t>CAN/IR3235/FS/1</t>
  </si>
  <si>
    <t>PT. Bank Mandiri (Persero) Tbk Kroya</t>
  </si>
  <si>
    <t>Jl. Jenderal A. Yani No. 10A Semingkir Ds Kedawung, Kec. Kroya, Kab. Cilacap</t>
  </si>
  <si>
    <t>4554350668(KUD)</t>
  </si>
  <si>
    <t>BFI Cabang Kebumen</t>
  </si>
  <si>
    <t>Graha Mahardika 2, Perumahan Jl. Kutoarjo No.D3, Robahan, Selang, Kec. Kebumen, Kabupaten Kebumen</t>
  </si>
  <si>
    <t>KYO/M2040/FS/2</t>
  </si>
  <si>
    <t>VYB3740033</t>
  </si>
  <si>
    <t>BFI Cabang Klaten</t>
  </si>
  <si>
    <t>Jl. Pemuda No.34, RW 09, Ngilas Kidul, Bareng Lor, Kec. Klaten Utara, Kabupaten Klaten</t>
  </si>
  <si>
    <t>VYB3739928</t>
  </si>
  <si>
    <t>BFI Cabang Solo 1</t>
  </si>
  <si>
    <t>Jl. R. M. Said No. 160C, RT 002/003, Punggawan, Kec. Banjarsari, Kota Surakarta</t>
  </si>
  <si>
    <t>VYB3535482</t>
  </si>
  <si>
    <t>BFI Cabang Solo 2</t>
  </si>
  <si>
    <t xml:space="preserve">Jl. Solo Permai Jl. Raya Solo Baru, Dusun I, Madegondo, Grogol, Sukoharjo </t>
  </si>
  <si>
    <t>VYB3740035</t>
  </si>
  <si>
    <t>BFI Cabang Salatiga</t>
  </si>
  <si>
    <t>Jl. Diponegoro Ruko Wijaya Square Blok A3 RT 2/5 Sidorejo, Sidorejo Lor, Kec. Sidorejo, Kota Salatiga</t>
  </si>
  <si>
    <t>VYB3333145</t>
  </si>
  <si>
    <t>BFI Cabang Jogja</t>
  </si>
  <si>
    <t>Ruko Monjali Permai, Monjali St No.Kav.2, Kutu Dukuh, Sinduadi, Mlati, Sleman</t>
  </si>
  <si>
    <t>VYB3740026</t>
  </si>
  <si>
    <t>BFI Cabang Magelang</t>
  </si>
  <si>
    <t>Ruko Metro Square, Jl. Mayjen Bambang Soegeng No.F6, Jarangan, Mertoyudan, Kec. Mertoyudan, Kabupaten Magelang</t>
  </si>
  <si>
    <t>VYB3739918</t>
  </si>
  <si>
    <t>Notaris &amp; PPAT Yeni Tririani, S.H., M.Kn. I</t>
  </si>
  <si>
    <t>Jl. Jenderal Sudirman No. 88 Ds Sidareja, Kec. Sidareja, Kab. Cilacap (Ruang Tengah)</t>
  </si>
  <si>
    <t>CAN/IR 4570/FS/1</t>
  </si>
  <si>
    <t>Notaris &amp; PPAT Yeni Tririani, S.H., M.Kn. II</t>
  </si>
  <si>
    <t>Jl. Jenderal Sudirman No. 88 Ds Sidareja, Kec. Sidareja, Kab. Cilacap (Ruang Tamu)</t>
  </si>
  <si>
    <t>Bank Jateng Purwokerto</t>
  </si>
  <si>
    <t>Jl. Jend. Gatot Subroto No.101, Brubahan, Purwokerto Lor, Kec. Purwokerto Timur, Kab. Banyumas</t>
  </si>
  <si>
    <t>453530-07</t>
  </si>
  <si>
    <t>PT Asuransi Kredit Indonesia Purwokerto</t>
  </si>
  <si>
    <t>Jl. Dr. Angka No. 2 RT 07/07 Ds. Purwokerto Kec. Purwokerto Timur, Kab. Banyumas</t>
  </si>
  <si>
    <t>45452551112165(TGL)</t>
  </si>
  <si>
    <t>UIN Prof. K.H. Saifuddin Zuhri Purwokerto Bagian Keuangan Lt. III</t>
  </si>
  <si>
    <t>Jl. A. Yani No.40A, Karanganjing, Purwanegara, Kec. Purwokerto Utara, Kabupaten Banyumas</t>
  </si>
  <si>
    <t>CAN/IRA 4035/FS/2</t>
  </si>
  <si>
    <t>4545353004(SBR)</t>
  </si>
  <si>
    <t>UIN Prof. K.H. Saifuddin Zuhri Purwokerto Fakultas Dakwah</t>
  </si>
  <si>
    <t>45452710031-(01)</t>
  </si>
  <si>
    <t>UIN Prof. K.H. Saifuddin Zuhri Purwokerto Fakultas EBI</t>
  </si>
  <si>
    <t>45452101101-077</t>
  </si>
  <si>
    <t>UIN Prof. K.H. Saifuddin Zuhri Purwokerto Fakultas Syariah</t>
  </si>
  <si>
    <t>45352-11</t>
  </si>
  <si>
    <t>UIN Prof. K.H. Saifuddin Zuhri Purwokerto FUAH</t>
  </si>
  <si>
    <t>454325-11</t>
  </si>
  <si>
    <t>UIN Prof. K.H. Saifuddin Zuhri Purwokerto Pascasarjana</t>
  </si>
  <si>
    <t>MIN/BH283/FS/2</t>
  </si>
  <si>
    <t>454354-22</t>
  </si>
  <si>
    <t>PT Asuransi Tri Pakarta</t>
  </si>
  <si>
    <t>Jl. Dr. Angka No.45A, Karangkobar, Sokanegara, Kec. Purwokerto Timur, Kab. Banyumas</t>
  </si>
  <si>
    <t>P000368(PWT)</t>
  </si>
  <si>
    <t>PT Bank Himpunan Saudara 1906, Tbk</t>
  </si>
  <si>
    <t>Jl. Jend. Gatot Subroto No.78, Purwokerto, Sokanegara, Kec. Purwokerto Timur, Kab. Banyumas</t>
  </si>
  <si>
    <t>45439-28</t>
  </si>
  <si>
    <t>Karell FC</t>
  </si>
  <si>
    <t>Jl. Karangtengah Lor RT 003/002 Kel. Karangreja, Kec.Cimanggu, Kab. Cilacap</t>
  </si>
  <si>
    <t>CAN/IRA 4251/FS/1</t>
  </si>
  <si>
    <t>Notaris &amp; PPAT Siti Lastariana, S.H.</t>
  </si>
  <si>
    <t>Jl. Jend. Sudirman No.117 Ds. Bantarsoka, Kec. Purwokerto Barat, Kab. Banyumas</t>
  </si>
  <si>
    <t>CAN/IR 3245/FS/2</t>
  </si>
  <si>
    <t>453573-01</t>
  </si>
  <si>
    <t>Notaris &amp; PPAT Yulfah, S.H.</t>
  </si>
  <si>
    <t>Jl. Pancasan Raya No.33 RT 01/02 Kec. Ajibarang Wetan, Kab. Banyumas</t>
  </si>
  <si>
    <t>PT Ardendi Jaya Sentosa</t>
  </si>
  <si>
    <t>Jl. Yos Sudarso No. 3 Karanglewas Lor, Kec. Purwokerto Barat, Kab. Banyumas</t>
  </si>
  <si>
    <t>KYO/KM4050/FS/2</t>
  </si>
  <si>
    <t>P005307</t>
  </si>
  <si>
    <t>PT BPR BKK Purwokerto (Perseroda)</t>
  </si>
  <si>
    <t>Jl. RA Wiryaatmaja No.44, Pesayangan, Kedungwuluh, Kec. Purwokerto Barat, Kab. Banyumas</t>
  </si>
  <si>
    <t>CAN/IR 3235I/FS/1</t>
  </si>
  <si>
    <t>P004028</t>
  </si>
  <si>
    <t>PT Bank Syariah Indonesia, Tbk KCP Cilacap Diponegoro I</t>
  </si>
  <si>
    <t>Jl. Diponegoro No.60, Lebaksari, Sindangsari, Kec. Majenang, Kab. Cilacap (Ruang Back Office/Manager)</t>
  </si>
  <si>
    <t>CAN/IRA 4525/FS/2</t>
  </si>
  <si>
    <t>UMX08178</t>
  </si>
  <si>
    <t>PT Bank Syariah Indonesia, Tbk KCP Cilacap Diponegoro II</t>
  </si>
  <si>
    <t>Jl. Diponegoro No.60, Lebaksari, Sindangsari, Kec. Majenang, Kab. Cilacap (Ruang Customer Service)</t>
  </si>
  <si>
    <t>CAN/MF 4450/FS/2</t>
  </si>
  <si>
    <t>HCE11926-m</t>
  </si>
  <si>
    <t>PT BPR BKK Purwokerto (Perseroda) Cabang Gumelar</t>
  </si>
  <si>
    <t>Jl. Raya Gumelar No. 3 RT 001/001 Ds Gumelar Kec. Gumelar, Kab. Banyumas</t>
  </si>
  <si>
    <t>4453546-13</t>
  </si>
  <si>
    <t>PT Sumber Graha Sejahtera</t>
  </si>
  <si>
    <t>Jl. Raya Ajibarang-Wangon KM 6 Ds.Windunegara, Kec. Wangon, Kab. Banyumas</t>
  </si>
  <si>
    <t>SS2460-23</t>
  </si>
  <si>
    <t>Puskesmas Cilongok I</t>
  </si>
  <si>
    <t>Jl. Raya Cilongok - Ajibarang, Dusun I, Cikidang, Kec. Cilongok, Kab. Banyumas</t>
  </si>
  <si>
    <t>Puskesmas Karanglewas</t>
  </si>
  <si>
    <t>Jl. Ajibarang Secang, Karang Jengkol, Karangkemiri, Kec. Karanglewas, Kab. Banyumas</t>
  </si>
  <si>
    <t>Puskesmas Pekuncen II</t>
  </si>
  <si>
    <t>Jl. Karangsalam, Karangklesem, Kec. Pekuncen, Kab. Banyumas</t>
  </si>
  <si>
    <t>CAN/IR 4570/CO/2</t>
  </si>
  <si>
    <t>Notaris &amp; PPAT Azizah Puji Astuti, S.H.</t>
  </si>
  <si>
    <t>Jl. Jenderal Sudirman No. 99 RT 1/5 Ds. Sidamulya Kec. Sidareja, Kab. Cilacap</t>
  </si>
  <si>
    <t>45359-01</t>
  </si>
  <si>
    <t>KSP Kemuning Mitra Persada Purwokerto</t>
  </si>
  <si>
    <t>Jl. Suramanggalla No.03 RT 01/06 Ds. Bantarsoka Kec. Purwokerto Barat, Kab. Banyumas</t>
  </si>
  <si>
    <t>Notaris &amp; PPAT Indrareni Gandadinata, S.H., M.Kn.</t>
  </si>
  <si>
    <t>Jl. B K R No.12, Pesayangan, Kedungwuluh, Kec. Purwokerto Barat, Kab. Banyumas</t>
  </si>
  <si>
    <t>PT Bank Syariah Indonesia, Tbk KCP Ajibarang Pancasan</t>
  </si>
  <si>
    <t>Jalan Raya Ajibarang Pancasan No.7, Kaliumbul, Ajibarang Wetan, Kec. Ajibarang, Kab. Banyumas</t>
  </si>
  <si>
    <t>PT Bank Syariah Indonesia, Tbk KCP Purwokerto Karangkobar I</t>
  </si>
  <si>
    <t>Jl. Karang Kobar, RT 003/008, Glempang, Sokanegara, Kec. Purwokerto Utara, Kab. Banyumas (Ruang Marketing)</t>
  </si>
  <si>
    <t>CAN/IRA 4545i/FS/2</t>
  </si>
  <si>
    <t>XVR04841</t>
  </si>
  <si>
    <t>PT Bank Syariah Indonesia, Tbk KCP Purwokerto Karangkobar II</t>
  </si>
  <si>
    <t>Jl. Karang Kobar, RT 003/008, Glempang, Sokanegara, Kec. Purwokerto Utara, Kab. Banyumas (Ruang Customer Service)</t>
  </si>
  <si>
    <t>CAN/IR 1024I/FS/2</t>
  </si>
  <si>
    <t>P000869</t>
  </si>
  <si>
    <t>PT Bank Syariah Indonesia, Tbk KCP Purwokerto Karangkobar III</t>
  </si>
  <si>
    <t>Jl. Karang Kobar, RT 003/008, Glempang, Sokanegara, Kec. Purwokerto Utara, Kab. Banyumas (Lt. II)</t>
  </si>
  <si>
    <t>CAN/IRA 1750/FS/110V</t>
  </si>
  <si>
    <t>PT Bank Syariah Indonesia, Tbk KCP Purwokerto Karangkobar IV</t>
  </si>
  <si>
    <t>Jl. Karang Kobar, RT 003/008, Glempang, Sokanegara, Kec. Purwokerto Utara, Kab. Banyumas (Ruang Kasir)</t>
  </si>
  <si>
    <t>RWH09754</t>
  </si>
  <si>
    <t>PT BPR BKK Purwokerto (Perseroda) Cabang Ajibarang</t>
  </si>
  <si>
    <t>Jl. Raya Ajibarang No 5 Ajibarang Kulon, Kec. Ajibarang, Kab. Banyumas</t>
  </si>
  <si>
    <t>CAN/IRA 1730/FS/110V</t>
  </si>
  <si>
    <t>PT Niagara Raya</t>
  </si>
  <si>
    <t>Jl. Jend Sudirman No. 671, Purwokerto</t>
  </si>
  <si>
    <t>CAN/IRA 4545/FS/2</t>
  </si>
  <si>
    <t>XWA01456</t>
  </si>
  <si>
    <t>PT Summit Oto Finance Majenang</t>
  </si>
  <si>
    <t>Jl. Matahari RT 06/05 Ds. Sindangsari Kec. Majenang, Kab. Cilacap</t>
  </si>
  <si>
    <t>4454323-08</t>
  </si>
  <si>
    <t>PT Summit Oto Finance Purwokerto</t>
  </si>
  <si>
    <t>Jl. Jend. Gatot Subroto Jl. Ps. Manis No.2 Ruko Depan, RW.3, Pesayangan, Kedungwuluh, Kec. Purwokerto Barat, Kab. Banyumas</t>
  </si>
  <si>
    <t>P005314</t>
  </si>
  <si>
    <t>Notaris &amp; PPAT Ari Purwaningsih, S.H., M.Si., M.Kn.</t>
  </si>
  <si>
    <t>Jl. Kober No. 135 RT 002/002 Ds. Kober, Kec. Purwokerto Barat, Kab. Banyumas</t>
  </si>
  <si>
    <t>SSS4345-05</t>
  </si>
  <si>
    <t>Notaris &amp; PPAT Henny Dwi Budiastuty Anggraeni, S.H., M.Kn.</t>
  </si>
  <si>
    <t>Jl. Raya Pancurawis RT04/01 Ds. Pancurendang, Kec. Ajibarang, Kab. Banyumas</t>
  </si>
  <si>
    <t>Notaris &amp; PPAT Lusia Suharyanti, S.H., M.Kn.</t>
  </si>
  <si>
    <t>Jl. Jatisari No. 81 RT 07/05 Ds. Sumampir, Kec. Purwokerto Utara, Kab. Banyumas</t>
  </si>
  <si>
    <t>Astra Motor Majenang</t>
  </si>
  <si>
    <t>Jl. Diponegoro No. 208 Ds. Sindangsari, Kec.Majenang, Kab. Cilacap</t>
  </si>
  <si>
    <t>SS4330-03.</t>
  </si>
  <si>
    <t>Astra Motor Purwokerto</t>
  </si>
  <si>
    <t>Jl. Yos Sudarso RT 03/01, Dusun I, Rejasari, Kec. Purwokerto Barat, Kab. Banyumas</t>
  </si>
  <si>
    <t>45436-18</t>
  </si>
  <si>
    <t>PT Kresna Reksa Finance Purwokerto</t>
  </si>
  <si>
    <t>Jl. Pahlawan No. 62 RT 02/04 Ds. Tanjung, Kec. Purwokerto Selatan, Kab. Banyumas</t>
  </si>
  <si>
    <t>CAN/IR 3245A/FS/2</t>
  </si>
  <si>
    <t>11843108-12</t>
  </si>
  <si>
    <t>PT Fastrata Buana Cabang Cilacap</t>
  </si>
  <si>
    <t>Jl. Lingkar Selatan Wangon Kec. Wangon, Kab. Banyumas</t>
  </si>
  <si>
    <t>PT Mahagra Adhi Karya</t>
  </si>
  <si>
    <t>Jl. Perum Griya Satria R14 No. 02 RT 005/009 Ds. Bantarsoka, Kec Purwokerto Barat, Kab. Banyumas</t>
  </si>
  <si>
    <t>P002804</t>
  </si>
  <si>
    <t>PT BPR Surya Yudhakencana Cabang Ajibarang</t>
  </si>
  <si>
    <t>Jl. Raya Pancasan Ds. Ajibarang Kec. Ajibarang Wetan, Kab. Banyumas</t>
  </si>
  <si>
    <t>CAN/IR 3245Ne/FS/2</t>
  </si>
  <si>
    <t>RYT00281</t>
  </si>
  <si>
    <t>Notaris &amp; PPAT Tria Ayu Norma Ardani, S.H., M.Kn.</t>
  </si>
  <si>
    <t>Perum Wijaya Kusuma A3 Jl KS Tubun Ds. Bobosan, Kec. Purwokerto Utara, Kab. Banyumas</t>
  </si>
  <si>
    <t>CAN/IRA 4225/FS/1</t>
  </si>
  <si>
    <t>CV Sanjaya Gemilang Sidareja</t>
  </si>
  <si>
    <t>Jl. Jenderal Sudirman No. 830 RT 001/001 Ds. Purwokerto Kidul, Kec Purwokerto Selatan, Kab. Banyumas</t>
  </si>
  <si>
    <t>SS4341-04</t>
  </si>
  <si>
    <t>Satker SPN Purwokerto</t>
  </si>
  <si>
    <t>Jl. Letjend Pol. Soemarto, Watumas, Purwanegara, Kec. Purwokerto Timur, Kab. Banyumas</t>
  </si>
  <si>
    <t>Widjaya FC</t>
  </si>
  <si>
    <t>Kedungurang RT 003/003 Ds. Kedungurang, Kec. Gumelar, Kab. Banyumas</t>
  </si>
  <si>
    <t>CAN/IR 4570/FS/2</t>
  </si>
  <si>
    <t>PT Mitra Sehati Sekata Cabang Cilacap</t>
  </si>
  <si>
    <t>Jl. Lingkar Barat, Ledar, Banteran, Kec. Wangon, Kab. Banyumas</t>
  </si>
  <si>
    <t>453581-05(JKR)</t>
  </si>
  <si>
    <t>PT Bank Mandiri (Persero) Tbk SME Area Purwokerto</t>
  </si>
  <si>
    <t>Jl. Jenderal Sudirman No. 463 Purwokerto</t>
  </si>
  <si>
    <t>18A3560-05</t>
  </si>
  <si>
    <t>PT. Bank Mandiri (Persero) Tbk Karangpucung</t>
  </si>
  <si>
    <t>Jl. Raya Sidareja-Karangpucung RT 001/006, Kab. Cilacap</t>
  </si>
  <si>
    <t>453512-10</t>
  </si>
  <si>
    <t>PT. Bank Mandiri (Persero) Tbk Kawunganten</t>
  </si>
  <si>
    <t>Jl. Raya Kawunganten RT 007/001, Kab. Cilacap</t>
  </si>
  <si>
    <t>SS4330-04</t>
  </si>
  <si>
    <t>PT. Bank Mandiri (Persero) Tbk Majenang 2</t>
  </si>
  <si>
    <t>Jl. Diponegoro No. 85, Kab. Cilacap</t>
  </si>
  <si>
    <t>PT. Bank Mandiri (Persero) Tbk Majenang 1</t>
  </si>
  <si>
    <t>PT. Bank Mandiri (Persero) Tbk Sidareja</t>
  </si>
  <si>
    <t>Jl. Jend. Sudirman, Kec .Sidareja, Kab. Cilacap</t>
  </si>
  <si>
    <t>453550-01</t>
  </si>
  <si>
    <t>PT. Bank Mandiri (Persero) Tbk Wangon</t>
  </si>
  <si>
    <t xml:space="preserve">Jl. Raya Utara No. 02 Kel. Banteran , Kec. Wangon Kab. Banyumas
</t>
  </si>
  <si>
    <t>CAN/IRA 1730/FS/220</t>
  </si>
  <si>
    <t>45453522120(JKR)</t>
  </si>
  <si>
    <t>Mas E Fotocopy</t>
  </si>
  <si>
    <t>Jl. Raya Sampang - Sikampuh, Sampang Selatan, Kab. Cilacap</t>
  </si>
  <si>
    <t>18A352-01</t>
  </si>
  <si>
    <t>Notaris &amp; PPAT Setya Lindu Jayati, S.H.</t>
  </si>
  <si>
    <t>Jl. Dr Angka No. 63 RT 001/008 Ds. Sokanegara Kec. Purwokerto Timur, Kab. Banyumas</t>
  </si>
  <si>
    <t>CAN/IR 3245I/FS/1</t>
  </si>
  <si>
    <t>SSS434405(PWT)</t>
  </si>
  <si>
    <t>RSUD Majenang II</t>
  </si>
  <si>
    <t>Jl. Dr Sutomo No. 54 Ds. Majenang Kec. Majenang, Kab. Cilacap</t>
  </si>
  <si>
    <t>Notaris &amp; PPAT Agung Hartanto, S.H., M.Kn.</t>
  </si>
  <si>
    <t>Jl. Letnan kolonel Sugiri Dusun III, Ds. Gandasuli, Kec. Bobotsari, Kab. Purbalingga</t>
  </si>
  <si>
    <t>Notaris &amp; PPAT Charenina Dewirani, S.H., M.Kn.</t>
  </si>
  <si>
    <t>Jl. Yosomiharjo No. 8 RT 002/003 Ds. Bobotsari, Kec. Bobotsari, Kab. Purbalingga</t>
  </si>
  <si>
    <t>XWK01952</t>
  </si>
  <si>
    <t>PT Milan Indonesia</t>
  </si>
  <si>
    <t>Jl. Penolih RT 01/02 Ds. Kaligondang, Kec. Kaligondang, Kab. Purbalingga</t>
  </si>
  <si>
    <t>P003896</t>
  </si>
  <si>
    <t>PT Woori Finance Indonesia Tbk</t>
  </si>
  <si>
    <t>Jl. S. Parman No.29, Krandegan, Kec. Banjarnegara, Kab. Banjarnegara</t>
  </si>
  <si>
    <t>CAN/IR 3225/FS/1</t>
  </si>
  <si>
    <t>P001190</t>
  </si>
  <si>
    <t>PDAM Purbalingga (PERUMDA Air Minum Tirta Perwira)</t>
  </si>
  <si>
    <t>Jl. S. Parman No. 62 Ds. Penambongan Kec. Purbalingga, Kab. Purbalingga</t>
  </si>
  <si>
    <t>P003815</t>
  </si>
  <si>
    <t>PT John Toys Indonesia</t>
  </si>
  <si>
    <t>Jl. Raya Bojong Panican RT 006/003 Ds. Jetis, Kemangkon, Kec Purbalingga. Kab. Purbalingga</t>
  </si>
  <si>
    <t>PT Tirta Purbalingga Adijaya</t>
  </si>
  <si>
    <t xml:space="preserve">Jl. Desa Kutasari Dusun II, Kutasari, Kec. Purbalingga, Kab. Purbalingga
</t>
  </si>
  <si>
    <t>N001070</t>
  </si>
  <si>
    <t>PT Wahana Ottomitra Multiartha Purwokerto</t>
  </si>
  <si>
    <t>Jl. Jend. Sudirman No.77, RT 002/004, Sarwodadi, Berkoh, Kec. Purwokerto Selatan, Kab. Banyumas</t>
  </si>
  <si>
    <t>11843115-15</t>
  </si>
  <si>
    <t>PT Permodalan Nasional Madani Banjarnegara I</t>
  </si>
  <si>
    <t>Jl. Letjend Suprapto, RT 006/001, Sidamaju, Semampir, Kec. Banjarnegara, Kab. Banjarnegara (Lt. 1)</t>
  </si>
  <si>
    <t>45452101101-104</t>
  </si>
  <si>
    <t>PT Permodalan Nasional Madani Banjarnegara II</t>
  </si>
  <si>
    <t>Jl. Letjend Suprapto, RT 006/001, Sidamaju, Semampir, Kec. Banjarnegara, Kab. Banjarnegara (Lt. 2)</t>
  </si>
  <si>
    <t>Sentral Yamaha</t>
  </si>
  <si>
    <t>Jl. Jenderal Sudiman No. 769 RT 01/01 Kec. Purwokerto Timur, Kab. Banyumas</t>
  </si>
  <si>
    <t>CAN/IR 1022IF/FS/2</t>
  </si>
  <si>
    <t>P002285</t>
  </si>
  <si>
    <t>Notaris &amp; PPAT Wahyu Adi Wibowo, S.H., M.Kn.</t>
  </si>
  <si>
    <t>Jl. DI Panjaitan Gg. Sudagaran RT 002/001, Kec. Purwokerto Timur, Kab. Banyumas</t>
  </si>
  <si>
    <t>PT Yamaha Mataram Sakti Purbalingga</t>
  </si>
  <si>
    <t>Jl. Mayjen Sungkono No. 38 Ds. Purbalingga, Kec. Purbalingga. Kab. Purbalingga</t>
  </si>
  <si>
    <t>L002466(BLI)(SLO)</t>
  </si>
  <si>
    <t>PT Bank Jateng Syariah Purbalingga</t>
  </si>
  <si>
    <t>Jl. Ahmad Yani No 70 RT 001/001 Ds. Kalikabong, Kalimanah, Kec. Purbalingga. Kab. Banyumas</t>
  </si>
  <si>
    <t>CAN/MF 4350/FS/2</t>
  </si>
  <si>
    <t>ELD73700</t>
  </si>
  <si>
    <t>PT Bank Syariah Indonesia, Tbk KCP Purbalingga Soekarno Hatta</t>
  </si>
  <si>
    <t>Jl. Soekarno Hatta No.KM 22 No.16, Kalikabong, Kec. Kalimanah, Kab. Purbalingga</t>
  </si>
  <si>
    <t>4453577-14</t>
  </si>
  <si>
    <t>PT Bank Syariah Indonesia, Tbk KCP Purbalingga Sudirman I</t>
  </si>
  <si>
    <t>Jl. Jend. Sudirman No.95, Purbalingga, Purbalingga Lor, Kec. Purbalingga, Kab. Purbalingga</t>
  </si>
  <si>
    <t>PT Bima Nugraha Cabang Purbalingga</t>
  </si>
  <si>
    <t>Jl. Jetis, Toyareja, Bojong, Dusun II, Jetis, Kec. Kemangkon, Kab. Purbalingga</t>
  </si>
  <si>
    <t>SH43114-01</t>
  </si>
  <si>
    <t>PT BPR Buana Artha Kassiti</t>
  </si>
  <si>
    <t>Jl. Raya Penaruban RT 02 /07 Ds. Penaruban Kec.Kaligondang, Kab. Purbalingga</t>
  </si>
  <si>
    <t>HRN01549</t>
  </si>
  <si>
    <t>PT BPR BKK Purbalingga (Perseroda)</t>
  </si>
  <si>
    <t>Jl. Jend. Sudirman No. 109 Ds. Purbalingga Lor, Kec Purbalingga, Kab. Purbalingga</t>
  </si>
  <si>
    <t>PT Merapi Utama Pharma Purwokerto</t>
  </si>
  <si>
    <t>Jl. Suparjo Rustam No. 100 RT 003/010 Ds. Sokaraja Kulon, Kec. Sokaraja, Kab. Banyumas</t>
  </si>
  <si>
    <t>M002608(JKR)</t>
  </si>
  <si>
    <t>PT Mitra Gemilang Inti Perkasa</t>
  </si>
  <si>
    <t>Jl. Suparjo Rustam Dusun III, Sokaraja Kulon, Kec. Sokaraja, Kab. Banyumas</t>
  </si>
  <si>
    <t>PT Pundi Indokayu Industri</t>
  </si>
  <si>
    <t>Jl. Siliwangi, RT 04/11, Dusun III, Kalibagor, Kec. Kalibagor, Kab. Banyumas</t>
  </si>
  <si>
    <t>RS Ibu dan Anak Ummu Hani</t>
  </si>
  <si>
    <t>Jl. D.I Panjaitan No.40A, Purbalingga, Purbalingga Lor, Kec. Purbalingga, Kab. Purbalingga</t>
  </si>
  <si>
    <t>Notaris &amp; PPAT Bunga Gandasari, S.H., M.Kn.</t>
  </si>
  <si>
    <t>Jl. Pasukan Pelajar Imam No. 16 RT 002/004 Ds. Pamijen, Kec. Sokaraja, Kab. Banyumas</t>
  </si>
  <si>
    <t>SH4352-02</t>
  </si>
  <si>
    <t>Notaris &amp; PPAT Dyah Saraswati, S.H.</t>
  </si>
  <si>
    <t>Jl. Ketuhu No. 19 RT 03/03 Ds. Purbalingga Wetan, Kec. Purbalingga, Kab. Purbalingga</t>
  </si>
  <si>
    <t>454525514067(BDG)</t>
  </si>
  <si>
    <t>Notaris &amp; PPAT Ria Wulansari, S.H., M.Kn.</t>
  </si>
  <si>
    <t>Jl. Garuda No.34, RW 04, Parakancanggah, Kec. Banjarnegara, Kab. Banjarnegara</t>
  </si>
  <si>
    <t>DFWl2376</t>
  </si>
  <si>
    <t>Notaris &amp; PPAT Watiningsih, S.H., M.Kn.</t>
  </si>
  <si>
    <t>Jl. Ketuhu No. 21 Kel. Wirasana, Kec. Purbalingga, Kab. Purbalingga</t>
  </si>
  <si>
    <t>SMK Widya Manggala Purbalingga</t>
  </si>
  <si>
    <t>Jl. Mayjen Sungkono RT 02/04, Kel. Selabaya, Kec. Kalimanah, Kec. Purbalingga, Kab. Purbalingga</t>
  </si>
  <si>
    <t>DPZ00866</t>
  </si>
  <si>
    <t>PT Bank Syariah Indonesia, Tbk KCP Banjarnegara S Parman I</t>
  </si>
  <si>
    <t>Jl. Letnan Jend. Suwondo Parman No.31, Kec. Banjarnegara, Kab. Banjarnegara (Ruang Back Office)</t>
  </si>
  <si>
    <t>PT Bank Syariah Indonesia, Tbk KCP Banjarnegara S Parman II</t>
  </si>
  <si>
    <t>Jl. Letnan Jend. Suwondo Parman No.31, Kec. Banjarnegara, Kab. Banjarnegara (Ruang Customer Service)</t>
  </si>
  <si>
    <t>P004905(KUD)</t>
  </si>
  <si>
    <t>Mega Central Finance Purbalingga</t>
  </si>
  <si>
    <t>Jl. Jenderal Ahmad Yani No. 63 Ds. Kandang Gampang, Kec. Purbalingga, Kab. Purbalingga</t>
  </si>
  <si>
    <t>453529-09</t>
  </si>
  <si>
    <t>PT Hasta Pusaka Sentosa I</t>
  </si>
  <si>
    <t>Jl. Cahyana Baru No.19 RT 01/01 Purbalingga Wetan, Kec. Purbalingga, Kab. Purbalingga</t>
  </si>
  <si>
    <t>PT Hasta Pusaka Sentosa II</t>
  </si>
  <si>
    <t>184325-15</t>
  </si>
  <si>
    <t>PT Sarana Lestari Jaya Purwokerto</t>
  </si>
  <si>
    <t>Jl. Diponegoro No. 8 Ds. Sokaraja Kulon, Kec. Sokaraja, Kab. Banyumas</t>
  </si>
  <si>
    <t>PT Summit Oto Finance Purbalingga</t>
  </si>
  <si>
    <t>JI. Achmad Yani No.63E RT 02/03, Kandang Gampang, Kec. Purbalingga, Kab. Purbalingga</t>
  </si>
  <si>
    <t>Rumah Sakit PKU Muhammadiyah Banjarnegara</t>
  </si>
  <si>
    <t>Jl. Raya Banjarnegara Banyumas KM 18 RT 003/007 Ds. Danareja, Kec. Purwanegara, Kab. Banjarnegara</t>
  </si>
  <si>
    <t>MIN/BH363/FS/2</t>
  </si>
  <si>
    <t>183584-01</t>
  </si>
  <si>
    <t>Astra Motor Purbalingga</t>
  </si>
  <si>
    <t>Jl. AW Sumarmo No.40, Kembaran Kulon, Kec. Purbalingga, Kab. Purbalingga</t>
  </si>
  <si>
    <t>454323-16</t>
  </si>
  <si>
    <t>BPRS Buana Mitra Perwira</t>
  </si>
  <si>
    <t>Jl. MT. Haryono No.267, Ds. Karangsentul, Karangsentul, Kec. Padamara, Kab. Purbalingga</t>
  </si>
  <si>
    <t>CAN/IRA 4025/FS/1</t>
  </si>
  <si>
    <t>PT Aditya Sarana Graha</t>
  </si>
  <si>
    <t>Jl. Suparjo Rustam No.108, Dusun III, Sokaraja Kulon, Kec. Sokaraja, Kab. Banyumas</t>
  </si>
  <si>
    <t>45351-11</t>
  </si>
  <si>
    <t>PT BPR Artha Mertoyudan KC Banjarnegara</t>
  </si>
  <si>
    <t>Jl. Jenderal D. I. Panjaitan No 77 RT 04/01, Kec. Banjarnegara, Kab. Banjarnegara</t>
  </si>
  <si>
    <t>1184347-10</t>
  </si>
  <si>
    <t>PT BPR Artha Mertoyudan KC Purbalingga</t>
  </si>
  <si>
    <t>Jl. Ahmad Yani No.4, Kandang Gampang, Kec. Purbalingga, Kab. Purbalingga</t>
  </si>
  <si>
    <t>454339-28</t>
  </si>
  <si>
    <t>PT Catur Sentosa Adiprana</t>
  </si>
  <si>
    <t>Desa Sokaraja Tengah, No. 22 RT 001/003, Sokayasa, Purwokerto Wetan, Kec. Purwokerto Timur, Kab. Banyumas</t>
  </si>
  <si>
    <t>P003004</t>
  </si>
  <si>
    <t>PT Serasi Gaya Busana</t>
  </si>
  <si>
    <t>Jl. Mayjend Sungkono No. 108 RT 01/01 Ds. Kalimanah, Kec. Kalimanah, Kab. Purbalingga</t>
  </si>
  <si>
    <t>KYO/KM 4050/FS/2</t>
  </si>
  <si>
    <t>P005383</t>
  </si>
  <si>
    <t>SMP Muhammadiyah Sokaraja</t>
  </si>
  <si>
    <t>Jl. Karangbangkang No. 27 Ds. Sokaraja Tengah, Kec Sokaraja. Kab. Banyumas</t>
  </si>
  <si>
    <t>VYB3Z64159</t>
  </si>
  <si>
    <t>PT BPR Surya Yudhakencana Cabang Bobotsari</t>
  </si>
  <si>
    <t>Jl. Kolonel Sugiri Gandasuli RT 03 RW 04 Dusun III, Dagan, Kec. Bobotsari, Kab. Purbalingga</t>
  </si>
  <si>
    <t>453525-12</t>
  </si>
  <si>
    <t>PT BPR Surya Yudhakencana Cabang Kaligondang</t>
  </si>
  <si>
    <t>Jl. Sinduraja RT 01/01 Ds. Sinduraja, Kec. Kaligondang, Kab. Purbalingga</t>
  </si>
  <si>
    <t>PT BPR Surya Yudhakencana Cabang Karangreja</t>
  </si>
  <si>
    <t>Jl. Karangreja RT 04/01 Ds. Karangreja, Kec. Karangreja, Kab. Purbalingga</t>
  </si>
  <si>
    <t>PT BPR Surya Yudhakencana Cabang Klampok</t>
  </si>
  <si>
    <t>Jl. Raya Klampok RT 01/01, Ds. Sidodadi, Kec. Purwareja Klampok, Kab. Banjarnegara</t>
  </si>
  <si>
    <t>PT BPR Surya Yudhakencana Cabang Pagedongan</t>
  </si>
  <si>
    <t>Jl. Pagedongan RT 04/01 Ds. Pagedongan, Kec.Pagedongan, Kab. Banjarnegara</t>
  </si>
  <si>
    <t>PT BPR Surya Yudhakencana Cabang Punggelan</t>
  </si>
  <si>
    <t>Jl. Karangsari RT 04/01 Ds. Karangsari, Kec. Punggelan, Kab. Banjarnegara</t>
  </si>
  <si>
    <t>1184385-10</t>
  </si>
  <si>
    <t>PT BPR Surya Yudhakencana Cabang Purbalingga</t>
  </si>
  <si>
    <t>Jl. S. Parman No. 129 Ds. Kedung Menjangan, Kec Purbalingga, Kab. Purbalingga</t>
  </si>
  <si>
    <t>P004355</t>
  </si>
  <si>
    <t>PT BPR Surya Yudhakencana Cabang Purwokerto</t>
  </si>
  <si>
    <t>Jl. Jenderal Sudirman Timur No. 1 RT 003/005 Ds. Berkoh, Kec Purwokerto Selatan, Kab. Banyumas</t>
  </si>
  <si>
    <t>P005428(JKR)</t>
  </si>
  <si>
    <t>PT BPR Surya Yudhakencana Kantor Pusat</t>
  </si>
  <si>
    <t>Jl. Raya Rejasa RT 001/002 Ds. Madukara, Kec. Banjarnegara, Kab. Banjarnegara</t>
  </si>
  <si>
    <t>KYO/KM 4050/FS/</t>
  </si>
  <si>
    <t>P005312</t>
  </si>
  <si>
    <t>PT BPR Surya Yudhakencana Cabang Utama</t>
  </si>
  <si>
    <t>454341-28</t>
  </si>
  <si>
    <t>Depo Pelita Sokaraja</t>
  </si>
  <si>
    <t>Jl. Menteri Supeno No.10, Dusun I Kalikidang, Kec. Sokaraja, Kab. Banyumas</t>
  </si>
  <si>
    <t>Depo Pelita Banjarnegara</t>
  </si>
  <si>
    <t>Jl. Raya Kalibenda No.5, Kalibenda I, Kalibenda, Kec. Sigaluh, Kab. Banjarnegara</t>
  </si>
  <si>
    <t>P003290</t>
  </si>
  <si>
    <t>Toko Pelita</t>
  </si>
  <si>
    <t>Jl. Jend. Sudirman No.724, Dusun I Sokaraja Kidul, Sokaraja Kidul, Kab. Banyumas</t>
  </si>
  <si>
    <t>PT Bank Syariah Indonesia, Tbk KCP Banyumas Sokaraja II</t>
  </si>
  <si>
    <t>Jl. Jend Sudirman No. 69 RT 002/003 Kel. Sokaraja Tengah, Kec. Sokaraja, Kab. Banyumas (Lt. 2)</t>
  </si>
  <si>
    <t>CAN/IRA 400/FS/1</t>
  </si>
  <si>
    <t>PT Bank Syariah Indonesia, Tbk KCP Banyumas Sokaraja I</t>
  </si>
  <si>
    <t>Jl. Jend Sudirman No. 69 RT 002/003 Kel. Sokaraja Tengah, Kec. Sokaraja, Kab. Banyumas (Lt.1)</t>
  </si>
  <si>
    <t>P003034</t>
  </si>
  <si>
    <t>CV Sanjaya Gemilang Banjarnegara</t>
  </si>
  <si>
    <t>Jl. Letjend Suprapto No.66, Kutabanjarnegara, Kalipalet, Kab. Banjarnegara</t>
  </si>
  <si>
    <t>18A3549-02</t>
  </si>
  <si>
    <t>PT Mensa Binasukses</t>
  </si>
  <si>
    <t>Jl. Suparjo Rustam, RT. 01/007, Dusun II Sokaraja Tengah, Kec. Sokaraja, Kab. Banyumas</t>
  </si>
  <si>
    <t>453547-01</t>
  </si>
  <si>
    <t>Notaris &amp; PPAT Umni Dwi Wahyuni, S.H., M.Kn.</t>
  </si>
  <si>
    <t>Jl. Toyareja, RT 001/001, Dusun 3, Toyareja, Kec. Purbalingga, Kab. Purbalingga</t>
  </si>
  <si>
    <t>P006058</t>
  </si>
  <si>
    <t>PT Bank Mandiri (Persero) Tbk KC Purbalingga</t>
  </si>
  <si>
    <t>Jl. Jenderal Sudirman No.37 RT 001/003 Ds. Karangsentul, Kec.Purbalingga Kulon, Kab. Purbalingga</t>
  </si>
  <si>
    <t>CAN/IR 1022I/FS/2</t>
  </si>
  <si>
    <t>L004763</t>
  </si>
  <si>
    <t>PT. Bank Mandiri (Persero) Tbk Sokaraja</t>
  </si>
  <si>
    <t>Jl. Jenderal Gatot Subroto Ruko No.4, Dusun II Sokaraja Kidul, Kec. Sokaraja, Kab. Banyumas</t>
  </si>
  <si>
    <t>P002551</t>
  </si>
  <si>
    <t>PT Novell Pharmaceutical Laboratories</t>
  </si>
  <si>
    <t>Jl. Sarwodadi, Purwokerto Kidul, Kec. Purwokerto Selatan, Kab. Banyumas</t>
  </si>
  <si>
    <t>PT Hasta Perkasa Utama</t>
  </si>
  <si>
    <t>Jl. Raya Batur RT 00l/00l Batur, Kab. Banjarnegara</t>
  </si>
  <si>
    <t>L002545</t>
  </si>
  <si>
    <t>PT Fastrata Buana Cabang Purwokerto</t>
  </si>
  <si>
    <t>Jl. MT. Haryono RT 004/001 Ds. Karangsentul, Kec. Padamara, Kab. Purbalingga</t>
  </si>
  <si>
    <t>CAN/IRA 400IF/FS/1</t>
  </si>
  <si>
    <t>45452101101139FP</t>
  </si>
  <si>
    <t>PT Supra Usadhatama</t>
  </si>
  <si>
    <t>Dusun 1, Blater, Kec. Kalimanah, Kab. Purbalingga</t>
  </si>
  <si>
    <t>P002810</t>
  </si>
  <si>
    <t>PT Armada International Motor Daihatsu Cilacap</t>
  </si>
  <si>
    <t>Jl. Perintis Kemerdekaan No.33, Sabukjanur, Kebonmanis, Kec. Cilacap Utara, Kab. Cilacap</t>
  </si>
  <si>
    <t>CAN/IR 3035/FS/2</t>
  </si>
  <si>
    <t>4453517-08</t>
  </si>
  <si>
    <t>PT Armada International Motor Daihatsu Purwokerto</t>
  </si>
  <si>
    <t>Jl. Gerilya Timur No.28, Sokabaru, Berkoh, Kec. Purwokerto Selatan, Kab. Banyumas</t>
  </si>
  <si>
    <t>PT Armada International Motor Isuzu Purwokerto</t>
  </si>
  <si>
    <t>Jl. Gerilya Timur, Sokabaru, Berkoh, Kec. Purwokerto Selatan, Kab. Banyumas</t>
  </si>
  <si>
    <t>N004794(PLB)</t>
  </si>
  <si>
    <t>PT Bank Syariah Indonesia, Tbk KC Cilacap A Yani II</t>
  </si>
  <si>
    <t>Jl. A. Yani No. 97 Tegalreja, Kandang Macan, Sidakaya, Kec. Cilacap Selatan, Kab. Cilacap (Ruang Marketing)</t>
  </si>
  <si>
    <t>XVS00821</t>
  </si>
  <si>
    <t>PT Bank Syariah Indonesia, Tbk KC Cilacap A Yani I</t>
  </si>
  <si>
    <t>Jl. A. Yani No. 97 Tegalreja, Kandang Macan, Sidakaya, Kec. Cilacap Selatan, Kab. Cilacap (Ruang BOSM)</t>
  </si>
  <si>
    <t>Notaris &amp; PPAT Donna Cyntia Dewi, S.H., M.Kn.</t>
  </si>
  <si>
    <t>Jl. Dr. Soetomo No.8A, Macangaeng, Gunungsimping, Kec. Cilacap Tengah, Kab. Cilacap</t>
  </si>
  <si>
    <t>CAN/IR3045/FS/1</t>
  </si>
  <si>
    <t>18A352-02</t>
  </si>
  <si>
    <t>Notaris &amp; PPAT Ratih Setyowati, S.H., M.Kn.</t>
  </si>
  <si>
    <t>Jl. Sulawesi No.64, Karang Lor, Gunungsimping, Kec. Cilacap Tengah, Kab. Cilacap</t>
  </si>
  <si>
    <t>Bank Jateng Cilacap I</t>
  </si>
  <si>
    <t>Jl. May. Jend. Sutoyo No.7, Sidakaya Satu, Sidakaya, Kec. Cilacap Selatan, Kab. Cilacap (Lt. 2)</t>
  </si>
  <si>
    <t>CAN/IR 3025/FS/2</t>
  </si>
  <si>
    <t>P004495</t>
  </si>
  <si>
    <t>Bank Jateng Cilacap II</t>
  </si>
  <si>
    <t>Jl. May. Jend. Sutoyo No.7, Sidakaya Satu, Sidakaya, Kec. Cilacap Selatan, Kab. Cilacap (Ruang Kasir)</t>
  </si>
  <si>
    <t>VYB3Z64280</t>
  </si>
  <si>
    <t>CV Gemilang Abadi</t>
  </si>
  <si>
    <t>Jl. Raya Maos, Kampungbaru, Karangreja, Kec. Maos, Kab. Cilacap</t>
  </si>
  <si>
    <t>454310-28</t>
  </si>
  <si>
    <t>Kantor Imigrasi Cilacap I</t>
  </si>
  <si>
    <t>Jl. Urip Sumoharjo No.249, Pantusan, Gumilir, Kec. Cilacap Utara, Kab. Cilacap (Ruang Pengadaan)</t>
  </si>
  <si>
    <t>XWA04439</t>
  </si>
  <si>
    <t>Kantor Imigrasi Cilacap II</t>
  </si>
  <si>
    <t>Jl. Urip Sumoharjo No.249, Pantusan, Gumilir, Kec. Cilacap Utara, Kab. Cilacap (Lt.1)</t>
  </si>
  <si>
    <t>XWA04278</t>
  </si>
  <si>
    <t>PT Sarana Media Selular Cilacap</t>
  </si>
  <si>
    <t>Jl. Ahmad Yani No. 107 RT 04 Ds. Tegalreja, Kec.Cilacap, Kab. Cilacap</t>
  </si>
  <si>
    <t>11843106-12</t>
  </si>
  <si>
    <t>PT Bank Syariah Indonesia, Tbk KCP Cilacap Gatot Subroto</t>
  </si>
  <si>
    <t>Jl. Gatot Subroto No.57, Tambaksari, Sidanegara, Kec. Cilacap Tengah, Kab. Cilacap</t>
  </si>
  <si>
    <t>P001196</t>
  </si>
  <si>
    <t>PT Bintang Mandiri</t>
  </si>
  <si>
    <t>Jl. Prof. Moch. Yamin No. 655 Ds. Karangklesem, Kec. Purwokerto Selatan, Kab. Banyumas</t>
  </si>
  <si>
    <t>PT BPR Argo Dana Artha Cabang Purwokerto</t>
  </si>
  <si>
    <t>Jl. Prof. Moch. Yamin No. 9 (Ruko 7) RT 004/004, Karangklesem, Karangpucung, Kec. Purwokerto Selatan, Kab. Banyumas</t>
  </si>
  <si>
    <t>184324-15</t>
  </si>
  <si>
    <t>PT Permodalan Nasional Madani Purwokerto I</t>
  </si>
  <si>
    <t>Jl. Prof. Moch. Yamin No. 80 RT 005/004, Karangklesem, Karangpucung, Kec. Purwokerto Selatan, Kab. Banyumas (Lt.1)</t>
  </si>
  <si>
    <t>PT Permodalan Nasional Madani Purwokerto II</t>
  </si>
  <si>
    <t>Jl. Prof. Moch. Yamin No. 80 RT 005/004, Karangklesem, Karangpucung, Kec. Purwokerto Selatan, Kab. Banyumas (Lt.2)</t>
  </si>
  <si>
    <t>Notaris &amp; PPAT Kurnia Dewiani, S.H., M.H.</t>
  </si>
  <si>
    <t>Jl. Karangsuci No.19, Prenca, Donan, Kec. Cilacap Tengah, Kab. Cilacap</t>
  </si>
  <si>
    <t>CV Osaka</t>
  </si>
  <si>
    <t>Jl. S. Parman No.84, Karangbawang, Purwokerto Kulon, Kec. Purwokerto Selatan, Kab. Banyumas</t>
  </si>
  <si>
    <t>CAN/IRA 1730/FS/2</t>
  </si>
  <si>
    <t>Laboratorium Prodia Purwokerto</t>
  </si>
  <si>
    <t>Jl. S. Parman No.84B, Karangbawang, Purwokerto Kulon, Kec. Purwokerto Selatan, Kab. Banyumas</t>
  </si>
  <si>
    <t>Laboratorium Prodia Cilacap</t>
  </si>
  <si>
    <t>Jl. S. Parman No.33, Cilacap, Sidanegara, Kec. Cilacap Tengah, Kab. Cilacap</t>
  </si>
  <si>
    <t>CAN/IR1022/FS/2</t>
  </si>
  <si>
    <t>P000872</t>
  </si>
  <si>
    <t>Mandala Finance</t>
  </si>
  <si>
    <t>Jl. Gatot Subroto No.158, RT 003/011, Gunungsimping, Kec. Cilacap Tengah, Kab. Cilacap</t>
  </si>
  <si>
    <t>HCE40133-(R)(JMB)</t>
  </si>
  <si>
    <t>PT BPR BKK Jateng (Perseroda) Cabang Banyumas</t>
  </si>
  <si>
    <t>Jl. Sultan Agung No. 168C RT 001/002 Ds. Teluk Kec. Purwokerto Selatan, Kab. Banyumas</t>
  </si>
  <si>
    <t>PT Tirta Rindang Unggul Ekatama Finance (TRUE FINANCE)</t>
  </si>
  <si>
    <t>Jl. DI Panjaitan No. 54 B, Sudagaran, Kel. Purwokerto Kulon, Kec. Purwokerto Selatan, Kab. Banyumas</t>
  </si>
  <si>
    <t>45354-08</t>
  </si>
  <si>
    <t>PT Yamaha Mataram Sakti Cilacap</t>
  </si>
  <si>
    <t>Jl. RE. Martadinata No.130, Pendowo, Tambakreja, Kec. Cilacap Selatan, Kab. Cilacap</t>
  </si>
  <si>
    <t>PT Yamaha Mataram Sakti Purwokerto</t>
  </si>
  <si>
    <t>Jl. Gerilya No.569, Gandasuli, Karangpucung, Kec. Purwokerto Selatan, Kab. Banyumas</t>
  </si>
  <si>
    <t>454320-28</t>
  </si>
  <si>
    <t>SD Islam Terpadu Harapan Bunda I</t>
  </si>
  <si>
    <t>Jl. KH. Wahid Hasyim Gang Pesarean RT 01/01, Windusara, Karangklesem, Kec. Purwokerto Selatan, Kab. Banyumas</t>
  </si>
  <si>
    <t>SS4329-04</t>
  </si>
  <si>
    <t>SMP Islam Terpadu Harapan Bunda</t>
  </si>
  <si>
    <t>Jl. Hos Notosuwiryo No. 5 Ds. Teluk, Kec. Purwokerto Selatan, Kab. Banyumas</t>
  </si>
  <si>
    <t>11843105-12</t>
  </si>
  <si>
    <t>Puskesmas Kebasen</t>
  </si>
  <si>
    <t>Jl. Raya PUK Kebasen, Gambarsari Kidul, Kebasen, Kec. Kebasen, Kab. Banyumas</t>
  </si>
  <si>
    <t>SS4365-03</t>
  </si>
  <si>
    <t>Notaris &amp; PPAT Sulasmi, S.H., M.Kn.</t>
  </si>
  <si>
    <t>Jl. Flores No.19, Rawapasung, Sidanegara, Kec. Cilacap Tengah, Kab. Cilacap</t>
  </si>
  <si>
    <t>CV SL Corp</t>
  </si>
  <si>
    <t>Jl. Suwatio No.13B, Karanggayam, Teluk, Kec. Purwokerto Selatan, Kab. Banyumas</t>
  </si>
  <si>
    <t>MUY03865</t>
  </si>
  <si>
    <t>PT Borobudur Kencana Mulia</t>
  </si>
  <si>
    <t>Jl. Gerilya Barat No. 56 Ds. Tanjung, Kec. Purwokerto Selatan, Kab. Banyumas</t>
  </si>
  <si>
    <t>P002219</t>
  </si>
  <si>
    <t>PT BPR Dana Mitra Sakti</t>
  </si>
  <si>
    <t>Jl. Prof. Moch. Yamin No. 51 RT 006/004 Kel. Karangpucung, Kec. Purwokerto Selatan, Kab. Banyumas</t>
  </si>
  <si>
    <t>DHJ03799</t>
  </si>
  <si>
    <t>PT Charoen Pokphand Jaya Farm</t>
  </si>
  <si>
    <t>Jl. Ajibarang - Wangon RT 01/01, Windunegara, Kec. Wangon, Kab. Banyumas</t>
  </si>
  <si>
    <t>183589-01</t>
  </si>
  <si>
    <t>PT Dewi Pengayom Bangsa</t>
  </si>
  <si>
    <t>Jl. Dr. Radjiman No. 63 RT 02/012 Ds. Gunung Simping, Kec Cilacap Tengah, Kab. Cilacap</t>
  </si>
  <si>
    <t>PT Japfa Comfeed Indonesia, Tbk Banyumas</t>
  </si>
  <si>
    <t>Jl. Rawalo RT 01/06, Sawah, Losari, Kec. Rawalo, Kab. Banyumas</t>
  </si>
  <si>
    <t>PT Summit Oto Finance Cilacap</t>
  </si>
  <si>
    <t>Jl. Gatot Subroto, Klempang, Gunungsimping, Kec. Cilacap Tengah, Kab. Cilacap</t>
  </si>
  <si>
    <t>453516-10</t>
  </si>
  <si>
    <t>Notaris &amp; PPAT Primanda Furry Gautama, S.H., M.Kn.</t>
  </si>
  <si>
    <t>Jl. R.Suprapto Desa No.58C, Tambaksari, Sidanegara, Kec. Cilacap Tengah, Kab. Cilacap</t>
  </si>
  <si>
    <t>Astra Motor Cilacap</t>
  </si>
  <si>
    <t>Jl. Gatot Subroto No.104C, Wanasari, Sidanegara, Kec. Cilacap Tengah, Kab. Cilacap</t>
  </si>
  <si>
    <t>PT BPR Artha Mertoyudan KC Cilacap</t>
  </si>
  <si>
    <t>Jl. RE. Martadinata No. 398 Ds. Tambakreja, Kec. Cilacap Selatan, Kab. Cilacap</t>
  </si>
  <si>
    <t>P003670</t>
  </si>
  <si>
    <t>PT Merpati Mitra Utama</t>
  </si>
  <si>
    <t>Jl. Veteran No.65, Pasirmuncang Kulon, Pasirmuncang, Kec. Purwokerto Barat, Kab. Banyumas</t>
  </si>
  <si>
    <t>454361-22</t>
  </si>
  <si>
    <t>PT Permata Finance Purwokerto</t>
  </si>
  <si>
    <t>Jl. Sudagaran I No.9, Sodagaran, Purwokerto Kulon, Kec. Purwokerto Selatan, Kab. Banyumas</t>
  </si>
  <si>
    <t>PT BPR Surya Yudhakencana Cabang Cilacap</t>
  </si>
  <si>
    <t>Jl. Perintis Kemerdekaan No.1, Rejanegara, Gumilir, Kec. Cilacap Utara, Kab. Cilacap</t>
  </si>
  <si>
    <t>Notaris &amp; PPAT Arief Rachmanto, S.H.</t>
  </si>
  <si>
    <t>Jl. Perintis Kemerdekaan, Penisian, Purwokerto Kulon, Kec. Purwokerto Selatan, Kab. Banyumas</t>
  </si>
  <si>
    <t>18439-15</t>
  </si>
  <si>
    <t>Notaris &amp; PPAT Uun Kholifah, S.H., S.E., M.Kn.</t>
  </si>
  <si>
    <t>Jl. Patriot Gg. Mawar 2 No 33B Ds. Karangpucung, Kec Purwokero Selatan, Kab. Banyumas</t>
  </si>
  <si>
    <t>454336-20</t>
  </si>
  <si>
    <t>CV Sanjaya Gemilang Cilacap</t>
  </si>
  <si>
    <t>Jl. Perintis Kemerdekaan No.95, Sabukjanur, Kebonmanis, Kec. Cilacap Utara, Kab. Cilacap</t>
  </si>
  <si>
    <t>18A3519-05</t>
  </si>
  <si>
    <t>Notaris &amp; PPAT Purwati Puji Rahayu, S.H., M.Kn.</t>
  </si>
  <si>
    <t>Jl. Prof. M. Yamin No.702, Windusara, Karangklesem, Kec. Purwokerto Selatan, Kab. Banyumas</t>
  </si>
  <si>
    <t>453516-06(JKR)</t>
  </si>
  <si>
    <t>Notaris &amp; PPAT Arif Dhian Prasetyo, S.H.</t>
  </si>
  <si>
    <t>Jl. Patriot No.26, Gandasuli, Karangpucung, Kec. Purwokerto Selatan, Kab. Banyumas</t>
  </si>
  <si>
    <t>Kribo FC</t>
  </si>
  <si>
    <t>PT Mitra Sehati Sekata Cabang Purwokerto</t>
  </si>
  <si>
    <t>Jl. Gerilya Barat Tj. No.676, Gandasuli, Karangpucung, Kec. Purwokerto Selatan, Kab. Banyumas</t>
  </si>
  <si>
    <t>453576-01</t>
  </si>
  <si>
    <t>PT. Bank Mandiri (Persero) Tbk Ajibarang</t>
  </si>
  <si>
    <t>Jl. Raya Pancasan No.12, Ajibarang Wetan, Kec. Ajibarang, Kab. Banyumas</t>
  </si>
  <si>
    <t>CAN/IRA 4045A/FS/2</t>
  </si>
  <si>
    <t>PT. Bank Mandiri (Persero) Tbk Cilacap</t>
  </si>
  <si>
    <t>Jl. Jend. Ahmad Yani No.100, Sidakaya, Kec. Cilacap Selatan, Kab. Cilacap</t>
  </si>
  <si>
    <t>PT. Bank Mandiri (Persero) Tbk Cilacap Gatot Subroto 1</t>
  </si>
  <si>
    <t>Jl. Gatot Subroto No.10, Klempang, Gunungsimping, Kec. Cilacap Tengah, Kab. Cilacap</t>
  </si>
  <si>
    <t>PT. Bank Mandiri (Persero) Tbk Cilacap Gatot Subroto 2</t>
  </si>
  <si>
    <t>CAN/IRA 4235/FS/2</t>
  </si>
  <si>
    <t>453596-01</t>
  </si>
  <si>
    <t>PT. Bank Mandiri (Persero) Tbk Maos</t>
  </si>
  <si>
    <t>Komplek Pertamina Depot Maos, Jl. Pertamina, Maos Kidul, Kampungbaru, Karangreja, Kec. Maos, Kab. Cilacap</t>
  </si>
  <si>
    <t>4535108-01</t>
  </si>
  <si>
    <t>PT. Bank Mandiri (Persero) Tbk Sampang</t>
  </si>
  <si>
    <t>Jl. Tugu Barat, Sampang Utara, Sampang, Kec. Sampang, Kab. Cilacap</t>
  </si>
  <si>
    <t>KSP DPP Purwokerto</t>
  </si>
  <si>
    <t>Jl. Gerilya Timur No. 171 A, Kec. Purwokerto Selatan, Kab. Banyumas</t>
  </si>
  <si>
    <t>Notaris &amp; PPAT Andiko Tro Aji, S.H., M.Kn.</t>
  </si>
  <si>
    <t>Jl. Duren No.2, Kandang Macan, Tegalreja, Kec. Cilacap Selatan, Kab. Cilacap</t>
  </si>
  <si>
    <t>SH4375-01</t>
  </si>
  <si>
    <t>Notaris &amp; PPAT Uswatun Khasanah, S.H., M.Kn.</t>
  </si>
  <si>
    <t>Jl. Prof. Moch. Yamin Gg. 2 No.39, Karangklesem, Karangpucung, Kec. Purwokerto Selatan, Kab. Banyumas</t>
  </si>
  <si>
    <t>CAN/IR 3570/FS/2</t>
  </si>
  <si>
    <t>K0001821-b</t>
  </si>
  <si>
    <t>BFI Cabang Purwokerto</t>
  </si>
  <si>
    <t>Jl. Gerilya Timur No.35, Kruwet, Teluk, Kec. Purwokerto Selatan, Kab. Banyumas</t>
  </si>
  <si>
    <t>VYB3739970</t>
  </si>
  <si>
    <t>Meotel Purwokerto (Accounting)</t>
  </si>
  <si>
    <t>Jl. Dr. Soeparno RT 001/001 Ds. Arcawinangun, Kec. Purwokerto Timur, Kab. Banyumas</t>
  </si>
  <si>
    <t>18A3551-02</t>
  </si>
  <si>
    <t>PT Pumas Basata</t>
  </si>
  <si>
    <t>Jl. Dr. Angka Komp Ruko Permata Hijau Ds. Bancarkembar, Sokanegara, Kec. Purwokerto, Kab. Banyumas</t>
  </si>
  <si>
    <t>Notaris &amp; PPAT Dewi Parawasti Kusmarini, S.H., M.Kn.</t>
  </si>
  <si>
    <t>Jl. Overste Isdiman No. 7 RT 08/08 Ds Purwokerto Lor, Kec. Purwokerto Timur, Kab. Banyumas</t>
  </si>
  <si>
    <t>PT Rajawali Nusindo Purwokerto</t>
  </si>
  <si>
    <t>Jl. Martadireja I No 274 Ds. Arcawinangun, Kec Purwokerto Timur, Kab. Banyumas</t>
  </si>
  <si>
    <t>Notaris &amp; PPAT Ali Zainal Abidin, S.H., M.Kn.</t>
  </si>
  <si>
    <t>Jl. Ringin Tirto No.54, Pakembaran, Bancarkembar, Kec. Purwokerto Utara, Kab. Banyumas</t>
  </si>
  <si>
    <t>DGJ16634</t>
  </si>
  <si>
    <t>PT Sinar Roda Utama</t>
  </si>
  <si>
    <t>Jl. Kyai H. Wahid Hasim No.57, Windusara, Karangklesem, Kec. Purwokerto Selatan, Kab. Banyumas</t>
  </si>
  <si>
    <t>Puskesmas Sumbang I</t>
  </si>
  <si>
    <t>Jl. Raya Baturraden Timur, Sumbang Dukuh, Sumbang, Kec. Sumbang, Kab. Banyumas</t>
  </si>
  <si>
    <t>RSU Sinar Kasih</t>
  </si>
  <si>
    <t>Jl. Martadireja II, Kepetek, Mersi, Kec. Purwokerto Timur, Kab. Banyumas</t>
  </si>
  <si>
    <t>P004926-(01)(SBR)</t>
  </si>
  <si>
    <t>PT Berno Farm</t>
  </si>
  <si>
    <t>Jl. Gatramas Raya Blok Y4 No. 14 RT 03/07 Perum Griya Tegal Sari Indah Ds. Bojongsari Kec Kembaran, Kab. Banyumas</t>
  </si>
  <si>
    <t>454326-16</t>
  </si>
  <si>
    <t>PT BPR BKK Purwokerto (Perseroda) Cabang Kembaran</t>
  </si>
  <si>
    <t>Jl. Ahmad Dahlan No. 20 RT 01/01 Ds Kembaran, Kec.Kembaran, Kab. Banyumas</t>
  </si>
  <si>
    <t>PT Midas Indonesia Cabang Banyumas</t>
  </si>
  <si>
    <t>Jl. Raya Karangcegak RT001/002 Ds. Karangcegak, Kec. Sumbang, Kab. Banyumas</t>
  </si>
  <si>
    <t>N003508(JKR)</t>
  </si>
  <si>
    <t>Puskesmas Kembaran I</t>
  </si>
  <si>
    <t>Jl. KA Abdurrahman Wahid RT 01/06 Ds. Linggarsari, Kec. Kembaran, Kab. Banyumas</t>
  </si>
  <si>
    <t>SS4394-01</t>
  </si>
  <si>
    <t>SD Islam Terpadu Harapan Bunda II</t>
  </si>
  <si>
    <t>Jl. Dr. Angka RT 01/12, Sokanegara, Kec. Purwokerto Timur, Kab. Banyumas</t>
  </si>
  <si>
    <t>4454365-28</t>
  </si>
  <si>
    <t>Akademi Kesehatan Lingkungan</t>
  </si>
  <si>
    <t>Jl. Raya Baturaden, Karangmangu Baturaden</t>
  </si>
  <si>
    <t>18A3564-05</t>
  </si>
  <si>
    <t>Notaris &amp; PPAT Nirmala Cita, S.H. M.Kn.</t>
  </si>
  <si>
    <t>Jl. Jendral Sudirman No 275 Ds. Sokanegara, Kec. Purwokerto Timur, Kab. Banyumas</t>
  </si>
  <si>
    <t>Notaris &amp; PPAT Prian Ristiarto, S.H.</t>
  </si>
  <si>
    <t>Jl. Kalibener No.1, Tipar, Purwanegara, Kec. Purwokerto Utara, Kab. Banyumas</t>
  </si>
  <si>
    <t>P003268</t>
  </si>
  <si>
    <t>Notaris &amp; PPAT Hendri Anggoro Budi, S.T., S.H., M.Kn.</t>
  </si>
  <si>
    <t>Jl. Prof. DR. HR Boenyamin No.3, Glempang, Bancarkembar, Kec. Purwokerto Utara, Kab. Banyumas</t>
  </si>
  <si>
    <t>Notaris &amp; PPAT Ika Nur Lindia Devi, S.H., M.Kn.</t>
  </si>
  <si>
    <t>Jl. HM Bahrun No.365, Berkoh, Kec. Purwokerto Selatan, Kab. Banyumas</t>
  </si>
  <si>
    <t>SS43102</t>
  </si>
  <si>
    <t>Notaris &amp; PPAT Nia Rachmawati Dewi, S.H., M.Kn.</t>
  </si>
  <si>
    <t>Jl. Perum Arcawinangun Blok AC VI No.3, RT 04/10, Arcawinangun, Kec. Purwokerto Timur, Kab. Banyumas</t>
  </si>
  <si>
    <t>PT Asia Paramita Indah Purwokerto</t>
  </si>
  <si>
    <t>Jl. DR. Soeparno No.901, RT 01/01, Arcawinangun, Kec. Purwokerto Timur, Kab. Banyumas</t>
  </si>
  <si>
    <t>453518-12</t>
  </si>
  <si>
    <t>PT Asuransi Jiwa Sequis Life</t>
  </si>
  <si>
    <t>Jl. Komisaris Bambang Suprapto No.105B, Cigrobak, Purwokerto Lor, Kec. Purwokerto Timur, Kab. Banyumas</t>
  </si>
  <si>
    <t>SH4346-02</t>
  </si>
  <si>
    <t>PT CIMB Niaga Auto Finance Purwokerto</t>
  </si>
  <si>
    <t>Jl. Prof. DR. HR Bunyamin No.5A 5B Ruko Komplek Pertokoan Citiwalk, Dukuhbandong, Bancarkembar, Kec. Purwokerto Utara, Kab. Banyumas</t>
  </si>
  <si>
    <t>P004344</t>
  </si>
  <si>
    <t>PT Indomobil Finance Indonesia</t>
  </si>
  <si>
    <t>Jl. Perintis Kemerdekaan No.28-29, Penisian, Purwokerto Kulon, Kec. Purwokerto Selatan, Kab. Banyumas</t>
  </si>
  <si>
    <t>PT Japfa Comfeed Indonesia, Tbk Tegal</t>
  </si>
  <si>
    <t>Jl. Dukuhduren, Jembayat, Kec. Margasari, Kabupaten Tegal</t>
  </si>
  <si>
    <t>HRN09249</t>
  </si>
  <si>
    <t>PT Panorama Semesta</t>
  </si>
  <si>
    <t>Jl. Dr. Angka No.71, Karangkobar, Sokanegara, Kec. Purwokerto Timur, Kab. Banyumas</t>
  </si>
  <si>
    <t>N001065</t>
  </si>
  <si>
    <t>PT BPR Artha Mertoyudan KC Purwokerto</t>
  </si>
  <si>
    <t>Jl. Jend. Sudirman No.856, Purwokerto Wetan, Kec. Purwokerto Timur, Kab. Banyumas</t>
  </si>
  <si>
    <t>184330-16(PWT)</t>
  </si>
  <si>
    <t>PT Garuda Mitra Abadi Jaya</t>
  </si>
  <si>
    <t>Jl. Sunan Kalijaga, Dusun III, Karangnanas, Kec. Sokaraja, Kabupaten Banyumas</t>
  </si>
  <si>
    <t>SSS4356-05</t>
  </si>
  <si>
    <t>RS Ibu dan Anak Bunda Arif</t>
  </si>
  <si>
    <t>Jl. Jatiwinangun No 16 RT 02/09 Ds. Purwokerto Kec. Purwokerto Timur, Kab. Banyumas</t>
  </si>
  <si>
    <t>SH4364-02</t>
  </si>
  <si>
    <t>CV Sanjaya Gemilang Purwokerto</t>
  </si>
  <si>
    <t>Jl. Jenderal Sudirman No.830 RT 001/001 Ds. Purwokerto Kidul, Kec. Purwokerto Selatan, Kab. Banyumas</t>
  </si>
  <si>
    <t>Cp</t>
  </si>
  <si>
    <t>ID Customer</t>
  </si>
  <si>
    <t>Tgl Aktif</t>
  </si>
  <si>
    <t>2025-10-01</t>
  </si>
  <si>
    <t>GHPGDSP</t>
  </si>
  <si>
    <t>KNGKABO</t>
  </si>
  <si>
    <t>5VB2RSB</t>
  </si>
  <si>
    <t>JNWNSCA</t>
  </si>
  <si>
    <t>QTINR11</t>
  </si>
  <si>
    <t>Q54Y6CW</t>
  </si>
  <si>
    <t>J7MPU7Z</t>
  </si>
  <si>
    <t>ZGFDGMB</t>
  </si>
  <si>
    <t>EXKB8XU</t>
  </si>
  <si>
    <t>M7S9M5N</t>
  </si>
  <si>
    <t>8VR5DPE</t>
  </si>
  <si>
    <t>652B1Z2</t>
  </si>
  <si>
    <t>YT3GMV6</t>
  </si>
  <si>
    <t>R9GLTLU</t>
  </si>
  <si>
    <t>95T6W2E</t>
  </si>
  <si>
    <t>IL8DML3</t>
  </si>
  <si>
    <t>Y2WGFP1</t>
  </si>
  <si>
    <t>HNGBJJA</t>
  </si>
  <si>
    <t>54GRR7O</t>
  </si>
  <si>
    <t>96OUSXW</t>
  </si>
  <si>
    <t>6OZEH3P</t>
  </si>
  <si>
    <t>C28M087</t>
  </si>
  <si>
    <t>FTB9SV1</t>
  </si>
  <si>
    <t>X4JUMAK</t>
  </si>
  <si>
    <t>LWV51WB</t>
  </si>
  <si>
    <t>V6TOLCQ</t>
  </si>
  <si>
    <t>YMZI9NM</t>
  </si>
  <si>
    <t>GU3N07R</t>
  </si>
  <si>
    <t>LEBXKEV</t>
  </si>
  <si>
    <t>U36H9JJ</t>
  </si>
  <si>
    <t>KVOYB8K</t>
  </si>
  <si>
    <t>HTA0H0R</t>
  </si>
  <si>
    <t>K40EN2K</t>
  </si>
  <si>
    <t>WW5X5OY</t>
  </si>
  <si>
    <t>DUGVQHL</t>
  </si>
  <si>
    <t>RWVOJGU</t>
  </si>
  <si>
    <t>B4ILI9T</t>
  </si>
  <si>
    <t>80L16TQ</t>
  </si>
  <si>
    <t>E83Y2B1</t>
  </si>
  <si>
    <t>L5D8736</t>
  </si>
  <si>
    <t>HITXBXP</t>
  </si>
  <si>
    <t>CC9WRV5</t>
  </si>
  <si>
    <t>TVZC8WI</t>
  </si>
  <si>
    <t>D0BX38E</t>
  </si>
  <si>
    <t>A8HTJH8</t>
  </si>
  <si>
    <t>JK9WHFE</t>
  </si>
  <si>
    <t>K7XLY5U</t>
  </si>
  <si>
    <t>66S7W0W</t>
  </si>
  <si>
    <t>5CY50Q1</t>
  </si>
  <si>
    <t>YPCE2JF</t>
  </si>
  <si>
    <t>R1Z7ERF</t>
  </si>
  <si>
    <t>6QGWD1A</t>
  </si>
  <si>
    <t>5DJ2DDD</t>
  </si>
  <si>
    <t>SMZWYTP</t>
  </si>
  <si>
    <t>DV9ZL6Q</t>
  </si>
  <si>
    <t>GJAZG6I</t>
  </si>
  <si>
    <t>6IIHPAT</t>
  </si>
  <si>
    <t>LWFBDK2</t>
  </si>
  <si>
    <t>GM97Z69</t>
  </si>
  <si>
    <t>4J8IQPL</t>
  </si>
  <si>
    <t>ECAAWMV</t>
  </si>
  <si>
    <t>324H4MO</t>
  </si>
  <si>
    <t>QCVIHWP</t>
  </si>
  <si>
    <t>FWG1BAG</t>
  </si>
  <si>
    <t>CHSPNBP</t>
  </si>
  <si>
    <t>UOT4RFM</t>
  </si>
  <si>
    <t>R13PO00</t>
  </si>
  <si>
    <t>BFTKO3T</t>
  </si>
  <si>
    <t>ME54HHU</t>
  </si>
  <si>
    <t>Z5M5PC4</t>
  </si>
  <si>
    <t>Z3WYXFS</t>
  </si>
  <si>
    <t>4490BY5</t>
  </si>
  <si>
    <t>RAQV5KG</t>
  </si>
  <si>
    <t>11WTONP</t>
  </si>
  <si>
    <t>ERTZYY8</t>
  </si>
  <si>
    <t>83594QZ</t>
  </si>
  <si>
    <t>ES6JAO1</t>
  </si>
  <si>
    <t>WSZFVBC</t>
  </si>
  <si>
    <t>OH2QN73</t>
  </si>
  <si>
    <t>CI0D31N</t>
  </si>
  <si>
    <t>KRKAXH8</t>
  </si>
  <si>
    <t>WLZD0DN</t>
  </si>
  <si>
    <t>NB618NF</t>
  </si>
  <si>
    <t>QDVZLWN</t>
  </si>
  <si>
    <t>S912A5O</t>
  </si>
  <si>
    <t>UJ11B5B</t>
  </si>
  <si>
    <t>0GKXVVR</t>
  </si>
  <si>
    <t>RC0J5DL</t>
  </si>
  <si>
    <t>YLD89OD</t>
  </si>
  <si>
    <t>MJKQ3TS</t>
  </si>
  <si>
    <t>1OSYGXL</t>
  </si>
  <si>
    <t>1CHHFQ0</t>
  </si>
  <si>
    <t>S7EYK58</t>
  </si>
  <si>
    <t>O5BM0UO</t>
  </si>
  <si>
    <t>L4O6EDA</t>
  </si>
  <si>
    <t>D82A3LL</t>
  </si>
  <si>
    <t>QCUTONL</t>
  </si>
  <si>
    <t>BG15OCA</t>
  </si>
  <si>
    <t>WBUV5B2</t>
  </si>
  <si>
    <t>OMLUNI1</t>
  </si>
  <si>
    <t>S1QDU85</t>
  </si>
  <si>
    <t>T7G74S5</t>
  </si>
  <si>
    <t>46KHLE1</t>
  </si>
  <si>
    <t>QNO0I77</t>
  </si>
  <si>
    <t>FJG8JFN</t>
  </si>
  <si>
    <t>EDOIXFK</t>
  </si>
  <si>
    <t>I0QWODH</t>
  </si>
  <si>
    <t>V45ADU6</t>
  </si>
  <si>
    <t>QYT8YOP</t>
  </si>
  <si>
    <t>T7FP2E8</t>
  </si>
  <si>
    <t>V1BAC7K</t>
  </si>
  <si>
    <t>M8FTYBO</t>
  </si>
  <si>
    <t>2BTQ8MQ</t>
  </si>
  <si>
    <t>P04ABV8</t>
  </si>
  <si>
    <t>04ZF7WS</t>
  </si>
  <si>
    <t>DEGFDGC</t>
  </si>
  <si>
    <t>I1I6ZI5</t>
  </si>
  <si>
    <t>3V0AJWD</t>
  </si>
  <si>
    <t>YADMAKT</t>
  </si>
  <si>
    <t>HKM0FGC</t>
  </si>
  <si>
    <t>NIF3VSX</t>
  </si>
  <si>
    <t>SVON5K4</t>
  </si>
  <si>
    <t>5W93C88</t>
  </si>
  <si>
    <t>9QBBOSN</t>
  </si>
  <si>
    <t>JEP9Y67</t>
  </si>
  <si>
    <t>FIQYDGP</t>
  </si>
  <si>
    <t>T4N8IWS</t>
  </si>
  <si>
    <t>GY6SWCL</t>
  </si>
  <si>
    <t>NJ80FI3</t>
  </si>
  <si>
    <t>GXYZ1EG</t>
  </si>
  <si>
    <t>V4KA2WI</t>
  </si>
  <si>
    <t>Y262R80</t>
  </si>
  <si>
    <t>5EXJFE6</t>
  </si>
  <si>
    <t>O8XASPF</t>
  </si>
  <si>
    <t>I1NMAE7</t>
  </si>
  <si>
    <t>OXLCY0C</t>
  </si>
  <si>
    <t>I357G2Q</t>
  </si>
  <si>
    <t>9DNMCIG</t>
  </si>
  <si>
    <t>CSOJSS5</t>
  </si>
  <si>
    <t>8S1B21T</t>
  </si>
  <si>
    <t>IGM5LIX</t>
  </si>
  <si>
    <t>DRYSXHA</t>
  </si>
  <si>
    <t>BV96PMT</t>
  </si>
  <si>
    <t>BRM0GRG</t>
  </si>
  <si>
    <t>QK5P3WO</t>
  </si>
  <si>
    <t>D140FCW</t>
  </si>
  <si>
    <t>HUT0HY2</t>
  </si>
  <si>
    <t>W2UBKXE</t>
  </si>
  <si>
    <t>N1QZM1P</t>
  </si>
  <si>
    <t>KKX9NSU</t>
  </si>
  <si>
    <t>UEXHBXD</t>
  </si>
  <si>
    <t>LUWRVCL</t>
  </si>
  <si>
    <t>IW7PRJF</t>
  </si>
  <si>
    <t>Y2ILKSB</t>
  </si>
  <si>
    <t>SEAO2B4</t>
  </si>
  <si>
    <t>F4QUE0H</t>
  </si>
  <si>
    <t>SH7JLEW</t>
  </si>
  <si>
    <t>HBICRE5</t>
  </si>
  <si>
    <t>WO5SYMK</t>
  </si>
  <si>
    <t>7K6UOP9</t>
  </si>
  <si>
    <t>N4EEKRL</t>
  </si>
  <si>
    <t>XDH019C</t>
  </si>
  <si>
    <t>ZNKCVH4</t>
  </si>
  <si>
    <t>SUMNXST</t>
  </si>
  <si>
    <t>GXUP6L9</t>
  </si>
  <si>
    <t>E20CJ45</t>
  </si>
  <si>
    <t>0NP6LFI</t>
  </si>
  <si>
    <t>6VN80AN</t>
  </si>
  <si>
    <t>5ODZP6G</t>
  </si>
  <si>
    <t>B0AWI1J</t>
  </si>
  <si>
    <t>U4EZO83</t>
  </si>
  <si>
    <t>U95Q6RO</t>
  </si>
  <si>
    <t>A00U6WD</t>
  </si>
  <si>
    <t>UCU03WJ</t>
  </si>
  <si>
    <t>Q593OSH</t>
  </si>
  <si>
    <t>XTW1B9G</t>
  </si>
  <si>
    <t>5WZPWJI</t>
  </si>
  <si>
    <t>N2BN6BL</t>
  </si>
  <si>
    <t>G5CNQ6H</t>
  </si>
  <si>
    <t>49Y5UWW</t>
  </si>
  <si>
    <t>HNYH8VZ</t>
  </si>
  <si>
    <t>IKPEHRS</t>
  </si>
  <si>
    <t>LDOR3WL</t>
  </si>
  <si>
    <t>NDBBP8N</t>
  </si>
  <si>
    <t>U0NHWCG</t>
  </si>
  <si>
    <t>2CKLL1A</t>
  </si>
  <si>
    <t>LVST5FA</t>
  </si>
  <si>
    <t>DD9JCBS</t>
  </si>
  <si>
    <t>G87TA9R</t>
  </si>
  <si>
    <t>HXRC6IT</t>
  </si>
  <si>
    <t>XJ3G8S7</t>
  </si>
  <si>
    <t>QCDFS4T</t>
  </si>
  <si>
    <t>CEX2GJ3</t>
  </si>
  <si>
    <t>9F1L4J1</t>
  </si>
  <si>
    <t>P3AIRCO</t>
  </si>
  <si>
    <t>64VPQW1</t>
  </si>
  <si>
    <t>SMQN7HO</t>
  </si>
  <si>
    <t>UKYPP3M</t>
  </si>
  <si>
    <t>1II80A9</t>
  </si>
  <si>
    <t>60J66LO</t>
  </si>
  <si>
    <t>X145T57</t>
  </si>
  <si>
    <t>2C2VGEP</t>
  </si>
  <si>
    <t>WP0F54I</t>
  </si>
  <si>
    <t>2PULIQ5</t>
  </si>
  <si>
    <t>KXV67J9</t>
  </si>
  <si>
    <t>UGSXI2V</t>
  </si>
  <si>
    <t>IC9HKEO</t>
  </si>
  <si>
    <t>EDFPENN</t>
  </si>
  <si>
    <t>DPEIDPH</t>
  </si>
  <si>
    <t>GMFEHAI</t>
  </si>
  <si>
    <t>3G4KRJ9</t>
  </si>
  <si>
    <t>NR0SFUQ</t>
  </si>
  <si>
    <t>YIHABOQ</t>
  </si>
  <si>
    <t>EMS9BDT</t>
  </si>
  <si>
    <t>2KBFH4S</t>
  </si>
  <si>
    <t>7AMN2PL</t>
  </si>
  <si>
    <t>SPJY0J9</t>
  </si>
  <si>
    <t>I9ZGF9M</t>
  </si>
  <si>
    <t>OGR5PU7</t>
  </si>
  <si>
    <t>WJJZ7MI</t>
  </si>
  <si>
    <t>MYPYZKE</t>
  </si>
  <si>
    <t>ZDCS1J5</t>
  </si>
  <si>
    <t>EFODKD5</t>
  </si>
  <si>
    <t>E4X5L3M</t>
  </si>
  <si>
    <t>ZRQN3AC</t>
  </si>
  <si>
    <t>651X9Q9</t>
  </si>
  <si>
    <t>8OYOAZT</t>
  </si>
  <si>
    <t>JCCVPUU</t>
  </si>
  <si>
    <t>PSCENRC</t>
  </si>
  <si>
    <t>6K69W7V</t>
  </si>
  <si>
    <t>6OSIWPS</t>
  </si>
  <si>
    <t>1NI9YQA</t>
  </si>
  <si>
    <t>Z58A8WX</t>
  </si>
  <si>
    <t>NPMA00A</t>
  </si>
  <si>
    <t>AAXQD3T</t>
  </si>
  <si>
    <t>5397J97</t>
  </si>
  <si>
    <t>25XY8KU</t>
  </si>
  <si>
    <t>YTFIJRV</t>
  </si>
  <si>
    <t>9ELJZGG</t>
  </si>
  <si>
    <t>MZTHX0R</t>
  </si>
  <si>
    <t>DYIDM46</t>
  </si>
  <si>
    <t>8S24G7F</t>
  </si>
  <si>
    <t>VHDZEVU</t>
  </si>
  <si>
    <t>E73E8NX</t>
  </si>
  <si>
    <t>GANTQT9</t>
  </si>
  <si>
    <t>MZ0KOQ4</t>
  </si>
  <si>
    <t>RNGYUDW</t>
  </si>
  <si>
    <t>8H9KJZY</t>
  </si>
  <si>
    <t>WAOI7QG</t>
  </si>
  <si>
    <t>8E46WZC</t>
  </si>
  <si>
    <t>NY70K6H</t>
  </si>
  <si>
    <t>JUAWDVT</t>
  </si>
  <si>
    <t>HJOK1X2</t>
  </si>
  <si>
    <t>1BMVAFZ</t>
  </si>
  <si>
    <t>YIYHRFR</t>
  </si>
  <si>
    <t>OSR4LRI</t>
  </si>
  <si>
    <t>SD1HABR</t>
  </si>
  <si>
    <t>6HF6MC2</t>
  </si>
  <si>
    <t>KYQ86FW</t>
  </si>
  <si>
    <t>98D7TYI</t>
  </si>
  <si>
    <t>N8H8D49</t>
  </si>
  <si>
    <t>QKKHO2L</t>
  </si>
  <si>
    <t>VV7ANQH</t>
  </si>
  <si>
    <t>PS7ZFEI</t>
  </si>
  <si>
    <t>CGHPROJ</t>
  </si>
  <si>
    <t>RIM2W8F</t>
  </si>
  <si>
    <t>XV96LJR</t>
  </si>
  <si>
    <t>SBYY783</t>
  </si>
  <si>
    <t>HABDJPA</t>
  </si>
  <si>
    <t>L6JP51V</t>
  </si>
  <si>
    <t>FKC58JC</t>
  </si>
  <si>
    <t>KIYRC1J</t>
  </si>
  <si>
    <t>G354PSH</t>
  </si>
  <si>
    <t>FAOGQY7</t>
  </si>
  <si>
    <t>YGJ9U9O</t>
  </si>
  <si>
    <t>CC1ZNWV</t>
  </si>
  <si>
    <t>1PP0UIH</t>
  </si>
  <si>
    <t>VDYCWWG</t>
  </si>
  <si>
    <t>QG5H6UT</t>
  </si>
  <si>
    <t>EZUOBZG</t>
  </si>
  <si>
    <t>O1KKJ5T</t>
  </si>
  <si>
    <t>JJ808XR</t>
  </si>
  <si>
    <t>IWOL1ZY</t>
  </si>
  <si>
    <t>ZQG5HE6</t>
  </si>
  <si>
    <t>35UQEHD</t>
  </si>
  <si>
    <t>LANOJBB</t>
  </si>
  <si>
    <t>TS83XDT</t>
  </si>
  <si>
    <t>R3YVCXN</t>
  </si>
  <si>
    <t>JRH04PB</t>
  </si>
  <si>
    <t>MU2ZCFD</t>
  </si>
  <si>
    <t>RRVWPT5</t>
  </si>
  <si>
    <t>GNHSXZH</t>
  </si>
  <si>
    <t>1XSTHPX</t>
  </si>
  <si>
    <t>1NAND0Q</t>
  </si>
  <si>
    <t>NRW4L6Z</t>
  </si>
  <si>
    <t>85PGU8A</t>
  </si>
  <si>
    <t>S6MMO0D</t>
  </si>
  <si>
    <t>RPC3YV3</t>
  </si>
  <si>
    <t>FWV1S1Y</t>
  </si>
  <si>
    <t>0ENFVDV</t>
  </si>
  <si>
    <t>CT1ZJC9</t>
  </si>
  <si>
    <t>982MHD0</t>
  </si>
  <si>
    <t>W4WM6RU</t>
  </si>
  <si>
    <t>QXG3AZ7</t>
  </si>
  <si>
    <t>2024L7B</t>
  </si>
  <si>
    <t>AKU3HAO</t>
  </si>
  <si>
    <t>TRU0P46</t>
  </si>
  <si>
    <t>9KF88S1</t>
  </si>
  <si>
    <t>KQW8CD0</t>
  </si>
  <si>
    <t>2809K9Q</t>
  </si>
  <si>
    <t>0T1ME3J</t>
  </si>
  <si>
    <t>9Q5F28Z</t>
  </si>
  <si>
    <t>KVIEBKZ</t>
  </si>
  <si>
    <t>9AALTEN</t>
  </si>
  <si>
    <t>SDDDAY2</t>
  </si>
  <si>
    <t>R994W8D</t>
  </si>
  <si>
    <t>EFH11QH</t>
  </si>
  <si>
    <t>S9R0ULR</t>
  </si>
  <si>
    <t>595H24A</t>
  </si>
  <si>
    <t>OML8WA3</t>
  </si>
  <si>
    <t>INAZO2I</t>
  </si>
  <si>
    <t>SQAXF4M</t>
  </si>
  <si>
    <t>YVNX3KI</t>
  </si>
  <si>
    <t>9WQ341G</t>
  </si>
  <si>
    <t>HP7MF19</t>
  </si>
  <si>
    <t>R4Q5PML</t>
  </si>
  <si>
    <t>37RODJS</t>
  </si>
  <si>
    <t>32409IM</t>
  </si>
  <si>
    <t>82237EGO</t>
  </si>
  <si>
    <t>BJC7F4V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</si>
</sst>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opLeftCell="A8" zoomScale="70" zoomScaleNormal="70" workbookViewId="0">
      <selection activeCell="F31" sqref="F31"/>
    </sheetView>
  </sheetViews>
  <sheetFormatPr defaultColWidth="12.5703125" defaultRowHeight="15.75" customHeight="1" x14ac:dyDescent="0.2"/>
  <cols>
    <col min="1" max="1" width="4" bestFit="1" customWidth="1"/>
    <col min="2" max="2" width="52.42578125" customWidth="1"/>
    <col min="3" max="3" width="51.28515625" customWidth="1"/>
    <col min="4" max="4" width="24.140625" customWidth="1"/>
    <col min="5" max="5" width="23.140625" customWidth="1"/>
    <col min="6" max="6" width="18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703</v>
      </c>
      <c r="H1" s="13" t="s">
        <v>704</v>
      </c>
      <c r="I1" s="13" t="s">
        <v>705</v>
      </c>
    </row>
    <row r="2" spans="1:9" ht="15.75" customHeight="1" x14ac:dyDescent="0.25">
      <c r="A2" s="2">
        <v>1</v>
      </c>
      <c r="B2" s="3" t="s">
        <v>6</v>
      </c>
      <c r="C2" s="4" t="s">
        <v>7</v>
      </c>
      <c r="D2" s="2" t="s">
        <v>8</v>
      </c>
      <c r="E2" s="2" t="s">
        <v>9</v>
      </c>
      <c r="F2" s="17" t="s">
        <v>707</v>
      </c>
      <c r="G2" s="17">
        <v>4</v>
      </c>
      <c r="H2" s="17" t="str">
        <f>IF(G2=4,"PWT-" &amp; TEXT(COUNTIFS(G$2:G2,4),"000000"),"")</f>
        <v>PWT-000001</v>
      </c>
      <c r="I2" s="18" t="s">
        <v>706</v>
      </c>
    </row>
    <row r="3" spans="1:9" ht="15.75" customHeight="1" x14ac:dyDescent="0.25">
      <c r="A3" s="2">
        <v>2</v>
      </c>
      <c r="B3" s="3" t="s">
        <v>10</v>
      </c>
      <c r="C3" s="4" t="s">
        <v>11</v>
      </c>
      <c r="D3" s="2" t="s">
        <v>8</v>
      </c>
      <c r="E3" s="2" t="s">
        <v>12</v>
      </c>
      <c r="F3" s="2" t="s">
        <v>708</v>
      </c>
      <c r="G3" s="17">
        <v>4</v>
      </c>
      <c r="H3" s="17" t="str">
        <f>IF(G3=4,"PWT-" &amp; TEXT(COUNTIFS(G$2:G3,4),"000000"),"")</f>
        <v>PWT-000002</v>
      </c>
      <c r="I3" s="18" t="s">
        <v>706</v>
      </c>
    </row>
    <row r="4" spans="1:9" ht="15.75" customHeight="1" x14ac:dyDescent="0.25">
      <c r="A4" s="2">
        <v>3</v>
      </c>
      <c r="B4" s="3" t="s">
        <v>13</v>
      </c>
      <c r="C4" s="4" t="s">
        <v>14</v>
      </c>
      <c r="D4" s="2" t="s">
        <v>15</v>
      </c>
      <c r="E4" s="2">
        <v>4545351645</v>
      </c>
      <c r="F4" s="2" t="s">
        <v>709</v>
      </c>
      <c r="G4" s="17">
        <v>4</v>
      </c>
      <c r="H4" s="17" t="str">
        <f>IF(G4=4,"PWT-" &amp; TEXT(COUNTIFS(G$2:G4,4),"000000"),"")</f>
        <v>PWT-000003</v>
      </c>
      <c r="I4" s="18" t="s">
        <v>706</v>
      </c>
    </row>
    <row r="5" spans="1:9" ht="15.75" customHeight="1" x14ac:dyDescent="0.25">
      <c r="A5" s="2">
        <v>4</v>
      </c>
      <c r="B5" s="3" t="s">
        <v>16</v>
      </c>
      <c r="C5" s="4" t="s">
        <v>17</v>
      </c>
      <c r="D5" s="2" t="s">
        <v>18</v>
      </c>
      <c r="E5" s="2" t="s">
        <v>19</v>
      </c>
      <c r="F5" s="2" t="s">
        <v>710</v>
      </c>
      <c r="G5" s="17">
        <v>4</v>
      </c>
      <c r="H5" s="17" t="str">
        <f>IF(G5=4,"PWT-" &amp; TEXT(COUNTIFS(G$2:G5,4),"000000"),"")</f>
        <v>PWT-000004</v>
      </c>
      <c r="I5" s="18" t="s">
        <v>706</v>
      </c>
    </row>
    <row r="6" spans="1:9" ht="15.75" customHeight="1" x14ac:dyDescent="0.25">
      <c r="A6" s="2">
        <v>5</v>
      </c>
      <c r="B6" s="3" t="s">
        <v>20</v>
      </c>
      <c r="C6" s="4" t="s">
        <v>21</v>
      </c>
      <c r="D6" s="2" t="s">
        <v>22</v>
      </c>
      <c r="E6" s="2">
        <v>45452101101047</v>
      </c>
      <c r="F6" s="2" t="s">
        <v>711</v>
      </c>
      <c r="G6" s="17">
        <v>4</v>
      </c>
      <c r="H6" s="17" t="str">
        <f>IF(G6=4,"PWT-" &amp; TEXT(COUNTIFS(G$2:G6,4),"000000"),"")</f>
        <v>PWT-000005</v>
      </c>
      <c r="I6" s="18" t="s">
        <v>706</v>
      </c>
    </row>
    <row r="7" spans="1:9" ht="15.75" customHeight="1" x14ac:dyDescent="0.25">
      <c r="A7" s="2">
        <v>6</v>
      </c>
      <c r="B7" s="3" t="s">
        <v>23</v>
      </c>
      <c r="C7" s="4" t="s">
        <v>24</v>
      </c>
      <c r="D7" s="2" t="s">
        <v>25</v>
      </c>
      <c r="E7" s="2" t="s">
        <v>26</v>
      </c>
      <c r="F7" s="2" t="s">
        <v>712</v>
      </c>
      <c r="G7" s="17">
        <v>4</v>
      </c>
      <c r="H7" s="17" t="str">
        <f>IF(G7=4,"PWT-" &amp; TEXT(COUNTIFS(G$2:G7,4),"000000"),"")</f>
        <v>PWT-000006</v>
      </c>
      <c r="I7" s="18" t="s">
        <v>706</v>
      </c>
    </row>
    <row r="8" spans="1:9" ht="15.75" customHeight="1" x14ac:dyDescent="0.25">
      <c r="A8" s="2">
        <v>7</v>
      </c>
      <c r="B8" s="3" t="s">
        <v>27</v>
      </c>
      <c r="C8" s="4" t="s">
        <v>28</v>
      </c>
      <c r="D8" s="2" t="s">
        <v>29</v>
      </c>
      <c r="E8" s="2" t="s">
        <v>30</v>
      </c>
      <c r="F8" s="2" t="s">
        <v>713</v>
      </c>
      <c r="G8" s="17">
        <v>4</v>
      </c>
      <c r="H8" s="17" t="str">
        <f>IF(G8=4,"PWT-" &amp; TEXT(COUNTIFS(G$2:G8,4),"000000"),"")</f>
        <v>PWT-000007</v>
      </c>
      <c r="I8" s="18" t="s">
        <v>706</v>
      </c>
    </row>
    <row r="9" spans="1:9" ht="15.75" customHeight="1" x14ac:dyDescent="0.25">
      <c r="A9" s="2">
        <v>8</v>
      </c>
      <c r="B9" s="3" t="s">
        <v>31</v>
      </c>
      <c r="C9" s="4" t="s">
        <v>32</v>
      </c>
      <c r="D9" s="2" t="s">
        <v>15</v>
      </c>
      <c r="E9" s="2" t="s">
        <v>33</v>
      </c>
      <c r="F9" s="2" t="s">
        <v>714</v>
      </c>
      <c r="G9" s="17">
        <v>4</v>
      </c>
      <c r="H9" s="17" t="str">
        <f>IF(G9=4,"PWT-" &amp; TEXT(COUNTIFS(G$2:G9,4),"000000"),"")</f>
        <v>PWT-000008</v>
      </c>
      <c r="I9" s="18" t="s">
        <v>706</v>
      </c>
    </row>
    <row r="10" spans="1:9" ht="15.75" customHeight="1" x14ac:dyDescent="0.25">
      <c r="A10" s="2">
        <v>9</v>
      </c>
      <c r="B10" s="3" t="s">
        <v>34</v>
      </c>
      <c r="C10" s="4" t="s">
        <v>35</v>
      </c>
      <c r="D10" s="2" t="s">
        <v>36</v>
      </c>
      <c r="E10" s="2" t="s">
        <v>37</v>
      </c>
      <c r="F10" s="2" t="s">
        <v>715</v>
      </c>
      <c r="G10" s="17">
        <v>4</v>
      </c>
      <c r="H10" s="17" t="str">
        <f>IF(G10=4,"PWT-" &amp; TEXT(COUNTIFS(G$2:G10,4),"000000"),"")</f>
        <v>PWT-000009</v>
      </c>
      <c r="I10" s="18" t="s">
        <v>706</v>
      </c>
    </row>
    <row r="11" spans="1:9" ht="15.75" customHeight="1" x14ac:dyDescent="0.25">
      <c r="A11" s="2">
        <v>10</v>
      </c>
      <c r="B11" s="3" t="s">
        <v>38</v>
      </c>
      <c r="C11" s="4" t="s">
        <v>39</v>
      </c>
      <c r="D11" s="2" t="s">
        <v>40</v>
      </c>
      <c r="E11" s="2">
        <v>454525510094</v>
      </c>
      <c r="F11" s="2" t="s">
        <v>716</v>
      </c>
      <c r="G11" s="17">
        <v>4</v>
      </c>
      <c r="H11" s="17" t="str">
        <f>IF(G11=4,"PWT-" &amp; TEXT(COUNTIFS(G$2:G11,4),"000000"),"")</f>
        <v>PWT-000010</v>
      </c>
      <c r="I11" s="18" t="s">
        <v>706</v>
      </c>
    </row>
    <row r="12" spans="1:9" ht="15.75" customHeight="1" x14ac:dyDescent="0.25">
      <c r="A12" s="2">
        <v>11</v>
      </c>
      <c r="B12" s="3" t="s">
        <v>41</v>
      </c>
      <c r="C12" s="4" t="s">
        <v>42</v>
      </c>
      <c r="D12" s="2" t="s">
        <v>43</v>
      </c>
      <c r="E12" s="2">
        <v>454525503064</v>
      </c>
      <c r="F12" s="2" t="s">
        <v>717</v>
      </c>
      <c r="G12" s="17">
        <v>4</v>
      </c>
      <c r="H12" s="17" t="str">
        <f>IF(G12=4,"PWT-" &amp; TEXT(COUNTIFS(G$2:G12,4),"000000"),"")</f>
        <v>PWT-000011</v>
      </c>
      <c r="I12" s="18" t="s">
        <v>706</v>
      </c>
    </row>
    <row r="13" spans="1:9" ht="15.75" customHeight="1" x14ac:dyDescent="0.25">
      <c r="A13" s="2">
        <v>12</v>
      </c>
      <c r="B13" s="3" t="s">
        <v>44</v>
      </c>
      <c r="C13" s="4" t="s">
        <v>45</v>
      </c>
      <c r="D13" s="2" t="s">
        <v>46</v>
      </c>
      <c r="E13" s="2" t="s">
        <v>47</v>
      </c>
      <c r="F13" s="2" t="s">
        <v>718</v>
      </c>
      <c r="G13" s="17">
        <v>4</v>
      </c>
      <c r="H13" s="17" t="str">
        <f>IF(G13=4,"PWT-" &amp; TEXT(COUNTIFS(G$2:G13,4),"000000"),"")</f>
        <v>PWT-000012</v>
      </c>
      <c r="I13" s="18" t="s">
        <v>706</v>
      </c>
    </row>
    <row r="14" spans="1:9" ht="15.75" customHeight="1" x14ac:dyDescent="0.25">
      <c r="A14" s="2">
        <v>13</v>
      </c>
      <c r="B14" s="3" t="s">
        <v>48</v>
      </c>
      <c r="C14" s="4" t="s">
        <v>49</v>
      </c>
      <c r="D14" s="2" t="s">
        <v>50</v>
      </c>
      <c r="E14" s="2" t="s">
        <v>51</v>
      </c>
      <c r="F14" s="2" t="s">
        <v>719</v>
      </c>
      <c r="G14" s="17">
        <v>4</v>
      </c>
      <c r="H14" s="17" t="str">
        <f>IF(G14=4,"PWT-" &amp; TEXT(COUNTIFS(G$2:G14,4),"000000"),"")</f>
        <v>PWT-000013</v>
      </c>
      <c r="I14" s="18" t="s">
        <v>706</v>
      </c>
    </row>
    <row r="15" spans="1:9" ht="15.75" customHeight="1" x14ac:dyDescent="0.25">
      <c r="A15" s="2">
        <v>14</v>
      </c>
      <c r="B15" s="3" t="s">
        <v>52</v>
      </c>
      <c r="C15" s="4" t="s">
        <v>53</v>
      </c>
      <c r="D15" s="2" t="s">
        <v>15</v>
      </c>
      <c r="E15" s="2">
        <v>4545351748</v>
      </c>
      <c r="F15" s="2" t="s">
        <v>720</v>
      </c>
      <c r="G15" s="17">
        <v>4</v>
      </c>
      <c r="H15" s="17" t="str">
        <f>IF(G15=4,"PWT-" &amp; TEXT(COUNTIFS(G$2:G15,4),"000000"),"")</f>
        <v>PWT-000014</v>
      </c>
      <c r="I15" s="18" t="s">
        <v>706</v>
      </c>
    </row>
    <row r="16" spans="1:9" ht="15.75" customHeight="1" x14ac:dyDescent="0.25">
      <c r="A16" s="2">
        <v>15</v>
      </c>
      <c r="B16" s="3" t="s">
        <v>54</v>
      </c>
      <c r="C16" s="4" t="s">
        <v>55</v>
      </c>
      <c r="D16" s="2" t="s">
        <v>40</v>
      </c>
      <c r="E16" s="2">
        <v>14545353148</v>
      </c>
      <c r="F16" s="2" t="s">
        <v>721</v>
      </c>
      <c r="G16" s="17">
        <v>4</v>
      </c>
      <c r="H16" s="17" t="str">
        <f>IF(G16=4,"PWT-" &amp; TEXT(COUNTIFS(G$2:G16,4),"000000"),"")</f>
        <v>PWT-000015</v>
      </c>
      <c r="I16" s="18" t="s">
        <v>706</v>
      </c>
    </row>
    <row r="17" spans="1:9" ht="15.75" customHeight="1" x14ac:dyDescent="0.25">
      <c r="A17" s="2">
        <v>16</v>
      </c>
      <c r="B17" s="3" t="s">
        <v>56</v>
      </c>
      <c r="C17" s="4" t="s">
        <v>57</v>
      </c>
      <c r="D17" s="2" t="s">
        <v>58</v>
      </c>
      <c r="E17" s="2">
        <v>4545351750</v>
      </c>
      <c r="F17" s="2" t="s">
        <v>722</v>
      </c>
      <c r="G17" s="17">
        <v>4</v>
      </c>
      <c r="H17" s="17" t="str">
        <f>IF(G17=4,"PWT-" &amp; TEXT(COUNTIFS(G$2:G17,4),"000000"),"")</f>
        <v>PWT-000016</v>
      </c>
      <c r="I17" s="18" t="s">
        <v>706</v>
      </c>
    </row>
    <row r="18" spans="1:9" ht="15.75" customHeight="1" x14ac:dyDescent="0.25">
      <c r="A18" s="2">
        <v>17</v>
      </c>
      <c r="B18" s="3" t="s">
        <v>59</v>
      </c>
      <c r="C18" s="4" t="s">
        <v>60</v>
      </c>
      <c r="D18" s="2" t="s">
        <v>61</v>
      </c>
      <c r="E18" s="2">
        <v>14554350903</v>
      </c>
      <c r="F18" s="2" t="s">
        <v>723</v>
      </c>
      <c r="G18" s="17">
        <v>4</v>
      </c>
      <c r="H18" s="17" t="str">
        <f>IF(G18=4,"PWT-" &amp; TEXT(COUNTIFS(G$2:G18,4),"000000"),"")</f>
        <v>PWT-000017</v>
      </c>
      <c r="I18" s="18" t="s">
        <v>706</v>
      </c>
    </row>
    <row r="19" spans="1:9" ht="15" x14ac:dyDescent="0.25">
      <c r="A19" s="2">
        <v>18</v>
      </c>
      <c r="B19" s="3" t="s">
        <v>62</v>
      </c>
      <c r="C19" s="4" t="s">
        <v>63</v>
      </c>
      <c r="D19" s="2" t="s">
        <v>18</v>
      </c>
      <c r="E19" s="2" t="s">
        <v>64</v>
      </c>
      <c r="F19" s="2" t="s">
        <v>724</v>
      </c>
      <c r="G19" s="17">
        <v>4</v>
      </c>
      <c r="H19" s="17" t="str">
        <f>IF(G19=4,"PWT-" &amp; TEXT(COUNTIFS(G$2:G19,4),"000000"),"")</f>
        <v>PWT-000018</v>
      </c>
      <c r="I19" s="18" t="s">
        <v>706</v>
      </c>
    </row>
    <row r="20" spans="1:9" ht="15" x14ac:dyDescent="0.25">
      <c r="A20" s="2">
        <v>19</v>
      </c>
      <c r="B20" s="3" t="s">
        <v>65</v>
      </c>
      <c r="C20" s="4" t="s">
        <v>66</v>
      </c>
      <c r="D20" s="2" t="s">
        <v>67</v>
      </c>
      <c r="E20" s="2">
        <v>45452704119</v>
      </c>
      <c r="F20" s="2" t="s">
        <v>725</v>
      </c>
      <c r="G20" s="17">
        <v>4</v>
      </c>
      <c r="H20" s="17" t="str">
        <f>IF(G20=4,"PWT-" &amp; TEXT(COUNTIFS(G$2:G20,4),"000000"),"")</f>
        <v>PWT-000019</v>
      </c>
      <c r="I20" s="18" t="s">
        <v>706</v>
      </c>
    </row>
    <row r="21" spans="1:9" ht="15" x14ac:dyDescent="0.25">
      <c r="A21" s="2">
        <v>20</v>
      </c>
      <c r="B21" s="3" t="s">
        <v>68</v>
      </c>
      <c r="C21" s="4" t="s">
        <v>69</v>
      </c>
      <c r="D21" s="2" t="s">
        <v>70</v>
      </c>
      <c r="E21" s="2" t="s">
        <v>71</v>
      </c>
      <c r="F21" s="2" t="s">
        <v>726</v>
      </c>
      <c r="G21" s="17">
        <v>4</v>
      </c>
      <c r="H21" s="17" t="str">
        <f>IF(G21=4,"PWT-" &amp; TEXT(COUNTIFS(G$2:G21,4),"000000"),"")</f>
        <v>PWT-000020</v>
      </c>
      <c r="I21" s="18" t="s">
        <v>706</v>
      </c>
    </row>
    <row r="22" spans="1:9" ht="15" x14ac:dyDescent="0.25">
      <c r="A22" s="2">
        <v>21</v>
      </c>
      <c r="B22" s="3" t="s">
        <v>72</v>
      </c>
      <c r="C22" s="4" t="s">
        <v>73</v>
      </c>
      <c r="D22" s="2" t="s">
        <v>74</v>
      </c>
      <c r="E22" s="2">
        <v>14545352872</v>
      </c>
      <c r="F22" s="2" t="s">
        <v>727</v>
      </c>
      <c r="G22" s="17">
        <v>4</v>
      </c>
      <c r="H22" s="17" t="str">
        <f>IF(G22=4,"PWT-" &amp; TEXT(COUNTIFS(G$2:G22,4),"000000"),"")</f>
        <v>PWT-000021</v>
      </c>
      <c r="I22" s="18" t="s">
        <v>706</v>
      </c>
    </row>
    <row r="23" spans="1:9" ht="15" x14ac:dyDescent="0.25">
      <c r="A23" s="2">
        <v>22</v>
      </c>
      <c r="B23" s="3" t="s">
        <v>75</v>
      </c>
      <c r="C23" s="4" t="s">
        <v>76</v>
      </c>
      <c r="D23" s="2" t="s">
        <v>43</v>
      </c>
      <c r="E23" s="2" t="s">
        <v>77</v>
      </c>
      <c r="F23" s="2" t="s">
        <v>728</v>
      </c>
      <c r="G23" s="17">
        <v>4</v>
      </c>
      <c r="H23" s="17" t="str">
        <f>IF(G23=4,"PWT-" &amp; TEXT(COUNTIFS(G$2:G23,4),"000000"),"")</f>
        <v>PWT-000022</v>
      </c>
      <c r="I23" s="18" t="s">
        <v>706</v>
      </c>
    </row>
    <row r="24" spans="1:9" ht="15" x14ac:dyDescent="0.25">
      <c r="A24" s="2">
        <v>23</v>
      </c>
      <c r="B24" s="4" t="s">
        <v>78</v>
      </c>
      <c r="C24" s="4" t="s">
        <v>79</v>
      </c>
      <c r="D24" s="2" t="s">
        <v>80</v>
      </c>
      <c r="E24" s="2" t="s">
        <v>81</v>
      </c>
      <c r="F24" s="2" t="s">
        <v>729</v>
      </c>
      <c r="G24" s="17">
        <v>4</v>
      </c>
      <c r="H24" s="17" t="str">
        <f>IF(G24=4,"PWT-" &amp; TEXT(COUNTIFS(G$2:G24,4),"000000"),"")</f>
        <v>PWT-000023</v>
      </c>
      <c r="I24" s="18" t="s">
        <v>706</v>
      </c>
    </row>
    <row r="25" spans="1:9" ht="15" x14ac:dyDescent="0.25">
      <c r="A25" s="2">
        <v>24</v>
      </c>
      <c r="B25" s="4" t="s">
        <v>82</v>
      </c>
      <c r="C25" s="4" t="s">
        <v>83</v>
      </c>
      <c r="D25" s="2" t="s">
        <v>80</v>
      </c>
      <c r="E25" s="2" t="s">
        <v>84</v>
      </c>
      <c r="F25" s="2" t="s">
        <v>730</v>
      </c>
      <c r="G25" s="17">
        <v>4</v>
      </c>
      <c r="H25" s="17" t="str">
        <f>IF(G25=4,"PWT-" &amp; TEXT(COUNTIFS(G$2:G25,4),"000000"),"")</f>
        <v>PWT-000024</v>
      </c>
      <c r="I25" s="18" t="s">
        <v>706</v>
      </c>
    </row>
    <row r="26" spans="1:9" ht="15" x14ac:dyDescent="0.25">
      <c r="A26" s="2">
        <v>25</v>
      </c>
      <c r="B26" s="4" t="s">
        <v>85</v>
      </c>
      <c r="C26" s="4" t="s">
        <v>86</v>
      </c>
      <c r="D26" s="2" t="s">
        <v>80</v>
      </c>
      <c r="E26" s="2" t="s">
        <v>87</v>
      </c>
      <c r="F26" s="2" t="s">
        <v>731</v>
      </c>
      <c r="G26" s="17">
        <v>4</v>
      </c>
      <c r="H26" s="17" t="str">
        <f>IF(G26=4,"PWT-" &amp; TEXT(COUNTIFS(G$2:G26,4),"000000"),"")</f>
        <v>PWT-000025</v>
      </c>
      <c r="I26" s="18" t="s">
        <v>706</v>
      </c>
    </row>
    <row r="27" spans="1:9" ht="15" x14ac:dyDescent="0.25">
      <c r="A27" s="2">
        <v>26</v>
      </c>
      <c r="B27" s="4" t="s">
        <v>88</v>
      </c>
      <c r="C27" s="4" t="s">
        <v>89</v>
      </c>
      <c r="D27" s="2" t="s">
        <v>80</v>
      </c>
      <c r="E27" s="2" t="s">
        <v>90</v>
      </c>
      <c r="F27" s="2" t="s">
        <v>732</v>
      </c>
      <c r="G27" s="17">
        <v>4</v>
      </c>
      <c r="H27" s="17" t="str">
        <f>IF(G27=4,"PWT-" &amp; TEXT(COUNTIFS(G$2:G27,4),"000000"),"")</f>
        <v>PWT-000026</v>
      </c>
      <c r="I27" s="18" t="s">
        <v>706</v>
      </c>
    </row>
    <row r="28" spans="1:9" ht="15" x14ac:dyDescent="0.25">
      <c r="A28" s="2">
        <v>27</v>
      </c>
      <c r="B28" s="4" t="s">
        <v>91</v>
      </c>
      <c r="C28" s="4" t="s">
        <v>92</v>
      </c>
      <c r="D28" s="2" t="s">
        <v>80</v>
      </c>
      <c r="E28" s="2" t="s">
        <v>93</v>
      </c>
      <c r="F28" s="2" t="s">
        <v>733</v>
      </c>
      <c r="G28" s="17">
        <v>4</v>
      </c>
      <c r="H28" s="17" t="str">
        <f>IF(G28=4,"PWT-" &amp; TEXT(COUNTIFS(G$2:G28,4),"000000"),"")</f>
        <v>PWT-000027</v>
      </c>
      <c r="I28" s="18" t="s">
        <v>706</v>
      </c>
    </row>
    <row r="29" spans="1:9" ht="15" x14ac:dyDescent="0.25">
      <c r="A29" s="2">
        <v>28</v>
      </c>
      <c r="B29" s="4" t="s">
        <v>94</v>
      </c>
      <c r="C29" s="4" t="s">
        <v>95</v>
      </c>
      <c r="D29" s="2" t="s">
        <v>80</v>
      </c>
      <c r="E29" s="2" t="s">
        <v>96</v>
      </c>
      <c r="F29" s="2" t="s">
        <v>734</v>
      </c>
      <c r="G29" s="17">
        <v>4</v>
      </c>
      <c r="H29" s="17" t="str">
        <f>IF(G29=4,"PWT-" &amp; TEXT(COUNTIFS(G$2:G29,4),"000000"),"")</f>
        <v>PWT-000028</v>
      </c>
      <c r="I29" s="18" t="s">
        <v>706</v>
      </c>
    </row>
    <row r="30" spans="1:9" ht="15" x14ac:dyDescent="0.25">
      <c r="A30" s="2">
        <v>29</v>
      </c>
      <c r="B30" s="4" t="s">
        <v>97</v>
      </c>
      <c r="C30" s="4" t="s">
        <v>98</v>
      </c>
      <c r="D30" s="2" t="s">
        <v>80</v>
      </c>
      <c r="E30" s="2" t="s">
        <v>99</v>
      </c>
      <c r="F30" s="2" t="s">
        <v>735</v>
      </c>
      <c r="G30" s="17">
        <v>4</v>
      </c>
      <c r="H30" s="17" t="str">
        <f>IF(G30=4,"PWT-" &amp; TEXT(COUNTIFS(G$2:G30,4),"000000"),"")</f>
        <v>PWT-000029</v>
      </c>
      <c r="I30" s="18" t="s">
        <v>706</v>
      </c>
    </row>
    <row r="31" spans="1:9" ht="15.75" customHeight="1" x14ac:dyDescent="0.25">
      <c r="F31" s="1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topLeftCell="A38" zoomScale="70" zoomScaleNormal="70" workbookViewId="0">
      <selection activeCell="F62" sqref="F62"/>
    </sheetView>
  </sheetViews>
  <sheetFormatPr defaultColWidth="12.5703125" defaultRowHeight="15.75" customHeight="1" x14ac:dyDescent="0.2"/>
  <cols>
    <col min="1" max="1" width="4" bestFit="1" customWidth="1"/>
    <col min="2" max="2" width="50.7109375" customWidth="1"/>
    <col min="3" max="3" width="33.140625" customWidth="1"/>
    <col min="4" max="4" width="23" customWidth="1"/>
    <col min="5" max="5" width="22.85546875" bestFit="1" customWidth="1"/>
    <col min="6" max="6" width="18" customWidth="1"/>
    <col min="7" max="7" width="3.8554687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703</v>
      </c>
      <c r="H1" s="13" t="s">
        <v>704</v>
      </c>
      <c r="I1" s="13" t="s">
        <v>705</v>
      </c>
    </row>
    <row r="2" spans="1:9" ht="15" x14ac:dyDescent="0.25">
      <c r="A2" s="2">
        <v>1</v>
      </c>
      <c r="B2" s="3" t="s">
        <v>100</v>
      </c>
      <c r="C2" s="4" t="s">
        <v>101</v>
      </c>
      <c r="D2" s="2" t="s">
        <v>102</v>
      </c>
      <c r="E2" s="2">
        <v>45452702030</v>
      </c>
      <c r="F2" s="2" t="s">
        <v>736</v>
      </c>
      <c r="G2" s="17">
        <v>4</v>
      </c>
      <c r="H2" s="17" t="str">
        <f>IF(G2=4,"PWT-" &amp; TEXT(COUNTIFS(G$2:G2,4) + 29,"000000"),"")</f>
        <v>PWT-000030</v>
      </c>
      <c r="I2" s="18" t="s">
        <v>706</v>
      </c>
    </row>
    <row r="3" spans="1:9" ht="15" x14ac:dyDescent="0.25">
      <c r="A3" s="2">
        <v>2</v>
      </c>
      <c r="B3" s="3" t="s">
        <v>103</v>
      </c>
      <c r="C3" s="4" t="s">
        <v>104</v>
      </c>
      <c r="D3" s="2" t="s">
        <v>61</v>
      </c>
      <c r="E3" s="2">
        <v>14554350907</v>
      </c>
      <c r="F3" s="2" t="s">
        <v>737</v>
      </c>
      <c r="G3" s="17">
        <v>4</v>
      </c>
      <c r="H3" s="17" t="str">
        <f>IF(G3=4,"PWT-" &amp; TEXT(COUNTIFS(G$2:G3,4) + 29,"000000"),"")</f>
        <v>PWT-000031</v>
      </c>
      <c r="I3" s="18" t="s">
        <v>706</v>
      </c>
    </row>
    <row r="4" spans="1:9" ht="15" x14ac:dyDescent="0.25">
      <c r="A4" s="2">
        <v>3</v>
      </c>
      <c r="B4" s="3" t="s">
        <v>105</v>
      </c>
      <c r="C4" s="4" t="s">
        <v>106</v>
      </c>
      <c r="D4" s="2" t="s">
        <v>70</v>
      </c>
      <c r="E4" s="5" t="s">
        <v>107</v>
      </c>
      <c r="F4" s="2" t="s">
        <v>738</v>
      </c>
      <c r="G4" s="17">
        <v>4</v>
      </c>
      <c r="H4" s="17" t="str">
        <f>IF(G4=4,"PWT-" &amp; TEXT(COUNTIFS(G$2:G4,4) + 29,"000000"),"")</f>
        <v>PWT-000032</v>
      </c>
      <c r="I4" s="18" t="s">
        <v>706</v>
      </c>
    </row>
    <row r="5" spans="1:9" ht="15" x14ac:dyDescent="0.25">
      <c r="A5" s="2">
        <v>4</v>
      </c>
      <c r="B5" s="3" t="s">
        <v>108</v>
      </c>
      <c r="C5" s="4" t="s">
        <v>109</v>
      </c>
      <c r="D5" s="2" t="s">
        <v>43</v>
      </c>
      <c r="E5" s="2" t="s">
        <v>110</v>
      </c>
      <c r="F5" s="2" t="s">
        <v>739</v>
      </c>
      <c r="G5" s="17">
        <v>4</v>
      </c>
      <c r="H5" s="17" t="str">
        <f>IF(G5=4,"PWT-" &amp; TEXT(COUNTIFS(G$2:G5,4) + 29,"000000"),"")</f>
        <v>PWT-000033</v>
      </c>
      <c r="I5" s="18" t="s">
        <v>706</v>
      </c>
    </row>
    <row r="6" spans="1:9" ht="15" x14ac:dyDescent="0.25">
      <c r="A6" s="2">
        <v>5</v>
      </c>
      <c r="B6" s="3" t="s">
        <v>111</v>
      </c>
      <c r="C6" s="4" t="s">
        <v>112</v>
      </c>
      <c r="D6" s="2" t="s">
        <v>113</v>
      </c>
      <c r="E6" s="2" t="s">
        <v>114</v>
      </c>
      <c r="F6" s="2" t="s">
        <v>740</v>
      </c>
      <c r="G6" s="17">
        <v>4</v>
      </c>
      <c r="H6" s="17" t="str">
        <f>IF(G6=4,"PWT-" &amp; TEXT(COUNTIFS(G$2:G6,4) + 29,"000000"),"")</f>
        <v>PWT-000034</v>
      </c>
      <c r="I6" s="18" t="s">
        <v>706</v>
      </c>
    </row>
    <row r="7" spans="1:9" ht="15" x14ac:dyDescent="0.25">
      <c r="A7" s="2">
        <v>6</v>
      </c>
      <c r="B7" s="3" t="s">
        <v>115</v>
      </c>
      <c r="C7" s="4" t="s">
        <v>112</v>
      </c>
      <c r="D7" s="2" t="s">
        <v>25</v>
      </c>
      <c r="E7" s="2" t="s">
        <v>116</v>
      </c>
      <c r="F7" s="2" t="s">
        <v>741</v>
      </c>
      <c r="G7" s="17">
        <v>4</v>
      </c>
      <c r="H7" s="17" t="str">
        <f>IF(G7=4,"PWT-" &amp; TEXT(COUNTIFS(G$2:G7,4) + 29,"000000"),"")</f>
        <v>PWT-000035</v>
      </c>
      <c r="I7" s="18" t="s">
        <v>706</v>
      </c>
    </row>
    <row r="8" spans="1:9" ht="15" x14ac:dyDescent="0.25">
      <c r="A8" s="2">
        <v>7</v>
      </c>
      <c r="B8" s="3" t="s">
        <v>117</v>
      </c>
      <c r="C8" s="4" t="s">
        <v>112</v>
      </c>
      <c r="D8" s="2" t="s">
        <v>25</v>
      </c>
      <c r="E8" s="2" t="s">
        <v>118</v>
      </c>
      <c r="F8" s="2" t="s">
        <v>742</v>
      </c>
      <c r="G8" s="17">
        <v>4</v>
      </c>
      <c r="H8" s="17" t="str">
        <f>IF(G8=4,"PWT-" &amp; TEXT(COUNTIFS(G$2:G8,4) + 29,"000000"),"")</f>
        <v>PWT-000036</v>
      </c>
      <c r="I8" s="18" t="s">
        <v>706</v>
      </c>
    </row>
    <row r="9" spans="1:9" ht="15" x14ac:dyDescent="0.25">
      <c r="A9" s="2">
        <v>8</v>
      </c>
      <c r="B9" s="3" t="s">
        <v>119</v>
      </c>
      <c r="C9" s="4" t="s">
        <v>112</v>
      </c>
      <c r="D9" s="2" t="s">
        <v>8</v>
      </c>
      <c r="E9" s="2" t="s">
        <v>120</v>
      </c>
      <c r="F9" s="2" t="s">
        <v>743</v>
      </c>
      <c r="G9" s="17">
        <v>4</v>
      </c>
      <c r="H9" s="17" t="str">
        <f>IF(G9=4,"PWT-" &amp; TEXT(COUNTIFS(G$2:G9,4) + 29,"000000"),"")</f>
        <v>PWT-000037</v>
      </c>
      <c r="I9" s="18" t="s">
        <v>706</v>
      </c>
    </row>
    <row r="10" spans="1:9" ht="15" x14ac:dyDescent="0.25">
      <c r="A10" s="2">
        <v>9</v>
      </c>
      <c r="B10" s="3" t="s">
        <v>121</v>
      </c>
      <c r="C10" s="4" t="s">
        <v>112</v>
      </c>
      <c r="D10" s="2" t="s">
        <v>18</v>
      </c>
      <c r="E10" s="2" t="s">
        <v>122</v>
      </c>
      <c r="F10" s="2" t="s">
        <v>744</v>
      </c>
      <c r="G10" s="17">
        <v>4</v>
      </c>
      <c r="H10" s="17" t="str">
        <f>IF(G10=4,"PWT-" &amp; TEXT(COUNTIFS(G$2:G10,4) + 29,"000000"),"")</f>
        <v>PWT-000038</v>
      </c>
      <c r="I10" s="18" t="s">
        <v>706</v>
      </c>
    </row>
    <row r="11" spans="1:9" ht="15" x14ac:dyDescent="0.25">
      <c r="A11" s="2">
        <v>10</v>
      </c>
      <c r="B11" s="3" t="s">
        <v>123</v>
      </c>
      <c r="C11" s="4" t="s">
        <v>112</v>
      </c>
      <c r="D11" s="2" t="s">
        <v>124</v>
      </c>
      <c r="E11" s="2" t="s">
        <v>125</v>
      </c>
      <c r="F11" s="2" t="s">
        <v>745</v>
      </c>
      <c r="G11" s="17">
        <v>4</v>
      </c>
      <c r="H11" s="17" t="str">
        <f>IF(G11=4,"PWT-" &amp; TEXT(COUNTIFS(G$2:G11,4) + 29,"000000"),"")</f>
        <v>PWT-000039</v>
      </c>
      <c r="I11" s="18" t="s">
        <v>706</v>
      </c>
    </row>
    <row r="12" spans="1:9" ht="15" x14ac:dyDescent="0.25">
      <c r="A12" s="2">
        <v>11</v>
      </c>
      <c r="B12" s="3" t="s">
        <v>126</v>
      </c>
      <c r="C12" s="4" t="s">
        <v>127</v>
      </c>
      <c r="D12" s="2" t="s">
        <v>8</v>
      </c>
      <c r="E12" s="2" t="s">
        <v>128</v>
      </c>
      <c r="F12" s="2" t="s">
        <v>746</v>
      </c>
      <c r="G12" s="17">
        <v>4</v>
      </c>
      <c r="H12" s="17" t="str">
        <f>IF(G12=4,"PWT-" &amp; TEXT(COUNTIFS(G$2:G12,4) + 29,"000000"),"")</f>
        <v>PWT-000040</v>
      </c>
      <c r="I12" s="18" t="s">
        <v>706</v>
      </c>
    </row>
    <row r="13" spans="1:9" ht="15" x14ac:dyDescent="0.25">
      <c r="A13" s="2">
        <v>12</v>
      </c>
      <c r="B13" s="3" t="s">
        <v>129</v>
      </c>
      <c r="C13" s="4" t="s">
        <v>130</v>
      </c>
      <c r="D13" s="2" t="s">
        <v>61</v>
      </c>
      <c r="E13" s="2" t="s">
        <v>131</v>
      </c>
      <c r="F13" s="2" t="s">
        <v>747</v>
      </c>
      <c r="G13" s="17">
        <v>4</v>
      </c>
      <c r="H13" s="17" t="str">
        <f>IF(G13=4,"PWT-" &amp; TEXT(COUNTIFS(G$2:G13,4) + 29,"000000"),"")</f>
        <v>PWT-000041</v>
      </c>
      <c r="I13" s="18" t="s">
        <v>706</v>
      </c>
    </row>
    <row r="14" spans="1:9" ht="15" x14ac:dyDescent="0.25">
      <c r="A14" s="2">
        <v>13</v>
      </c>
      <c r="B14" s="3" t="s">
        <v>132</v>
      </c>
      <c r="C14" s="4" t="s">
        <v>133</v>
      </c>
      <c r="D14" s="2" t="s">
        <v>134</v>
      </c>
      <c r="E14" s="2">
        <v>4545351629</v>
      </c>
      <c r="F14" s="2" t="s">
        <v>748</v>
      </c>
      <c r="G14" s="17">
        <v>4</v>
      </c>
      <c r="H14" s="17" t="str">
        <f>IF(G14=4,"PWT-" &amp; TEXT(COUNTIFS(G$2:G14,4) + 29,"000000"),"")</f>
        <v>PWT-000042</v>
      </c>
      <c r="I14" s="18" t="s">
        <v>706</v>
      </c>
    </row>
    <row r="15" spans="1:9" ht="15" x14ac:dyDescent="0.25">
      <c r="A15" s="2">
        <v>14</v>
      </c>
      <c r="B15" s="3" t="s">
        <v>135</v>
      </c>
      <c r="C15" s="4" t="s">
        <v>136</v>
      </c>
      <c r="D15" s="2" t="s">
        <v>137</v>
      </c>
      <c r="E15" s="2" t="s">
        <v>138</v>
      </c>
      <c r="F15" s="2" t="s">
        <v>749</v>
      </c>
      <c r="G15" s="17">
        <v>4</v>
      </c>
      <c r="H15" s="17" t="str">
        <f>IF(G15=4,"PWT-" &amp; TEXT(COUNTIFS(G$2:G15,4) + 29,"000000"),"")</f>
        <v>PWT-000043</v>
      </c>
      <c r="I15" s="18" t="s">
        <v>706</v>
      </c>
    </row>
    <row r="16" spans="1:9" ht="15" x14ac:dyDescent="0.25">
      <c r="A16" s="2">
        <v>15</v>
      </c>
      <c r="B16" s="3" t="s">
        <v>139</v>
      </c>
      <c r="C16" s="4" t="s">
        <v>140</v>
      </c>
      <c r="D16" s="2" t="s">
        <v>58</v>
      </c>
      <c r="E16" s="2">
        <v>4545351662</v>
      </c>
      <c r="F16" s="2" t="s">
        <v>750</v>
      </c>
      <c r="G16" s="17">
        <v>4</v>
      </c>
      <c r="H16" s="17" t="str">
        <f>IF(G16=4,"PWT-" &amp; TEXT(COUNTIFS(G$2:G16,4) + 29,"000000"),"")</f>
        <v>PWT-000044</v>
      </c>
      <c r="I16" s="18" t="s">
        <v>706</v>
      </c>
    </row>
    <row r="17" spans="1:9" ht="15" x14ac:dyDescent="0.25">
      <c r="A17" s="2">
        <v>16</v>
      </c>
      <c r="B17" s="3" t="s">
        <v>141</v>
      </c>
      <c r="C17" s="4" t="s">
        <v>142</v>
      </c>
      <c r="D17" s="2" t="s">
        <v>143</v>
      </c>
      <c r="E17" s="2" t="s">
        <v>144</v>
      </c>
      <c r="F17" s="2" t="s">
        <v>751</v>
      </c>
      <c r="G17" s="17">
        <v>4</v>
      </c>
      <c r="H17" s="17" t="str">
        <f>IF(G17=4,"PWT-" &amp; TEXT(COUNTIFS(G$2:G17,4) + 29,"000000"),"")</f>
        <v>PWT-000045</v>
      </c>
      <c r="I17" s="18" t="s">
        <v>706</v>
      </c>
    </row>
    <row r="18" spans="1:9" ht="15" x14ac:dyDescent="0.25">
      <c r="A18" s="2">
        <v>17</v>
      </c>
      <c r="B18" s="3" t="s">
        <v>145</v>
      </c>
      <c r="C18" s="4" t="s">
        <v>146</v>
      </c>
      <c r="D18" s="2" t="s">
        <v>147</v>
      </c>
      <c r="E18" s="2" t="s">
        <v>148</v>
      </c>
      <c r="F18" s="2" t="s">
        <v>752</v>
      </c>
      <c r="G18" s="17">
        <v>4</v>
      </c>
      <c r="H18" s="17" t="str">
        <f>IF(G18=4,"PWT-" &amp; TEXT(COUNTIFS(G$2:G18,4) + 29,"000000"),"")</f>
        <v>PWT-000046</v>
      </c>
      <c r="I18" s="18" t="s">
        <v>706</v>
      </c>
    </row>
    <row r="19" spans="1:9" ht="15" x14ac:dyDescent="0.25">
      <c r="A19" s="2">
        <v>18</v>
      </c>
      <c r="B19" s="3" t="s">
        <v>149</v>
      </c>
      <c r="C19" s="4" t="s">
        <v>150</v>
      </c>
      <c r="D19" s="2" t="s">
        <v>151</v>
      </c>
      <c r="E19" s="2" t="s">
        <v>152</v>
      </c>
      <c r="F19" s="2" t="s">
        <v>753</v>
      </c>
      <c r="G19" s="17">
        <v>4</v>
      </c>
      <c r="H19" s="17" t="str">
        <f>IF(G19=4,"PWT-" &amp; TEXT(COUNTIFS(G$2:G19,4) + 29,"000000"),"")</f>
        <v>PWT-000047</v>
      </c>
      <c r="I19" s="18" t="s">
        <v>706</v>
      </c>
    </row>
    <row r="20" spans="1:9" ht="15" x14ac:dyDescent="0.25">
      <c r="A20" s="2">
        <v>19</v>
      </c>
      <c r="B20" s="3" t="s">
        <v>153</v>
      </c>
      <c r="C20" s="4" t="s">
        <v>154</v>
      </c>
      <c r="D20" s="2" t="s">
        <v>155</v>
      </c>
      <c r="E20" s="2" t="s">
        <v>156</v>
      </c>
      <c r="F20" s="2" t="s">
        <v>754</v>
      </c>
      <c r="G20" s="17">
        <v>4</v>
      </c>
      <c r="H20" s="17" t="str">
        <f>IF(G20=4,"PWT-" &amp; TEXT(COUNTIFS(G$2:G20,4) + 29,"000000"),"")</f>
        <v>PWT-000048</v>
      </c>
      <c r="I20" s="18" t="s">
        <v>706</v>
      </c>
    </row>
    <row r="21" spans="1:9" ht="15" x14ac:dyDescent="0.25">
      <c r="A21" s="2">
        <v>20</v>
      </c>
      <c r="B21" s="3" t="s">
        <v>157</v>
      </c>
      <c r="C21" s="4" t="s">
        <v>158</v>
      </c>
      <c r="D21" s="2" t="s">
        <v>61</v>
      </c>
      <c r="E21" s="2" t="s">
        <v>159</v>
      </c>
      <c r="F21" s="2" t="s">
        <v>755</v>
      </c>
      <c r="G21" s="17">
        <v>4</v>
      </c>
      <c r="H21" s="17" t="str">
        <f>IF(G21=4,"PWT-" &amp; TEXT(COUNTIFS(G$2:G21,4) + 29,"000000"),"")</f>
        <v>PWT-000049</v>
      </c>
      <c r="I21" s="18" t="s">
        <v>706</v>
      </c>
    </row>
    <row r="22" spans="1:9" ht="15" x14ac:dyDescent="0.25">
      <c r="A22" s="2">
        <v>21</v>
      </c>
      <c r="B22" s="3" t="s">
        <v>160</v>
      </c>
      <c r="C22" s="4" t="s">
        <v>161</v>
      </c>
      <c r="D22" s="2" t="s">
        <v>40</v>
      </c>
      <c r="E22" s="2" t="s">
        <v>162</v>
      </c>
      <c r="F22" s="2" t="s">
        <v>756</v>
      </c>
      <c r="G22" s="17">
        <v>4</v>
      </c>
      <c r="H22" s="17" t="str">
        <f>IF(G22=4,"PWT-" &amp; TEXT(COUNTIFS(G$2:G22,4) + 29,"000000"),"")</f>
        <v>PWT-000050</v>
      </c>
      <c r="I22" s="18" t="s">
        <v>706</v>
      </c>
    </row>
    <row r="23" spans="1:9" ht="15" x14ac:dyDescent="0.25">
      <c r="A23" s="2">
        <v>22</v>
      </c>
      <c r="B23" s="3" t="s">
        <v>163</v>
      </c>
      <c r="C23" s="4" t="s">
        <v>164</v>
      </c>
      <c r="D23" s="2" t="s">
        <v>70</v>
      </c>
      <c r="E23" s="2">
        <v>145453533105</v>
      </c>
      <c r="F23" s="2" t="s">
        <v>757</v>
      </c>
      <c r="G23" s="17">
        <v>4</v>
      </c>
      <c r="H23" s="17" t="str">
        <f>IF(G23=4,"PWT-" &amp; TEXT(COUNTIFS(G$2:G23,4) + 29,"000000"),"")</f>
        <v>PWT-000051</v>
      </c>
      <c r="I23" s="18" t="s">
        <v>706</v>
      </c>
    </row>
    <row r="24" spans="1:9" ht="15" x14ac:dyDescent="0.25">
      <c r="A24" s="2">
        <v>23</v>
      </c>
      <c r="B24" s="3" t="s">
        <v>165</v>
      </c>
      <c r="C24" s="4" t="s">
        <v>166</v>
      </c>
      <c r="D24" s="2" t="s">
        <v>8</v>
      </c>
      <c r="E24" s="2">
        <v>145453522106</v>
      </c>
      <c r="F24" s="2" t="s">
        <v>758</v>
      </c>
      <c r="G24" s="17">
        <v>4</v>
      </c>
      <c r="H24" s="17" t="str">
        <f>IF(G24=4,"PWT-" &amp; TEXT(COUNTIFS(G$2:G24,4) + 29,"000000"),"")</f>
        <v>PWT-000052</v>
      </c>
      <c r="I24" s="18" t="s">
        <v>706</v>
      </c>
    </row>
    <row r="25" spans="1:9" ht="15" x14ac:dyDescent="0.25">
      <c r="A25" s="2">
        <v>24</v>
      </c>
      <c r="B25" s="3" t="s">
        <v>167</v>
      </c>
      <c r="C25" s="4" t="s">
        <v>168</v>
      </c>
      <c r="D25" s="2" t="s">
        <v>169</v>
      </c>
      <c r="E25" s="2">
        <v>145452701055</v>
      </c>
      <c r="F25" s="2" t="s">
        <v>759</v>
      </c>
      <c r="G25" s="17">
        <v>4</v>
      </c>
      <c r="H25" s="17" t="str">
        <f>IF(G25=4,"PWT-" &amp; TEXT(COUNTIFS(G$2:G25,4) + 29,"000000"),"")</f>
        <v>PWT-000053</v>
      </c>
      <c r="I25" s="18" t="s">
        <v>706</v>
      </c>
    </row>
    <row r="26" spans="1:9" ht="15" x14ac:dyDescent="0.25">
      <c r="A26" s="2">
        <v>25</v>
      </c>
      <c r="B26" s="3" t="s">
        <v>170</v>
      </c>
      <c r="C26" s="4" t="s">
        <v>171</v>
      </c>
      <c r="D26" s="2" t="s">
        <v>61</v>
      </c>
      <c r="E26" s="2" t="s">
        <v>172</v>
      </c>
      <c r="F26" s="2" t="s">
        <v>760</v>
      </c>
      <c r="G26" s="17">
        <v>4</v>
      </c>
      <c r="H26" s="17" t="str">
        <f>IF(G26=4,"PWT-" &amp; TEXT(COUNTIFS(G$2:G26,4) + 29,"000000"),"")</f>
        <v>PWT-000054</v>
      </c>
      <c r="I26" s="18" t="s">
        <v>706</v>
      </c>
    </row>
    <row r="27" spans="1:9" ht="15" x14ac:dyDescent="0.25">
      <c r="A27" s="2">
        <v>26</v>
      </c>
      <c r="B27" s="3" t="s">
        <v>173</v>
      </c>
      <c r="C27" s="4" t="s">
        <v>174</v>
      </c>
      <c r="D27" s="2" t="s">
        <v>70</v>
      </c>
      <c r="E27" s="2">
        <v>145453533112</v>
      </c>
      <c r="F27" s="2" t="s">
        <v>761</v>
      </c>
      <c r="G27" s="17">
        <v>4</v>
      </c>
      <c r="H27" s="17" t="str">
        <f>IF(G27=4,"PWT-" &amp; TEXT(COUNTIFS(G$2:G27,4) + 29,"000000"),"")</f>
        <v>PWT-000055</v>
      </c>
      <c r="I27" s="18" t="s">
        <v>706</v>
      </c>
    </row>
    <row r="28" spans="1:9" ht="15" x14ac:dyDescent="0.25">
      <c r="A28" s="2">
        <v>27</v>
      </c>
      <c r="B28" s="3" t="s">
        <v>175</v>
      </c>
      <c r="C28" s="4" t="s">
        <v>176</v>
      </c>
      <c r="D28" s="2" t="s">
        <v>43</v>
      </c>
      <c r="E28" s="2">
        <v>45452710035</v>
      </c>
      <c r="F28" s="2" t="s">
        <v>762</v>
      </c>
      <c r="G28" s="17">
        <v>4</v>
      </c>
      <c r="H28" s="17" t="str">
        <f>IF(G28=4,"PWT-" &amp; TEXT(COUNTIFS(G$2:G28,4) + 29,"000000"),"")</f>
        <v>PWT-000056</v>
      </c>
      <c r="I28" s="18" t="s">
        <v>706</v>
      </c>
    </row>
    <row r="29" spans="1:9" ht="15" x14ac:dyDescent="0.25">
      <c r="A29" s="2">
        <v>28</v>
      </c>
      <c r="B29" s="3" t="s">
        <v>177</v>
      </c>
      <c r="C29" s="4" t="s">
        <v>178</v>
      </c>
      <c r="D29" s="2" t="s">
        <v>15</v>
      </c>
      <c r="E29" s="2">
        <v>45452710080</v>
      </c>
      <c r="F29" s="2" t="s">
        <v>763</v>
      </c>
      <c r="G29" s="17">
        <v>4</v>
      </c>
      <c r="H29" s="17" t="str">
        <f>IF(G29=4,"PWT-" &amp; TEXT(COUNTIFS(G$2:G29,4) + 29,"000000"),"")</f>
        <v>PWT-000057</v>
      </c>
      <c r="I29" s="18" t="s">
        <v>706</v>
      </c>
    </row>
    <row r="30" spans="1:9" ht="15" x14ac:dyDescent="0.25">
      <c r="A30" s="2">
        <v>29</v>
      </c>
      <c r="B30" s="3" t="s">
        <v>179</v>
      </c>
      <c r="C30" s="4" t="s">
        <v>180</v>
      </c>
      <c r="D30" s="2" t="s">
        <v>181</v>
      </c>
      <c r="E30" s="2" t="s">
        <v>182</v>
      </c>
      <c r="F30" s="2" t="s">
        <v>764</v>
      </c>
      <c r="G30" s="17">
        <v>4</v>
      </c>
      <c r="H30" s="17" t="str">
        <f>IF(G30=4,"PWT-" &amp; TEXT(COUNTIFS(G$2:G30,4) + 29,"000000"),"")</f>
        <v>PWT-000058</v>
      </c>
      <c r="I30" s="18" t="s">
        <v>706</v>
      </c>
    </row>
    <row r="31" spans="1:9" ht="15" x14ac:dyDescent="0.25">
      <c r="A31" s="2">
        <v>30</v>
      </c>
      <c r="B31" s="3" t="s">
        <v>183</v>
      </c>
      <c r="C31" s="4" t="s">
        <v>184</v>
      </c>
      <c r="D31" s="2" t="s">
        <v>185</v>
      </c>
      <c r="E31" s="2" t="s">
        <v>186</v>
      </c>
      <c r="F31" s="2" t="s">
        <v>765</v>
      </c>
      <c r="G31" s="17">
        <v>4</v>
      </c>
      <c r="H31" s="17" t="str">
        <f>IF(G31=4,"PWT-" &amp; TEXT(COUNTIFS(G$2:G31,4) + 29,"000000"),"")</f>
        <v>PWT-000059</v>
      </c>
      <c r="I31" s="18" t="s">
        <v>706</v>
      </c>
    </row>
    <row r="32" spans="1:9" ht="15" x14ac:dyDescent="0.25">
      <c r="A32" s="2">
        <v>31</v>
      </c>
      <c r="B32" s="3" t="s">
        <v>187</v>
      </c>
      <c r="C32" s="4" t="s">
        <v>188</v>
      </c>
      <c r="D32" s="2" t="s">
        <v>189</v>
      </c>
      <c r="E32" s="2">
        <v>4545353358</v>
      </c>
      <c r="F32" s="2" t="s">
        <v>766</v>
      </c>
      <c r="G32" s="17">
        <v>4</v>
      </c>
      <c r="H32" s="17" t="str">
        <f>IF(G32=4,"PWT-" &amp; TEXT(COUNTIFS(G$2:G32,4) + 29,"000000"),"")</f>
        <v>PWT-000060</v>
      </c>
      <c r="I32" s="18" t="s">
        <v>706</v>
      </c>
    </row>
    <row r="33" spans="1:9" ht="15" x14ac:dyDescent="0.25">
      <c r="A33" s="2">
        <v>32</v>
      </c>
      <c r="B33" s="3" t="s">
        <v>190</v>
      </c>
      <c r="C33" s="6" t="s">
        <v>191</v>
      </c>
      <c r="D33" s="7" t="s">
        <v>155</v>
      </c>
      <c r="E33" s="7" t="s">
        <v>192</v>
      </c>
      <c r="F33" s="8" t="s">
        <v>767</v>
      </c>
      <c r="G33" s="17">
        <v>4</v>
      </c>
      <c r="H33" s="17" t="str">
        <f>IF(G33=4,"PWT-" &amp; TEXT(COUNTIFS(G$2:G33,4) + 29,"000000"),"")</f>
        <v>PWT-000061</v>
      </c>
      <c r="I33" s="18" t="s">
        <v>706</v>
      </c>
    </row>
    <row r="34" spans="1:9" ht="15" x14ac:dyDescent="0.25">
      <c r="A34" s="2">
        <v>33</v>
      </c>
      <c r="B34" s="3" t="s">
        <v>193</v>
      </c>
      <c r="C34" s="6" t="s">
        <v>194</v>
      </c>
      <c r="D34" s="7" t="s">
        <v>195</v>
      </c>
      <c r="E34" s="7">
        <v>4545353343</v>
      </c>
      <c r="F34" s="8" t="s">
        <v>768</v>
      </c>
      <c r="G34" s="17">
        <v>4</v>
      </c>
      <c r="H34" s="17" t="str">
        <f>IF(G34=4,"PWT-" &amp; TEXT(COUNTIFS(G$2:G34,4) + 29,"000000"),"")</f>
        <v>PWT-000062</v>
      </c>
      <c r="I34" s="18" t="s">
        <v>706</v>
      </c>
    </row>
    <row r="35" spans="1:9" ht="15" x14ac:dyDescent="0.25">
      <c r="A35" s="2">
        <v>34</v>
      </c>
      <c r="B35" s="3" t="s">
        <v>196</v>
      </c>
      <c r="C35" s="6" t="s">
        <v>197</v>
      </c>
      <c r="D35" s="7" t="s">
        <v>198</v>
      </c>
      <c r="E35" s="7" t="s">
        <v>199</v>
      </c>
      <c r="F35" s="8" t="s">
        <v>769</v>
      </c>
      <c r="G35" s="17">
        <v>4</v>
      </c>
      <c r="H35" s="17" t="str">
        <f>IF(G35=4,"PWT-" &amp; TEXT(COUNTIFS(G$2:G35,4) + 29,"000000"),"")</f>
        <v>PWT-000063</v>
      </c>
      <c r="I35" s="18" t="s">
        <v>706</v>
      </c>
    </row>
    <row r="36" spans="1:9" ht="15" x14ac:dyDescent="0.25">
      <c r="A36" s="2">
        <v>35</v>
      </c>
      <c r="B36" s="3" t="s">
        <v>200</v>
      </c>
      <c r="C36" s="6" t="s">
        <v>201</v>
      </c>
      <c r="D36" s="7" t="s">
        <v>29</v>
      </c>
      <c r="E36" s="7" t="s">
        <v>202</v>
      </c>
      <c r="F36" s="8" t="s">
        <v>770</v>
      </c>
      <c r="G36" s="17">
        <v>4</v>
      </c>
      <c r="H36" s="17" t="str">
        <f>IF(G36=4,"PWT-" &amp; TEXT(COUNTIFS(G$2:G36,4) + 29,"000000"),"")</f>
        <v>PWT-000064</v>
      </c>
      <c r="I36" s="18" t="s">
        <v>706</v>
      </c>
    </row>
    <row r="37" spans="1:9" ht="15" x14ac:dyDescent="0.25">
      <c r="A37" s="2">
        <v>36</v>
      </c>
      <c r="B37" s="3" t="s">
        <v>203</v>
      </c>
      <c r="C37" s="6" t="s">
        <v>204</v>
      </c>
      <c r="D37" s="7" t="s">
        <v>143</v>
      </c>
      <c r="E37" s="7" t="s">
        <v>205</v>
      </c>
      <c r="F37" s="8" t="s">
        <v>771</v>
      </c>
      <c r="G37" s="17">
        <v>4</v>
      </c>
      <c r="H37" s="17" t="str">
        <f>IF(G37=4,"PWT-" &amp; TEXT(COUNTIFS(G$2:G37,4) + 29,"000000"),"")</f>
        <v>PWT-000065</v>
      </c>
      <c r="I37" s="18" t="s">
        <v>706</v>
      </c>
    </row>
    <row r="38" spans="1:9" ht="15" x14ac:dyDescent="0.25">
      <c r="A38" s="2">
        <v>37</v>
      </c>
      <c r="B38" s="3" t="s">
        <v>206</v>
      </c>
      <c r="C38" s="6" t="s">
        <v>207</v>
      </c>
      <c r="D38" s="7" t="s">
        <v>137</v>
      </c>
      <c r="E38" s="7" t="s">
        <v>208</v>
      </c>
      <c r="F38" s="8" t="s">
        <v>772</v>
      </c>
      <c r="G38" s="17">
        <v>4</v>
      </c>
      <c r="H38" s="17" t="str">
        <f>IF(G38=4,"PWT-" &amp; TEXT(COUNTIFS(G$2:G38,4) + 29,"000000"),"")</f>
        <v>PWT-000066</v>
      </c>
      <c r="I38" s="18" t="s">
        <v>706</v>
      </c>
    </row>
    <row r="39" spans="1:9" ht="15" x14ac:dyDescent="0.25">
      <c r="A39" s="2">
        <v>38</v>
      </c>
      <c r="B39" s="3" t="s">
        <v>209</v>
      </c>
      <c r="C39" s="6" t="s">
        <v>210</v>
      </c>
      <c r="D39" s="7" t="s">
        <v>22</v>
      </c>
      <c r="E39" s="7">
        <v>45452101101013</v>
      </c>
      <c r="F39" s="8" t="s">
        <v>773</v>
      </c>
      <c r="G39" s="17">
        <v>4</v>
      </c>
      <c r="H39" s="17" t="str">
        <f>IF(G39=4,"PWT-" &amp; TEXT(COUNTIFS(G$2:G39,4) + 29,"000000"),"")</f>
        <v>PWT-000067</v>
      </c>
      <c r="I39" s="18" t="s">
        <v>706</v>
      </c>
    </row>
    <row r="40" spans="1:9" ht="15" x14ac:dyDescent="0.25">
      <c r="A40" s="2">
        <v>39</v>
      </c>
      <c r="B40" s="3" t="s">
        <v>211</v>
      </c>
      <c r="C40" s="6" t="s">
        <v>212</v>
      </c>
      <c r="D40" s="7" t="s">
        <v>29</v>
      </c>
      <c r="E40" s="7">
        <v>14545353212</v>
      </c>
      <c r="F40" s="8" t="s">
        <v>774</v>
      </c>
      <c r="G40" s="17">
        <v>4</v>
      </c>
      <c r="H40" s="17" t="str">
        <f>IF(G40=4,"PWT-" &amp; TEXT(COUNTIFS(G$2:G40,4) + 29,"000000"),"")</f>
        <v>PWT-000068</v>
      </c>
      <c r="I40" s="18" t="s">
        <v>706</v>
      </c>
    </row>
    <row r="41" spans="1:9" ht="15" x14ac:dyDescent="0.25">
      <c r="A41" s="2">
        <v>40</v>
      </c>
      <c r="B41" s="3" t="s">
        <v>213</v>
      </c>
      <c r="C41" s="6" t="s">
        <v>214</v>
      </c>
      <c r="D41" s="7" t="s">
        <v>61</v>
      </c>
      <c r="E41" s="7" t="s">
        <v>215</v>
      </c>
      <c r="F41" s="8" t="s">
        <v>775</v>
      </c>
      <c r="G41" s="17">
        <v>4</v>
      </c>
      <c r="H41" s="17" t="str">
        <f>IF(G41=4,"PWT-" &amp; TEXT(COUNTIFS(G$2:G41,4) + 29,"000000"),"")</f>
        <v>PWT-000069</v>
      </c>
      <c r="I41" s="18" t="s">
        <v>706</v>
      </c>
    </row>
    <row r="42" spans="1:9" ht="15" x14ac:dyDescent="0.25">
      <c r="A42" s="2">
        <v>41</v>
      </c>
      <c r="B42" s="3" t="s">
        <v>216</v>
      </c>
      <c r="C42" s="6" t="s">
        <v>217</v>
      </c>
      <c r="D42" s="7" t="s">
        <v>40</v>
      </c>
      <c r="E42" s="7" t="s">
        <v>218</v>
      </c>
      <c r="F42" s="8" t="s">
        <v>776</v>
      </c>
      <c r="G42" s="17">
        <v>4</v>
      </c>
      <c r="H42" s="17" t="str">
        <f>IF(G42=4,"PWT-" &amp; TEXT(COUNTIFS(G$2:G42,4) + 29,"000000"),"")</f>
        <v>PWT-000070</v>
      </c>
      <c r="I42" s="18" t="s">
        <v>706</v>
      </c>
    </row>
    <row r="43" spans="1:9" ht="15" x14ac:dyDescent="0.25">
      <c r="A43" s="2">
        <v>42</v>
      </c>
      <c r="B43" s="3" t="s">
        <v>219</v>
      </c>
      <c r="C43" s="6" t="s">
        <v>220</v>
      </c>
      <c r="D43" s="7" t="s">
        <v>221</v>
      </c>
      <c r="E43" s="7" t="s">
        <v>222</v>
      </c>
      <c r="F43" s="8" t="s">
        <v>777</v>
      </c>
      <c r="G43" s="17">
        <v>4</v>
      </c>
      <c r="H43" s="17" t="str">
        <f>IF(G43=4,"PWT-" &amp; TEXT(COUNTIFS(G$2:G43,4) + 29,"000000"),"")</f>
        <v>PWT-000071</v>
      </c>
      <c r="I43" s="18" t="s">
        <v>706</v>
      </c>
    </row>
    <row r="44" spans="1:9" ht="15" x14ac:dyDescent="0.25">
      <c r="A44" s="2">
        <v>43</v>
      </c>
      <c r="B44" s="3" t="s">
        <v>223</v>
      </c>
      <c r="C44" s="6" t="s">
        <v>224</v>
      </c>
      <c r="D44" s="7" t="s">
        <v>113</v>
      </c>
      <c r="E44" s="7">
        <v>454525514071</v>
      </c>
      <c r="F44" s="8" t="s">
        <v>778</v>
      </c>
      <c r="G44" s="17">
        <v>4</v>
      </c>
      <c r="H44" s="17" t="str">
        <f>IF(G44=4,"PWT-" &amp; TEXT(COUNTIFS(G$2:G44,4) + 29,"000000"),"")</f>
        <v>PWT-000072</v>
      </c>
      <c r="I44" s="18" t="s">
        <v>706</v>
      </c>
    </row>
    <row r="45" spans="1:9" ht="15" x14ac:dyDescent="0.25">
      <c r="A45" s="2">
        <v>44</v>
      </c>
      <c r="B45" s="3" t="s">
        <v>225</v>
      </c>
      <c r="C45" s="6" t="s">
        <v>226</v>
      </c>
      <c r="D45" s="7" t="s">
        <v>18</v>
      </c>
      <c r="E45" s="7" t="s">
        <v>227</v>
      </c>
      <c r="F45" s="8" t="s">
        <v>779</v>
      </c>
      <c r="G45" s="17">
        <v>4</v>
      </c>
      <c r="H45" s="17" t="str">
        <f>IF(G45=4,"PWT-" &amp; TEXT(COUNTIFS(G$2:G45,4) + 29,"000000"),"")</f>
        <v>PWT-000073</v>
      </c>
      <c r="I45" s="18" t="s">
        <v>706</v>
      </c>
    </row>
    <row r="46" spans="1:9" ht="15" x14ac:dyDescent="0.25">
      <c r="A46" s="2">
        <v>45</v>
      </c>
      <c r="B46" s="3" t="s">
        <v>228</v>
      </c>
      <c r="C46" s="6" t="s">
        <v>229</v>
      </c>
      <c r="D46" s="7" t="s">
        <v>230</v>
      </c>
      <c r="E46" s="7" t="s">
        <v>231</v>
      </c>
      <c r="F46" s="8" t="s">
        <v>780</v>
      </c>
      <c r="G46" s="17">
        <v>4</v>
      </c>
      <c r="H46" s="17" t="str">
        <f>IF(G46=4,"PWT-" &amp; TEXT(COUNTIFS(G$2:G46,4) + 29,"000000"),"")</f>
        <v>PWT-000074</v>
      </c>
      <c r="I46" s="18" t="s">
        <v>706</v>
      </c>
    </row>
    <row r="47" spans="1:9" ht="15" x14ac:dyDescent="0.25">
      <c r="A47" s="2">
        <v>46</v>
      </c>
      <c r="B47" s="3" t="s">
        <v>232</v>
      </c>
      <c r="C47" s="6" t="s">
        <v>233</v>
      </c>
      <c r="D47" s="7" t="s">
        <v>234</v>
      </c>
      <c r="E47" s="7">
        <v>454525502042</v>
      </c>
      <c r="F47" s="8" t="s">
        <v>781</v>
      </c>
      <c r="G47" s="17">
        <v>4</v>
      </c>
      <c r="H47" s="17" t="str">
        <f>IF(G47=4,"PWT-" &amp; TEXT(COUNTIFS(G$2:G47,4) + 29,"000000"),"")</f>
        <v>PWT-000075</v>
      </c>
      <c r="I47" s="18" t="s">
        <v>706</v>
      </c>
    </row>
    <row r="48" spans="1:9" ht="15" x14ac:dyDescent="0.25">
      <c r="A48" s="2">
        <v>47</v>
      </c>
      <c r="B48" s="3" t="s">
        <v>235</v>
      </c>
      <c r="C48" s="6" t="s">
        <v>236</v>
      </c>
      <c r="D48" s="7" t="s">
        <v>40</v>
      </c>
      <c r="E48" s="7" t="s">
        <v>237</v>
      </c>
      <c r="F48" s="8" t="s">
        <v>782</v>
      </c>
      <c r="G48" s="17">
        <v>4</v>
      </c>
      <c r="H48" s="17" t="str">
        <f>IF(G48=4,"PWT-" &amp; TEXT(COUNTIFS(G$2:G48,4) + 29,"000000"),"")</f>
        <v>PWT-000076</v>
      </c>
      <c r="I48" s="18" t="s">
        <v>706</v>
      </c>
    </row>
    <row r="49" spans="1:9" ht="15" x14ac:dyDescent="0.25">
      <c r="A49" s="2">
        <v>48</v>
      </c>
      <c r="B49" s="3" t="s">
        <v>238</v>
      </c>
      <c r="C49" s="6" t="s">
        <v>239</v>
      </c>
      <c r="D49" s="7" t="s">
        <v>25</v>
      </c>
      <c r="E49" s="7">
        <v>45452710027</v>
      </c>
      <c r="F49" s="8" t="s">
        <v>783</v>
      </c>
      <c r="G49" s="17">
        <v>4</v>
      </c>
      <c r="H49" s="17" t="str">
        <f>IF(G49=4,"PWT-" &amp; TEXT(COUNTIFS(G$2:G49,4) + 29,"000000"),"")</f>
        <v>PWT-000077</v>
      </c>
      <c r="I49" s="18" t="s">
        <v>706</v>
      </c>
    </row>
    <row r="50" spans="1:9" ht="15" x14ac:dyDescent="0.25">
      <c r="A50" s="2">
        <v>49</v>
      </c>
      <c r="B50" s="3" t="s">
        <v>240</v>
      </c>
      <c r="C50" s="6" t="s">
        <v>241</v>
      </c>
      <c r="D50" s="7" t="s">
        <v>242</v>
      </c>
      <c r="E50" s="7">
        <v>145452702033</v>
      </c>
      <c r="F50" s="8" t="s">
        <v>784</v>
      </c>
      <c r="G50" s="17">
        <v>4</v>
      </c>
      <c r="H50" s="17" t="str">
        <f>IF(G50=4,"PWT-" &amp; TEXT(COUNTIFS(G$2:G50,4) + 29,"000000"),"")</f>
        <v>PWT-000078</v>
      </c>
      <c r="I50" s="18" t="s">
        <v>706</v>
      </c>
    </row>
    <row r="51" spans="1:9" ht="15" x14ac:dyDescent="0.25">
      <c r="A51" s="2">
        <v>50</v>
      </c>
      <c r="B51" s="3" t="s">
        <v>243</v>
      </c>
      <c r="C51" s="3" t="s">
        <v>244</v>
      </c>
      <c r="D51" s="7" t="s">
        <v>15</v>
      </c>
      <c r="E51" s="7" t="s">
        <v>245</v>
      </c>
      <c r="F51" s="8" t="s">
        <v>785</v>
      </c>
      <c r="G51" s="17">
        <v>4</v>
      </c>
      <c r="H51" s="17" t="str">
        <f>IF(G51=4,"PWT-" &amp; TEXT(COUNTIFS(G$2:G51,4) + 29,"000000"),"")</f>
        <v>PWT-000079</v>
      </c>
      <c r="I51" s="18" t="s">
        <v>706</v>
      </c>
    </row>
    <row r="52" spans="1:9" ht="15" x14ac:dyDescent="0.25">
      <c r="A52" s="2">
        <v>51</v>
      </c>
      <c r="B52" s="3" t="s">
        <v>246</v>
      </c>
      <c r="C52" s="6" t="s">
        <v>247</v>
      </c>
      <c r="D52" s="7" t="s">
        <v>15</v>
      </c>
      <c r="E52" s="7" t="s">
        <v>248</v>
      </c>
      <c r="F52" s="8" t="s">
        <v>786</v>
      </c>
      <c r="G52" s="17">
        <v>4</v>
      </c>
      <c r="H52" s="17" t="str">
        <f>IF(G52=4,"PWT-" &amp; TEXT(COUNTIFS(G$2:G52,4) + 29,"000000"),"")</f>
        <v>PWT-000080</v>
      </c>
      <c r="I52" s="18" t="s">
        <v>706</v>
      </c>
    </row>
    <row r="53" spans="1:9" ht="15" x14ac:dyDescent="0.25">
      <c r="A53" s="2">
        <v>52</v>
      </c>
      <c r="B53" s="3" t="s">
        <v>249</v>
      </c>
      <c r="C53" s="6" t="s">
        <v>250</v>
      </c>
      <c r="D53" s="7" t="s">
        <v>70</v>
      </c>
      <c r="E53" s="7" t="s">
        <v>251</v>
      </c>
      <c r="F53" s="8" t="s">
        <v>787</v>
      </c>
      <c r="G53" s="17">
        <v>4</v>
      </c>
      <c r="H53" s="17" t="str">
        <f>IF(G53=4,"PWT-" &amp; TEXT(COUNTIFS(G$2:G53,4) + 29,"000000"),"")</f>
        <v>PWT-000081</v>
      </c>
      <c r="I53" s="18" t="s">
        <v>706</v>
      </c>
    </row>
    <row r="54" spans="1:9" ht="15" x14ac:dyDescent="0.25">
      <c r="A54" s="2">
        <v>53</v>
      </c>
      <c r="B54" s="3" t="s">
        <v>252</v>
      </c>
      <c r="C54" s="6" t="s">
        <v>253</v>
      </c>
      <c r="D54" s="7" t="s">
        <v>40</v>
      </c>
      <c r="E54" s="7" t="s">
        <v>254</v>
      </c>
      <c r="F54" s="8" t="s">
        <v>788</v>
      </c>
      <c r="G54" s="17">
        <v>4</v>
      </c>
      <c r="H54" s="17" t="str">
        <f>IF(G54=4,"PWT-" &amp; TEXT(COUNTIFS(G$2:G54,4) + 29,"000000"),"")</f>
        <v>PWT-000082</v>
      </c>
      <c r="I54" s="18" t="s">
        <v>706</v>
      </c>
    </row>
    <row r="55" spans="1:9" ht="15" x14ac:dyDescent="0.25">
      <c r="A55" s="2">
        <v>54</v>
      </c>
      <c r="B55" s="3" t="s">
        <v>255</v>
      </c>
      <c r="C55" s="6" t="s">
        <v>256</v>
      </c>
      <c r="D55" s="7" t="s">
        <v>15</v>
      </c>
      <c r="E55" s="7">
        <v>14554350964</v>
      </c>
      <c r="F55" s="8" t="s">
        <v>789</v>
      </c>
      <c r="G55" s="17">
        <v>4</v>
      </c>
      <c r="H55" s="17" t="str">
        <f>IF(G55=4,"PWT-" &amp; TEXT(COUNTIFS(G$2:G55,4) + 29,"000000"),"")</f>
        <v>PWT-000083</v>
      </c>
      <c r="I55" s="18" t="s">
        <v>706</v>
      </c>
    </row>
    <row r="56" spans="1:9" ht="15" x14ac:dyDescent="0.25">
      <c r="A56" s="2">
        <v>55</v>
      </c>
      <c r="B56" s="3" t="s">
        <v>257</v>
      </c>
      <c r="C56" s="6" t="s">
        <v>256</v>
      </c>
      <c r="D56" s="7" t="s">
        <v>234</v>
      </c>
      <c r="E56" s="7">
        <v>454525502060</v>
      </c>
      <c r="F56" s="8" t="s">
        <v>790</v>
      </c>
      <c r="G56" s="17">
        <v>4</v>
      </c>
      <c r="H56" s="17" t="str">
        <f>IF(G56=4,"PWT-" &amp; TEXT(COUNTIFS(G$2:G56,4) + 29,"000000"),"")</f>
        <v>PWT-000084</v>
      </c>
      <c r="I56" s="18" t="s">
        <v>706</v>
      </c>
    </row>
    <row r="57" spans="1:9" ht="15" x14ac:dyDescent="0.25">
      <c r="A57" s="2">
        <v>56</v>
      </c>
      <c r="B57" s="3" t="s">
        <v>258</v>
      </c>
      <c r="C57" s="9" t="s">
        <v>259</v>
      </c>
      <c r="D57" s="7" t="s">
        <v>137</v>
      </c>
      <c r="E57" s="7" t="s">
        <v>260</v>
      </c>
      <c r="F57" s="8" t="s">
        <v>791</v>
      </c>
      <c r="G57" s="17">
        <v>4</v>
      </c>
      <c r="H57" s="17" t="str">
        <f>IF(G57=4,"PWT-" &amp; TEXT(COUNTIFS(G$2:G57,4) + 29,"000000"),"")</f>
        <v>PWT-000085</v>
      </c>
      <c r="I57" s="18" t="s">
        <v>706</v>
      </c>
    </row>
    <row r="58" spans="1:9" ht="15" customHeight="1" x14ac:dyDescent="0.25">
      <c r="A58" s="2">
        <v>57</v>
      </c>
      <c r="B58" s="3" t="s">
        <v>261</v>
      </c>
      <c r="C58" s="6" t="s">
        <v>262</v>
      </c>
      <c r="D58" s="7" t="s">
        <v>263</v>
      </c>
      <c r="E58" s="7" t="s">
        <v>264</v>
      </c>
      <c r="F58" s="8" t="s">
        <v>792</v>
      </c>
      <c r="G58" s="17">
        <v>4</v>
      </c>
      <c r="H58" s="17" t="str">
        <f>IF(G58=4,"PWT-" &amp; TEXT(COUNTIFS(G$2:G58,4) + 29,"000000"),"")</f>
        <v>PWT-000086</v>
      </c>
      <c r="I58" s="18" t="s">
        <v>706</v>
      </c>
    </row>
    <row r="59" spans="1:9" ht="15" x14ac:dyDescent="0.25">
      <c r="A59" s="2">
        <v>58</v>
      </c>
      <c r="B59" s="3" t="s">
        <v>265</v>
      </c>
      <c r="C59" s="6" t="s">
        <v>266</v>
      </c>
      <c r="D59" s="7" t="s">
        <v>8</v>
      </c>
      <c r="E59" s="7" t="s">
        <v>267</v>
      </c>
      <c r="F59" s="8" t="s">
        <v>793</v>
      </c>
      <c r="G59" s="17">
        <v>4</v>
      </c>
      <c r="H59" s="17" t="str">
        <f>IF(G59=4,"PWT-" &amp; TEXT(COUNTIFS(G$2:G59,4) + 29,"000000"),"")</f>
        <v>PWT-000087</v>
      </c>
      <c r="I59" s="18" t="s">
        <v>706</v>
      </c>
    </row>
    <row r="60" spans="1:9" ht="15" x14ac:dyDescent="0.25">
      <c r="A60" s="2">
        <v>59</v>
      </c>
      <c r="B60" s="3" t="s">
        <v>268</v>
      </c>
      <c r="C60" s="6" t="s">
        <v>269</v>
      </c>
      <c r="D60" s="7" t="s">
        <v>270</v>
      </c>
      <c r="E60" s="7" t="s">
        <v>271</v>
      </c>
      <c r="F60" s="8" t="s">
        <v>794</v>
      </c>
      <c r="G60" s="17">
        <v>4</v>
      </c>
      <c r="H60" s="17" t="str">
        <f>IF(G60=4,"PWT-" &amp; TEXT(COUNTIFS(G$2:G60,4) + 29,"000000"),"")</f>
        <v>PWT-000088</v>
      </c>
      <c r="I60" s="18" t="s">
        <v>706</v>
      </c>
    </row>
    <row r="61" spans="1:9" ht="15" x14ac:dyDescent="0.25">
      <c r="A61" s="2">
        <v>60</v>
      </c>
      <c r="B61" s="3" t="s">
        <v>272</v>
      </c>
      <c r="C61" s="6" t="s">
        <v>273</v>
      </c>
      <c r="D61" s="7" t="s">
        <v>43</v>
      </c>
      <c r="E61" s="7">
        <v>4554350670</v>
      </c>
      <c r="F61" s="8" t="s">
        <v>795</v>
      </c>
      <c r="G61" s="17">
        <v>4</v>
      </c>
      <c r="H61" s="17" t="str">
        <f>IF(G61=4,"PWT-" &amp; TEXT(COUNTIFS(G$2:G61,4) + 29,"000000"),"")</f>
        <v>PWT-000089</v>
      </c>
      <c r="I61" s="18" t="s">
        <v>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69"/>
  <sheetViews>
    <sheetView topLeftCell="A54" workbookViewId="0">
      <selection activeCell="F70" sqref="F70"/>
    </sheetView>
  </sheetViews>
  <sheetFormatPr defaultColWidth="12.5703125" defaultRowHeight="15.75" customHeight="1" x14ac:dyDescent="0.2"/>
  <cols>
    <col min="1" max="1" width="6.28515625" customWidth="1"/>
    <col min="2" max="2" width="49.42578125" customWidth="1"/>
    <col min="3" max="3" width="31" customWidth="1"/>
    <col min="4" max="4" width="18.140625" customWidth="1"/>
    <col min="5" max="5" width="18.57031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703</v>
      </c>
      <c r="H1" s="13" t="s">
        <v>704</v>
      </c>
      <c r="I1" s="13" t="s">
        <v>705</v>
      </c>
    </row>
    <row r="2" spans="1:9" ht="15" x14ac:dyDescent="0.25">
      <c r="A2" s="2">
        <v>1</v>
      </c>
      <c r="B2" s="3" t="s">
        <v>274</v>
      </c>
      <c r="C2" s="4" t="s">
        <v>275</v>
      </c>
      <c r="D2" s="2" t="s">
        <v>43</v>
      </c>
      <c r="E2" s="2">
        <v>454525509032</v>
      </c>
      <c r="F2" s="2" t="s">
        <v>796</v>
      </c>
      <c r="G2" s="17">
        <v>4</v>
      </c>
      <c r="H2" s="17" t="str">
        <f>IF(G2=4,"PWT-" &amp; TEXT(COUNTIFS(G$2:G2,4) + 89,"000000"),"")</f>
        <v>PWT-000090</v>
      </c>
      <c r="I2" s="18" t="s">
        <v>706</v>
      </c>
    </row>
    <row r="3" spans="1:9" ht="15" x14ac:dyDescent="0.25">
      <c r="A3" s="2">
        <v>2</v>
      </c>
      <c r="B3" s="3" t="s">
        <v>276</v>
      </c>
      <c r="C3" s="4" t="s">
        <v>277</v>
      </c>
      <c r="D3" s="2" t="s">
        <v>151</v>
      </c>
      <c r="E3" s="2" t="s">
        <v>278</v>
      </c>
      <c r="F3" s="2" t="s">
        <v>797</v>
      </c>
      <c r="G3" s="17">
        <v>4</v>
      </c>
      <c r="H3" s="17" t="str">
        <f>IF(G3=4,"PWT-" &amp; TEXT(COUNTIFS(G$2:G3,4) + 89,"000000"),"")</f>
        <v>PWT-000091</v>
      </c>
      <c r="I3" s="18" t="s">
        <v>706</v>
      </c>
    </row>
    <row r="4" spans="1:9" ht="15" x14ac:dyDescent="0.25">
      <c r="A4" s="2">
        <v>3</v>
      </c>
      <c r="B4" s="3" t="s">
        <v>279</v>
      </c>
      <c r="C4" s="4" t="s">
        <v>280</v>
      </c>
      <c r="D4" s="2" t="s">
        <v>147</v>
      </c>
      <c r="E4" s="2" t="s">
        <v>281</v>
      </c>
      <c r="F4" s="2" t="s">
        <v>798</v>
      </c>
      <c r="G4" s="17">
        <v>4</v>
      </c>
      <c r="H4" s="17" t="str">
        <f>IF(G4=4,"PWT-" &amp; TEXT(COUNTIFS(G$2:G4,4) + 89,"000000"),"")</f>
        <v>PWT-000092</v>
      </c>
      <c r="I4" s="18" t="s">
        <v>706</v>
      </c>
    </row>
    <row r="5" spans="1:9" ht="15" x14ac:dyDescent="0.25">
      <c r="A5" s="2">
        <v>4</v>
      </c>
      <c r="B5" s="3" t="s">
        <v>282</v>
      </c>
      <c r="C5" s="4" t="s">
        <v>283</v>
      </c>
      <c r="D5" s="2" t="s">
        <v>284</v>
      </c>
      <c r="E5" s="2" t="s">
        <v>285</v>
      </c>
      <c r="F5" s="2" t="s">
        <v>799</v>
      </c>
      <c r="G5" s="17">
        <v>4</v>
      </c>
      <c r="H5" s="17" t="str">
        <f>IF(G5=4,"PWT-" &amp; TEXT(COUNTIFS(G$2:G5,4) + 89,"000000"),"")</f>
        <v>PWT-000093</v>
      </c>
      <c r="I5" s="18" t="s">
        <v>706</v>
      </c>
    </row>
    <row r="6" spans="1:9" ht="15" x14ac:dyDescent="0.25">
      <c r="A6" s="2">
        <v>5</v>
      </c>
      <c r="B6" s="3" t="s">
        <v>286</v>
      </c>
      <c r="C6" s="4" t="s">
        <v>287</v>
      </c>
      <c r="D6" s="2" t="s">
        <v>70</v>
      </c>
      <c r="E6" s="2" t="s">
        <v>288</v>
      </c>
      <c r="F6" s="2" t="s">
        <v>800</v>
      </c>
      <c r="G6" s="17">
        <v>4</v>
      </c>
      <c r="H6" s="17" t="str">
        <f>IF(G6=4,"PWT-" &amp; TEXT(COUNTIFS(G$2:G6,4) + 89,"000000"),"")</f>
        <v>PWT-000094</v>
      </c>
      <c r="I6" s="18" t="s">
        <v>706</v>
      </c>
    </row>
    <row r="7" spans="1:9" ht="15" x14ac:dyDescent="0.25">
      <c r="A7" s="2">
        <v>6</v>
      </c>
      <c r="B7" s="3" t="s">
        <v>289</v>
      </c>
      <c r="C7" s="4" t="s">
        <v>290</v>
      </c>
      <c r="D7" s="2" t="s">
        <v>18</v>
      </c>
      <c r="E7" s="2">
        <v>4554350802</v>
      </c>
      <c r="F7" s="2" t="s">
        <v>801</v>
      </c>
      <c r="G7" s="17">
        <v>4</v>
      </c>
      <c r="H7" s="17" t="str">
        <f>IF(G7=4,"PWT-" &amp; TEXT(COUNTIFS(G$2:G7,4) + 89,"000000"),"")</f>
        <v>PWT-000095</v>
      </c>
      <c r="I7" s="18" t="s">
        <v>706</v>
      </c>
    </row>
    <row r="8" spans="1:9" ht="18.75" customHeight="1" x14ac:dyDescent="0.25">
      <c r="A8" s="2">
        <v>7</v>
      </c>
      <c r="B8" s="3" t="s">
        <v>291</v>
      </c>
      <c r="C8" s="4" t="s">
        <v>292</v>
      </c>
      <c r="D8" s="2" t="s">
        <v>36</v>
      </c>
      <c r="E8" s="2" t="s">
        <v>293</v>
      </c>
      <c r="F8" s="2" t="s">
        <v>802</v>
      </c>
      <c r="G8" s="17">
        <v>4</v>
      </c>
      <c r="H8" s="17" t="str">
        <f>IF(G8=4,"PWT-" &amp; TEXT(COUNTIFS(G$2:G8,4) + 89,"000000"),"")</f>
        <v>PWT-000096</v>
      </c>
      <c r="I8" s="18" t="s">
        <v>706</v>
      </c>
    </row>
    <row r="9" spans="1:9" ht="15" x14ac:dyDescent="0.25">
      <c r="A9" s="2">
        <v>8</v>
      </c>
      <c r="B9" s="3" t="s">
        <v>294</v>
      </c>
      <c r="C9" s="4" t="s">
        <v>295</v>
      </c>
      <c r="D9" s="2" t="s">
        <v>61</v>
      </c>
      <c r="E9" s="2" t="s">
        <v>296</v>
      </c>
      <c r="F9" s="2" t="s">
        <v>803</v>
      </c>
      <c r="G9" s="17">
        <v>4</v>
      </c>
      <c r="H9" s="17" t="str">
        <f>IF(G9=4,"PWT-" &amp; TEXT(COUNTIFS(G$2:G9,4) + 89,"000000"),"")</f>
        <v>PWT-000097</v>
      </c>
      <c r="I9" s="18" t="s">
        <v>706</v>
      </c>
    </row>
    <row r="10" spans="1:9" ht="15" x14ac:dyDescent="0.25">
      <c r="A10" s="2">
        <v>9</v>
      </c>
      <c r="B10" s="3" t="s">
        <v>297</v>
      </c>
      <c r="C10" s="4" t="s">
        <v>298</v>
      </c>
      <c r="D10" s="2" t="s">
        <v>15</v>
      </c>
      <c r="E10" s="2" t="s">
        <v>299</v>
      </c>
      <c r="F10" s="2" t="s">
        <v>804</v>
      </c>
      <c r="G10" s="17">
        <v>4</v>
      </c>
      <c r="H10" s="17" t="str">
        <f>IF(G10=4,"PWT-" &amp; TEXT(COUNTIFS(G$2:G10,4) + 89,"000000"),"")</f>
        <v>PWT-000098</v>
      </c>
      <c r="I10" s="18" t="s">
        <v>706</v>
      </c>
    </row>
    <row r="11" spans="1:9" ht="15" x14ac:dyDescent="0.25">
      <c r="A11" s="2">
        <v>10</v>
      </c>
      <c r="B11" s="3" t="s">
        <v>300</v>
      </c>
      <c r="C11" s="4" t="s">
        <v>301</v>
      </c>
      <c r="D11" s="2" t="s">
        <v>234</v>
      </c>
      <c r="E11" s="2">
        <v>4554350679</v>
      </c>
      <c r="F11" s="2" t="s">
        <v>805</v>
      </c>
      <c r="G11" s="17">
        <v>4</v>
      </c>
      <c r="H11" s="17" t="str">
        <f>IF(G11=4,"PWT-" &amp; TEXT(COUNTIFS(G$2:G11,4) + 89,"000000"),"")</f>
        <v>PWT-000099</v>
      </c>
      <c r="I11" s="18" t="s">
        <v>706</v>
      </c>
    </row>
    <row r="12" spans="1:9" ht="15" x14ac:dyDescent="0.25">
      <c r="A12" s="2">
        <v>11</v>
      </c>
      <c r="B12" s="3" t="s">
        <v>302</v>
      </c>
      <c r="C12" s="4" t="s">
        <v>303</v>
      </c>
      <c r="D12" s="2" t="s">
        <v>304</v>
      </c>
      <c r="E12" s="2" t="s">
        <v>305</v>
      </c>
      <c r="F12" s="2" t="s">
        <v>806</v>
      </c>
      <c r="G12" s="17">
        <v>4</v>
      </c>
      <c r="H12" s="17" t="str">
        <f>IF(G12=4,"PWT-" &amp; TEXT(COUNTIFS(G$2:G12,4) + 89,"000000"),"")</f>
        <v>PWT-000100</v>
      </c>
      <c r="I12" s="18" t="s">
        <v>706</v>
      </c>
    </row>
    <row r="13" spans="1:9" ht="15" x14ac:dyDescent="0.25">
      <c r="A13" s="2">
        <v>12</v>
      </c>
      <c r="B13" s="3" t="s">
        <v>306</v>
      </c>
      <c r="C13" s="4" t="s">
        <v>307</v>
      </c>
      <c r="D13" s="2" t="s">
        <v>70</v>
      </c>
      <c r="E13" s="2">
        <v>14545352878</v>
      </c>
      <c r="F13" s="2" t="s">
        <v>807</v>
      </c>
      <c r="G13" s="17">
        <v>4</v>
      </c>
      <c r="H13" s="17" t="str">
        <f>IF(G13=4,"PWT-" &amp; TEXT(COUNTIFS(G$2:G13,4) + 89,"000000"),"")</f>
        <v>PWT-000101</v>
      </c>
      <c r="I13" s="18" t="s">
        <v>706</v>
      </c>
    </row>
    <row r="14" spans="1:9" ht="15" x14ac:dyDescent="0.25">
      <c r="A14" s="2">
        <v>13</v>
      </c>
      <c r="B14" s="3" t="s">
        <v>308</v>
      </c>
      <c r="C14" s="4" t="s">
        <v>309</v>
      </c>
      <c r="D14" s="2" t="s">
        <v>61</v>
      </c>
      <c r="E14" s="2" t="s">
        <v>310</v>
      </c>
      <c r="F14" s="2" t="s">
        <v>808</v>
      </c>
      <c r="G14" s="17">
        <v>4</v>
      </c>
      <c r="H14" s="17" t="str">
        <f>IF(G14=4,"PWT-" &amp; TEXT(COUNTIFS(G$2:G14,4) + 89,"000000"),"")</f>
        <v>PWT-000102</v>
      </c>
      <c r="I14" s="18" t="s">
        <v>706</v>
      </c>
    </row>
    <row r="15" spans="1:9" ht="15" x14ac:dyDescent="0.25">
      <c r="A15" s="2">
        <v>14</v>
      </c>
      <c r="B15" s="3" t="s">
        <v>311</v>
      </c>
      <c r="C15" s="4" t="s">
        <v>312</v>
      </c>
      <c r="D15" s="2" t="s">
        <v>313</v>
      </c>
      <c r="E15" s="2" t="s">
        <v>314</v>
      </c>
      <c r="F15" s="2" t="s">
        <v>809</v>
      </c>
      <c r="G15" s="17">
        <v>4</v>
      </c>
      <c r="H15" s="17" t="str">
        <f>IF(G15=4,"PWT-" &amp; TEXT(COUNTIFS(G$2:G15,4) + 89,"000000"),"")</f>
        <v>PWT-000103</v>
      </c>
      <c r="I15" s="18" t="s">
        <v>706</v>
      </c>
    </row>
    <row r="16" spans="1:9" ht="15" x14ac:dyDescent="0.25">
      <c r="A16" s="2">
        <v>15</v>
      </c>
      <c r="B16" s="3" t="s">
        <v>315</v>
      </c>
      <c r="C16" s="4" t="s">
        <v>316</v>
      </c>
      <c r="D16" s="2" t="s">
        <v>40</v>
      </c>
      <c r="E16" s="2" t="s">
        <v>317</v>
      </c>
      <c r="F16" s="2" t="s">
        <v>810</v>
      </c>
      <c r="G16" s="17">
        <v>4</v>
      </c>
      <c r="H16" s="17" t="str">
        <f>IF(G16=4,"PWT-" &amp; TEXT(COUNTIFS(G$2:G16,4) + 89,"000000"),"")</f>
        <v>PWT-000104</v>
      </c>
      <c r="I16" s="18" t="s">
        <v>706</v>
      </c>
    </row>
    <row r="17" spans="1:9" ht="15" x14ac:dyDescent="0.25">
      <c r="A17" s="2">
        <v>16</v>
      </c>
      <c r="B17" s="3" t="s">
        <v>318</v>
      </c>
      <c r="C17" s="4" t="s">
        <v>319</v>
      </c>
      <c r="D17" s="2" t="s">
        <v>234</v>
      </c>
      <c r="E17" s="2">
        <v>454525513035</v>
      </c>
      <c r="F17" s="2" t="s">
        <v>811</v>
      </c>
      <c r="G17" s="17">
        <v>4</v>
      </c>
      <c r="H17" s="17" t="str">
        <f>IF(G17=4,"PWT-" &amp; TEXT(COUNTIFS(G$2:G17,4) + 89,"000000"),"")</f>
        <v>PWT-000105</v>
      </c>
      <c r="I17" s="18" t="s">
        <v>706</v>
      </c>
    </row>
    <row r="18" spans="1:9" ht="15" x14ac:dyDescent="0.25">
      <c r="A18" s="2">
        <v>17</v>
      </c>
      <c r="B18" s="3" t="s">
        <v>320</v>
      </c>
      <c r="C18" s="4" t="s">
        <v>321</v>
      </c>
      <c r="D18" s="2" t="s">
        <v>124</v>
      </c>
      <c r="E18" s="2" t="s">
        <v>322</v>
      </c>
      <c r="F18" s="2" t="s">
        <v>812</v>
      </c>
      <c r="G18" s="17">
        <v>4</v>
      </c>
      <c r="H18" s="17" t="str">
        <f>IF(G18=4,"PWT-" &amp; TEXT(COUNTIFS(G$2:G18,4) + 89,"000000"),"")</f>
        <v>PWT-000106</v>
      </c>
      <c r="I18" s="18" t="s">
        <v>706</v>
      </c>
    </row>
    <row r="19" spans="1:9" ht="15" x14ac:dyDescent="0.25">
      <c r="A19" s="2">
        <v>18</v>
      </c>
      <c r="B19" s="3" t="s">
        <v>323</v>
      </c>
      <c r="C19" s="4" t="s">
        <v>324</v>
      </c>
      <c r="D19" s="2" t="s">
        <v>15</v>
      </c>
      <c r="E19" s="2" t="s">
        <v>325</v>
      </c>
      <c r="F19" s="2" t="s">
        <v>813</v>
      </c>
      <c r="G19" s="17">
        <v>4</v>
      </c>
      <c r="H19" s="17" t="str">
        <f>IF(G19=4,"PWT-" &amp; TEXT(COUNTIFS(G$2:G19,4) + 89,"000000"),"")</f>
        <v>PWT-000107</v>
      </c>
      <c r="I19" s="18" t="s">
        <v>706</v>
      </c>
    </row>
    <row r="20" spans="1:9" ht="15" x14ac:dyDescent="0.25">
      <c r="A20" s="2">
        <v>19</v>
      </c>
      <c r="B20" s="3" t="s">
        <v>326</v>
      </c>
      <c r="C20" s="4" t="s">
        <v>327</v>
      </c>
      <c r="D20" s="2" t="s">
        <v>18</v>
      </c>
      <c r="E20" s="2">
        <v>145452701021</v>
      </c>
      <c r="F20" s="2" t="s">
        <v>814</v>
      </c>
      <c r="G20" s="17">
        <v>4</v>
      </c>
      <c r="H20" s="17" t="str">
        <f>IF(G20=4,"PWT-" &amp; TEXT(COUNTIFS(G$2:G20,4) + 89,"000000"),"")</f>
        <v>PWT-000108</v>
      </c>
      <c r="I20" s="18" t="s">
        <v>706</v>
      </c>
    </row>
    <row r="21" spans="1:9" ht="15" x14ac:dyDescent="0.25">
      <c r="A21" s="2">
        <v>20</v>
      </c>
      <c r="B21" s="3" t="s">
        <v>328</v>
      </c>
      <c r="C21" s="4" t="s">
        <v>329</v>
      </c>
      <c r="D21" s="2" t="s">
        <v>36</v>
      </c>
      <c r="E21" s="2" t="s">
        <v>330</v>
      </c>
      <c r="F21" s="2" t="s">
        <v>815</v>
      </c>
      <c r="G21" s="17">
        <v>4</v>
      </c>
      <c r="H21" s="17" t="str">
        <f>IF(G21=4,"PWT-" &amp; TEXT(COUNTIFS(G$2:G21,4) + 89,"000000"),"")</f>
        <v>PWT-000109</v>
      </c>
      <c r="I21" s="18" t="s">
        <v>706</v>
      </c>
    </row>
    <row r="22" spans="1:9" ht="15" x14ac:dyDescent="0.25">
      <c r="A22" s="2">
        <v>21</v>
      </c>
      <c r="B22" s="3" t="s">
        <v>331</v>
      </c>
      <c r="C22" s="4" t="s">
        <v>332</v>
      </c>
      <c r="D22" s="2" t="s">
        <v>25</v>
      </c>
      <c r="E22" s="2">
        <v>4545352906</v>
      </c>
      <c r="F22" s="2" t="s">
        <v>816</v>
      </c>
      <c r="G22" s="17">
        <v>4</v>
      </c>
      <c r="H22" s="17" t="str">
        <f>IF(G22=4,"PWT-" &amp; TEXT(COUNTIFS(G$2:G22,4) + 89,"000000"),"")</f>
        <v>PWT-000110</v>
      </c>
      <c r="I22" s="18" t="s">
        <v>706</v>
      </c>
    </row>
    <row r="23" spans="1:9" ht="15" x14ac:dyDescent="0.25">
      <c r="A23" s="2">
        <v>22</v>
      </c>
      <c r="B23" s="3" t="s">
        <v>333</v>
      </c>
      <c r="C23" s="4" t="s">
        <v>334</v>
      </c>
      <c r="D23" s="2" t="s">
        <v>25</v>
      </c>
      <c r="E23" s="2">
        <v>45452710010</v>
      </c>
      <c r="F23" s="2" t="s">
        <v>817</v>
      </c>
      <c r="G23" s="17">
        <v>4</v>
      </c>
      <c r="H23" s="17" t="str">
        <f>IF(G23=4,"PWT-" &amp; TEXT(COUNTIFS(G$2:G23,4) + 89,"000000"),"")</f>
        <v>PWT-000111</v>
      </c>
      <c r="I23" s="18" t="s">
        <v>706</v>
      </c>
    </row>
    <row r="24" spans="1:9" ht="15" x14ac:dyDescent="0.25">
      <c r="A24" s="2">
        <v>23</v>
      </c>
      <c r="B24" s="3" t="s">
        <v>335</v>
      </c>
      <c r="C24" s="4" t="s">
        <v>336</v>
      </c>
      <c r="D24" s="2" t="s">
        <v>43</v>
      </c>
      <c r="E24" s="2">
        <v>454525509010</v>
      </c>
      <c r="F24" s="2" t="s">
        <v>818</v>
      </c>
      <c r="G24" s="17">
        <v>4</v>
      </c>
      <c r="H24" s="17" t="str">
        <f>IF(G24=4,"PWT-" &amp; TEXT(COUNTIFS(G$2:G24,4) + 89,"000000"),"")</f>
        <v>PWT-000112</v>
      </c>
      <c r="I24" s="18" t="s">
        <v>706</v>
      </c>
    </row>
    <row r="25" spans="1:9" ht="15" x14ac:dyDescent="0.25">
      <c r="A25" s="2">
        <v>24</v>
      </c>
      <c r="B25" s="3" t="s">
        <v>337</v>
      </c>
      <c r="C25" s="4" t="s">
        <v>338</v>
      </c>
      <c r="D25" s="2" t="s">
        <v>147</v>
      </c>
      <c r="E25" s="2" t="s">
        <v>339</v>
      </c>
      <c r="F25" s="2" t="s">
        <v>819</v>
      </c>
      <c r="G25" s="17">
        <v>4</v>
      </c>
      <c r="H25" s="17" t="str">
        <f>IF(G25=4,"PWT-" &amp; TEXT(COUNTIFS(G$2:G25,4) + 89,"000000"),"")</f>
        <v>PWT-000113</v>
      </c>
      <c r="I25" s="18" t="s">
        <v>706</v>
      </c>
    </row>
    <row r="26" spans="1:9" ht="15" x14ac:dyDescent="0.25">
      <c r="A26" s="2">
        <v>25</v>
      </c>
      <c r="B26" s="3" t="s">
        <v>340</v>
      </c>
      <c r="C26" s="4" t="s">
        <v>341</v>
      </c>
      <c r="D26" s="2" t="s">
        <v>113</v>
      </c>
      <c r="E26" s="2" t="s">
        <v>342</v>
      </c>
      <c r="F26" s="2" t="s">
        <v>820</v>
      </c>
      <c r="G26" s="17">
        <v>4</v>
      </c>
      <c r="H26" s="17" t="str">
        <f>IF(G26=4,"PWT-" &amp; TEXT(COUNTIFS(G$2:G26,4) + 89,"000000"),"")</f>
        <v>PWT-000114</v>
      </c>
      <c r="I26" s="18" t="s">
        <v>706</v>
      </c>
    </row>
    <row r="27" spans="1:9" ht="15" x14ac:dyDescent="0.25">
      <c r="A27" s="2">
        <v>26</v>
      </c>
      <c r="B27" s="3" t="s">
        <v>343</v>
      </c>
      <c r="C27" s="4" t="s">
        <v>344</v>
      </c>
      <c r="D27" s="2" t="s">
        <v>70</v>
      </c>
      <c r="E27" s="2" t="s">
        <v>345</v>
      </c>
      <c r="F27" s="2" t="s">
        <v>821</v>
      </c>
      <c r="G27" s="17">
        <v>4</v>
      </c>
      <c r="H27" s="17" t="str">
        <f>IF(G27=4,"PWT-" &amp; TEXT(COUNTIFS(G$2:G27,4) + 89,"000000"),"")</f>
        <v>PWT-000115</v>
      </c>
      <c r="I27" s="18" t="s">
        <v>706</v>
      </c>
    </row>
    <row r="28" spans="1:9" ht="15" x14ac:dyDescent="0.25">
      <c r="A28" s="2">
        <v>27</v>
      </c>
      <c r="B28" s="3" t="s">
        <v>346</v>
      </c>
      <c r="C28" s="4" t="s">
        <v>347</v>
      </c>
      <c r="D28" s="2" t="s">
        <v>198</v>
      </c>
      <c r="E28" s="2" t="s">
        <v>182</v>
      </c>
      <c r="F28" s="2" t="s">
        <v>822</v>
      </c>
      <c r="G28" s="17">
        <v>4</v>
      </c>
      <c r="H28" s="17" t="str">
        <f>IF(G28=4,"PWT-" &amp; TEXT(COUNTIFS(G$2:G28,4) + 89,"000000"),"")</f>
        <v>PWT-000116</v>
      </c>
      <c r="I28" s="18" t="s">
        <v>706</v>
      </c>
    </row>
    <row r="29" spans="1:9" ht="15" x14ac:dyDescent="0.25">
      <c r="A29" s="2">
        <v>28</v>
      </c>
      <c r="B29" s="3" t="s">
        <v>348</v>
      </c>
      <c r="C29" s="4" t="s">
        <v>349</v>
      </c>
      <c r="D29" s="2" t="s">
        <v>18</v>
      </c>
      <c r="E29" s="2" t="s">
        <v>350</v>
      </c>
      <c r="F29" s="2" t="s">
        <v>823</v>
      </c>
      <c r="G29" s="17">
        <v>4</v>
      </c>
      <c r="H29" s="17" t="str">
        <f>IF(G29=4,"PWT-" &amp; TEXT(COUNTIFS(G$2:G29,4) + 89,"000000"),"")</f>
        <v>PWT-000117</v>
      </c>
      <c r="I29" s="18" t="s">
        <v>706</v>
      </c>
    </row>
    <row r="30" spans="1:9" ht="15" x14ac:dyDescent="0.25">
      <c r="A30" s="2">
        <v>29</v>
      </c>
      <c r="B30" s="3" t="s">
        <v>351</v>
      </c>
      <c r="C30" s="4" t="s">
        <v>352</v>
      </c>
      <c r="D30" s="2" t="s">
        <v>22</v>
      </c>
      <c r="E30" s="2">
        <v>45452101101026</v>
      </c>
      <c r="F30" s="2" t="s">
        <v>824</v>
      </c>
      <c r="G30" s="17">
        <v>4</v>
      </c>
      <c r="H30" s="17" t="str">
        <f>IF(G30=4,"PWT-" &amp; TEXT(COUNTIFS(G$2:G30,4) + 89,"000000"),"")</f>
        <v>PWT-000118</v>
      </c>
      <c r="I30" s="18" t="s">
        <v>706</v>
      </c>
    </row>
    <row r="31" spans="1:9" ht="15" x14ac:dyDescent="0.25">
      <c r="A31" s="2">
        <v>30</v>
      </c>
      <c r="B31" s="3" t="s">
        <v>353</v>
      </c>
      <c r="C31" s="4" t="s">
        <v>354</v>
      </c>
      <c r="D31" s="2" t="s">
        <v>185</v>
      </c>
      <c r="E31" s="2" t="s">
        <v>355</v>
      </c>
      <c r="F31" s="2" t="s">
        <v>825</v>
      </c>
      <c r="G31" s="17">
        <v>4</v>
      </c>
      <c r="H31" s="17" t="str">
        <f>IF(G31=4,"PWT-" &amp; TEXT(COUNTIFS(G$2:G31,4) + 89,"000000"),"")</f>
        <v>PWT-000119</v>
      </c>
      <c r="I31" s="18" t="s">
        <v>706</v>
      </c>
    </row>
    <row r="32" spans="1:9" ht="15" x14ac:dyDescent="0.25">
      <c r="A32" s="2">
        <v>31</v>
      </c>
      <c r="B32" s="3" t="s">
        <v>356</v>
      </c>
      <c r="C32" s="4" t="s">
        <v>357</v>
      </c>
      <c r="D32" s="2" t="s">
        <v>15</v>
      </c>
      <c r="E32" s="2" t="s">
        <v>358</v>
      </c>
      <c r="F32" s="2" t="s">
        <v>826</v>
      </c>
      <c r="G32" s="17">
        <v>4</v>
      </c>
      <c r="H32" s="17" t="str">
        <f>IF(G32=4,"PWT-" &amp; TEXT(COUNTIFS(G$2:G32,4) + 89,"000000"),"")</f>
        <v>PWT-000120</v>
      </c>
      <c r="I32" s="18" t="s">
        <v>706</v>
      </c>
    </row>
    <row r="33" spans="1:9" ht="15" x14ac:dyDescent="0.25">
      <c r="A33" s="2">
        <v>32</v>
      </c>
      <c r="B33" s="3" t="s">
        <v>359</v>
      </c>
      <c r="C33" s="4" t="s">
        <v>360</v>
      </c>
      <c r="D33" s="2" t="s">
        <v>102</v>
      </c>
      <c r="E33" s="2">
        <v>14545353226</v>
      </c>
      <c r="F33" s="2" t="s">
        <v>827</v>
      </c>
      <c r="G33" s="17">
        <v>4</v>
      </c>
      <c r="H33" s="17" t="str">
        <f>IF(G33=4,"PWT-" &amp; TEXT(COUNTIFS(G$2:G33,4) + 89,"000000"),"")</f>
        <v>PWT-000121</v>
      </c>
      <c r="I33" s="18" t="s">
        <v>706</v>
      </c>
    </row>
    <row r="34" spans="1:9" ht="15" x14ac:dyDescent="0.25">
      <c r="A34" s="2">
        <v>33</v>
      </c>
      <c r="B34" s="3" t="s">
        <v>361</v>
      </c>
      <c r="C34" s="4" t="s">
        <v>360</v>
      </c>
      <c r="D34" s="7" t="s">
        <v>8</v>
      </c>
      <c r="E34" s="7" t="s">
        <v>362</v>
      </c>
      <c r="F34" s="8" t="s">
        <v>828</v>
      </c>
      <c r="G34" s="17">
        <v>4</v>
      </c>
      <c r="H34" s="17" t="str">
        <f>IF(G34=4,"PWT-" &amp; TEXT(COUNTIFS(G$2:G34,4) + 89,"000000"),"")</f>
        <v>PWT-000122</v>
      </c>
      <c r="I34" s="18" t="s">
        <v>706</v>
      </c>
    </row>
    <row r="35" spans="1:9" ht="15" x14ac:dyDescent="0.25">
      <c r="A35" s="2">
        <v>34</v>
      </c>
      <c r="B35" s="3" t="s">
        <v>363</v>
      </c>
      <c r="C35" s="6" t="s">
        <v>364</v>
      </c>
      <c r="D35" s="7" t="s">
        <v>36</v>
      </c>
      <c r="E35" s="7" t="s">
        <v>293</v>
      </c>
      <c r="F35" s="8" t="s">
        <v>829</v>
      </c>
      <c r="G35" s="17">
        <v>4</v>
      </c>
      <c r="H35" s="17" t="str">
        <f>IF(G35=4,"PWT-" &amp; TEXT(COUNTIFS(G$2:G35,4) + 89,"000000"),"")</f>
        <v>PWT-000123</v>
      </c>
      <c r="I35" s="18" t="s">
        <v>706</v>
      </c>
    </row>
    <row r="36" spans="1:9" ht="15" x14ac:dyDescent="0.25">
      <c r="A36" s="2">
        <v>35</v>
      </c>
      <c r="B36" s="3" t="s">
        <v>365</v>
      </c>
      <c r="C36" s="6" t="s">
        <v>366</v>
      </c>
      <c r="D36" s="7" t="s">
        <v>15</v>
      </c>
      <c r="E36" s="7">
        <v>4545351655</v>
      </c>
      <c r="F36" s="8" t="s">
        <v>830</v>
      </c>
      <c r="G36" s="17">
        <v>4</v>
      </c>
      <c r="H36" s="17" t="str">
        <f>IF(G36=4,"PWT-" &amp; TEXT(COUNTIFS(G$2:G36,4) + 89,"000000"),"")</f>
        <v>PWT-000124</v>
      </c>
      <c r="I36" s="18" t="s">
        <v>706</v>
      </c>
    </row>
    <row r="37" spans="1:9" ht="15" x14ac:dyDescent="0.25">
      <c r="A37" s="2">
        <v>36</v>
      </c>
      <c r="B37" s="3" t="s">
        <v>367</v>
      </c>
      <c r="C37" s="6" t="s">
        <v>368</v>
      </c>
      <c r="D37" s="7" t="s">
        <v>369</v>
      </c>
      <c r="E37" s="7" t="s">
        <v>370</v>
      </c>
      <c r="F37" s="8" t="s">
        <v>831</v>
      </c>
      <c r="G37" s="17">
        <v>4</v>
      </c>
      <c r="H37" s="17" t="str">
        <f>IF(G37=4,"PWT-" &amp; TEXT(COUNTIFS(G$2:G37,4) + 89,"000000"),"")</f>
        <v>PWT-000125</v>
      </c>
      <c r="I37" s="18" t="s">
        <v>706</v>
      </c>
    </row>
    <row r="38" spans="1:9" ht="15" x14ac:dyDescent="0.25">
      <c r="A38" s="2">
        <v>37</v>
      </c>
      <c r="B38" s="3" t="s">
        <v>371</v>
      </c>
      <c r="C38" s="6" t="s">
        <v>372</v>
      </c>
      <c r="D38" s="7" t="s">
        <v>61</v>
      </c>
      <c r="E38" s="7" t="s">
        <v>373</v>
      </c>
      <c r="F38" s="8" t="s">
        <v>832</v>
      </c>
      <c r="G38" s="17">
        <v>4</v>
      </c>
      <c r="H38" s="17" t="str">
        <f>IF(G38=4,"PWT-" &amp; TEXT(COUNTIFS(G$2:G38,4) + 89,"000000"),"")</f>
        <v>PWT-000126</v>
      </c>
      <c r="I38" s="18" t="s">
        <v>706</v>
      </c>
    </row>
    <row r="39" spans="1:9" ht="15" x14ac:dyDescent="0.25">
      <c r="A39" s="2">
        <v>38</v>
      </c>
      <c r="B39" s="3" t="s">
        <v>374</v>
      </c>
      <c r="C39" s="6" t="s">
        <v>375</v>
      </c>
      <c r="D39" s="7" t="s">
        <v>376</v>
      </c>
      <c r="E39" s="7">
        <v>4545351807</v>
      </c>
      <c r="F39" s="8" t="s">
        <v>833</v>
      </c>
      <c r="G39" s="17">
        <v>4</v>
      </c>
      <c r="H39" s="17" t="str">
        <f>IF(G39=4,"PWT-" &amp; TEXT(COUNTIFS(G$2:G39,4) + 89,"000000"),"")</f>
        <v>PWT-000127</v>
      </c>
      <c r="I39" s="18" t="s">
        <v>706</v>
      </c>
    </row>
    <row r="40" spans="1:9" ht="15" x14ac:dyDescent="0.25">
      <c r="A40" s="2">
        <v>39</v>
      </c>
      <c r="B40" s="3" t="s">
        <v>377</v>
      </c>
      <c r="C40" s="6" t="s">
        <v>378</v>
      </c>
      <c r="D40" s="7" t="s">
        <v>8</v>
      </c>
      <c r="E40" s="7" t="s">
        <v>379</v>
      </c>
      <c r="F40" s="8" t="s">
        <v>834</v>
      </c>
      <c r="G40" s="17">
        <v>4</v>
      </c>
      <c r="H40" s="17" t="str">
        <f>IF(G40=4,"PWT-" &amp; TEXT(COUNTIFS(G$2:G40,4) + 89,"000000"),"")</f>
        <v>PWT-000128</v>
      </c>
      <c r="I40" s="18" t="s">
        <v>706</v>
      </c>
    </row>
    <row r="41" spans="1:9" ht="15" x14ac:dyDescent="0.25">
      <c r="A41" s="2">
        <v>40</v>
      </c>
      <c r="B41" s="3" t="s">
        <v>380</v>
      </c>
      <c r="C41" s="6" t="s">
        <v>381</v>
      </c>
      <c r="D41" s="7" t="s">
        <v>61</v>
      </c>
      <c r="E41" s="7" t="s">
        <v>382</v>
      </c>
      <c r="F41" s="8" t="s">
        <v>835</v>
      </c>
      <c r="G41" s="17">
        <v>4</v>
      </c>
      <c r="H41" s="17" t="str">
        <f>IF(G41=4,"PWT-" &amp; TEXT(COUNTIFS(G$2:G41,4) + 89,"000000"),"")</f>
        <v>PWT-000129</v>
      </c>
      <c r="I41" s="18" t="s">
        <v>706</v>
      </c>
    </row>
    <row r="42" spans="1:9" ht="15" x14ac:dyDescent="0.25">
      <c r="A42" s="2">
        <v>41</v>
      </c>
      <c r="B42" s="3" t="s">
        <v>383</v>
      </c>
      <c r="C42" s="6" t="s">
        <v>384</v>
      </c>
      <c r="D42" s="7" t="s">
        <v>40</v>
      </c>
      <c r="E42" s="7" t="s">
        <v>385</v>
      </c>
      <c r="F42" s="8" t="s">
        <v>836</v>
      </c>
      <c r="G42" s="17">
        <v>4</v>
      </c>
      <c r="H42" s="17" t="str">
        <f>IF(G42=4,"PWT-" &amp; TEXT(COUNTIFS(G$2:G42,4) + 89,"000000"),"")</f>
        <v>PWT-000130</v>
      </c>
      <c r="I42" s="18" t="s">
        <v>706</v>
      </c>
    </row>
    <row r="43" spans="1:9" ht="15" x14ac:dyDescent="0.25">
      <c r="A43" s="2">
        <v>42</v>
      </c>
      <c r="B43" s="3" t="s">
        <v>386</v>
      </c>
      <c r="C43" s="6" t="s">
        <v>387</v>
      </c>
      <c r="D43" s="7" t="s">
        <v>36</v>
      </c>
      <c r="E43" s="7" t="s">
        <v>388</v>
      </c>
      <c r="F43" s="8" t="s">
        <v>837</v>
      </c>
      <c r="G43" s="17">
        <v>4</v>
      </c>
      <c r="H43" s="17" t="str">
        <f>IF(G43=4,"PWT-" &amp; TEXT(COUNTIFS(G$2:G43,4) + 89,"000000"),"")</f>
        <v>PWT-000131</v>
      </c>
      <c r="I43" s="18" t="s">
        <v>706</v>
      </c>
    </row>
    <row r="44" spans="1:9" ht="15" x14ac:dyDescent="0.25">
      <c r="A44" s="2">
        <v>43</v>
      </c>
      <c r="B44" s="3" t="s">
        <v>389</v>
      </c>
      <c r="C44" s="6" t="s">
        <v>390</v>
      </c>
      <c r="D44" s="7" t="s">
        <v>391</v>
      </c>
      <c r="E44" s="7" t="s">
        <v>392</v>
      </c>
      <c r="F44" s="8" t="s">
        <v>838</v>
      </c>
      <c r="G44" s="17">
        <v>4</v>
      </c>
      <c r="H44" s="17" t="str">
        <f>IF(G44=4,"PWT-" &amp; TEXT(COUNTIFS(G$2:G44,4) + 89,"000000"),"")</f>
        <v>PWT-000132</v>
      </c>
      <c r="I44" s="18" t="s">
        <v>706</v>
      </c>
    </row>
    <row r="45" spans="1:9" ht="15" x14ac:dyDescent="0.25">
      <c r="A45" s="2">
        <v>44</v>
      </c>
      <c r="B45" s="3" t="s">
        <v>393</v>
      </c>
      <c r="C45" s="6" t="s">
        <v>394</v>
      </c>
      <c r="D45" s="7" t="s">
        <v>80</v>
      </c>
      <c r="E45" s="7" t="s">
        <v>395</v>
      </c>
      <c r="F45" s="8" t="s">
        <v>839</v>
      </c>
      <c r="G45" s="17">
        <v>4</v>
      </c>
      <c r="H45" s="17" t="str">
        <f>IF(G45=4,"PWT-" &amp; TEXT(COUNTIFS(G$2:G45,4) + 89,"000000"),"")</f>
        <v>PWT-000133</v>
      </c>
      <c r="I45" s="18" t="s">
        <v>706</v>
      </c>
    </row>
    <row r="46" spans="1:9" ht="15" x14ac:dyDescent="0.25">
      <c r="A46" s="2">
        <v>45</v>
      </c>
      <c r="B46" s="3" t="s">
        <v>396</v>
      </c>
      <c r="C46" s="6" t="s">
        <v>397</v>
      </c>
      <c r="D46" s="7" t="s">
        <v>8</v>
      </c>
      <c r="E46" s="7" t="s">
        <v>398</v>
      </c>
      <c r="F46" s="8" t="s">
        <v>840</v>
      </c>
      <c r="G46" s="17">
        <v>4</v>
      </c>
      <c r="H46" s="17" t="str">
        <f>IF(G46=4,"PWT-" &amp; TEXT(COUNTIFS(G$2:G46,4) + 89,"000000"),"")</f>
        <v>PWT-000134</v>
      </c>
      <c r="I46" s="18" t="s">
        <v>706</v>
      </c>
    </row>
    <row r="47" spans="1:9" ht="15" x14ac:dyDescent="0.25">
      <c r="A47" s="2">
        <v>46</v>
      </c>
      <c r="B47" s="3" t="s">
        <v>399</v>
      </c>
      <c r="C47" s="6" t="s">
        <v>400</v>
      </c>
      <c r="D47" s="7" t="s">
        <v>18</v>
      </c>
      <c r="E47" s="7">
        <v>14545352887</v>
      </c>
      <c r="F47" s="8" t="s">
        <v>841</v>
      </c>
      <c r="G47" s="17">
        <v>4</v>
      </c>
      <c r="H47" s="17" t="str">
        <f>IF(G47=4,"PWT-" &amp; TEXT(COUNTIFS(G$2:G47,4) + 89,"000000"),"")</f>
        <v>PWT-000135</v>
      </c>
      <c r="I47" s="18" t="s">
        <v>706</v>
      </c>
    </row>
    <row r="48" spans="1:9" ht="15" x14ac:dyDescent="0.25">
      <c r="A48" s="2">
        <v>47</v>
      </c>
      <c r="B48" s="3" t="s">
        <v>401</v>
      </c>
      <c r="C48" s="6" t="s">
        <v>402</v>
      </c>
      <c r="D48" s="7" t="s">
        <v>61</v>
      </c>
      <c r="E48" s="7">
        <v>4545352334</v>
      </c>
      <c r="F48" s="8" t="s">
        <v>842</v>
      </c>
      <c r="G48" s="17">
        <v>4</v>
      </c>
      <c r="H48" s="17" t="str">
        <f>IF(G48=4,"PWT-" &amp; TEXT(COUNTIFS(G$2:G48,4) + 89,"000000"),"")</f>
        <v>PWT-000136</v>
      </c>
      <c r="I48" s="18" t="s">
        <v>706</v>
      </c>
    </row>
    <row r="49" spans="1:9" ht="15" x14ac:dyDescent="0.25">
      <c r="A49" s="2">
        <v>48</v>
      </c>
      <c r="B49" s="3" t="s">
        <v>403</v>
      </c>
      <c r="C49" s="6" t="s">
        <v>404</v>
      </c>
      <c r="D49" s="7" t="s">
        <v>70</v>
      </c>
      <c r="E49" s="7">
        <v>14545352880</v>
      </c>
      <c r="F49" s="8" t="s">
        <v>843</v>
      </c>
      <c r="G49" s="17">
        <v>4</v>
      </c>
      <c r="H49" s="17" t="str">
        <f>IF(G49=4,"PWT-" &amp; TEXT(COUNTIFS(G$2:G49,4) + 89,"000000"),"")</f>
        <v>PWT-000137</v>
      </c>
      <c r="I49" s="18" t="s">
        <v>706</v>
      </c>
    </row>
    <row r="50" spans="1:9" ht="15" x14ac:dyDescent="0.25">
      <c r="A50" s="2">
        <v>49</v>
      </c>
      <c r="B50" s="3" t="s">
        <v>405</v>
      </c>
      <c r="C50" s="6" t="s">
        <v>406</v>
      </c>
      <c r="D50" s="7" t="s">
        <v>61</v>
      </c>
      <c r="E50" s="7">
        <v>4545352064</v>
      </c>
      <c r="F50" s="8" t="s">
        <v>844</v>
      </c>
      <c r="G50" s="17">
        <v>4</v>
      </c>
      <c r="H50" s="17" t="str">
        <f>IF(G50=4,"PWT-" &amp; TEXT(COUNTIFS(G$2:G50,4) + 89,"000000"),"")</f>
        <v>PWT-000138</v>
      </c>
      <c r="I50" s="18" t="s">
        <v>706</v>
      </c>
    </row>
    <row r="51" spans="1:9" ht="15" x14ac:dyDescent="0.25">
      <c r="A51" s="2">
        <v>50</v>
      </c>
      <c r="B51" s="3" t="s">
        <v>407</v>
      </c>
      <c r="C51" s="6" t="s">
        <v>408</v>
      </c>
      <c r="D51" s="7" t="s">
        <v>46</v>
      </c>
      <c r="E51" s="7" t="s">
        <v>409</v>
      </c>
      <c r="F51" s="8" t="s">
        <v>845</v>
      </c>
      <c r="G51" s="17">
        <v>4</v>
      </c>
      <c r="H51" s="17" t="str">
        <f>IF(G51=4,"PWT-" &amp; TEXT(COUNTIFS(G$2:G51,4) + 89,"000000"),"")</f>
        <v>PWT-000139</v>
      </c>
      <c r="I51" s="18" t="s">
        <v>706</v>
      </c>
    </row>
    <row r="52" spans="1:9" ht="15" x14ac:dyDescent="0.25">
      <c r="A52" s="2">
        <v>51</v>
      </c>
      <c r="B52" s="3" t="s">
        <v>410</v>
      </c>
      <c r="C52" s="6" t="s">
        <v>411</v>
      </c>
      <c r="D52" s="7" t="s">
        <v>70</v>
      </c>
      <c r="E52" s="7" t="s">
        <v>412</v>
      </c>
      <c r="F52" s="8" t="s">
        <v>846</v>
      </c>
      <c r="G52" s="17">
        <v>4</v>
      </c>
      <c r="H52" s="17" t="str">
        <f>IF(G52=4,"PWT-" &amp; TEXT(COUNTIFS(G$2:G52,4) + 89,"000000"),"")</f>
        <v>PWT-000140</v>
      </c>
      <c r="I52" s="18" t="s">
        <v>706</v>
      </c>
    </row>
    <row r="53" spans="1:9" ht="15" x14ac:dyDescent="0.25">
      <c r="A53" s="2">
        <v>52</v>
      </c>
      <c r="B53" s="3" t="s">
        <v>413</v>
      </c>
      <c r="C53" s="6" t="s">
        <v>414</v>
      </c>
      <c r="D53" s="7" t="s">
        <v>29</v>
      </c>
      <c r="E53" s="7" t="s">
        <v>415</v>
      </c>
      <c r="F53" s="8" t="s">
        <v>847</v>
      </c>
      <c r="G53" s="17">
        <v>4</v>
      </c>
      <c r="H53" s="17" t="str">
        <f>IF(G53=4,"PWT-" &amp; TEXT(COUNTIFS(G$2:G53,4) + 89,"000000"),"")</f>
        <v>PWT-000141</v>
      </c>
      <c r="I53" s="18" t="s">
        <v>706</v>
      </c>
    </row>
    <row r="54" spans="1:9" ht="15" x14ac:dyDescent="0.25">
      <c r="A54" s="2">
        <v>53</v>
      </c>
      <c r="B54" s="3" t="s">
        <v>416</v>
      </c>
      <c r="C54" s="6" t="s">
        <v>417</v>
      </c>
      <c r="D54" s="7" t="s">
        <v>418</v>
      </c>
      <c r="E54" s="7" t="s">
        <v>419</v>
      </c>
      <c r="F54" s="8" t="s">
        <v>848</v>
      </c>
      <c r="G54" s="17">
        <v>4</v>
      </c>
      <c r="H54" s="17" t="str">
        <f>IF(G54=4,"PWT-" &amp; TEXT(COUNTIFS(G$2:G54,4) + 89,"000000"),"")</f>
        <v>PWT-000142</v>
      </c>
      <c r="I54" s="18" t="s">
        <v>706</v>
      </c>
    </row>
    <row r="55" spans="1:9" ht="15" x14ac:dyDescent="0.25">
      <c r="A55" s="2">
        <v>54</v>
      </c>
      <c r="B55" s="3" t="s">
        <v>420</v>
      </c>
      <c r="C55" s="6" t="s">
        <v>417</v>
      </c>
      <c r="D55" s="7" t="s">
        <v>40</v>
      </c>
      <c r="E55" s="7" t="s">
        <v>421</v>
      </c>
      <c r="F55" s="8" t="s">
        <v>849</v>
      </c>
      <c r="G55" s="17">
        <v>4</v>
      </c>
      <c r="H55" s="17" t="str">
        <f>IF(G55=4,"PWT-" &amp; TEXT(COUNTIFS(G$2:G55,4) + 89,"000000"),"")</f>
        <v>PWT-000143</v>
      </c>
      <c r="I55" s="18" t="s">
        <v>706</v>
      </c>
    </row>
    <row r="56" spans="1:9" ht="15" x14ac:dyDescent="0.25">
      <c r="A56" s="2">
        <v>55</v>
      </c>
      <c r="B56" s="3" t="s">
        <v>422</v>
      </c>
      <c r="C56" s="6" t="s">
        <v>423</v>
      </c>
      <c r="D56" s="7" t="s">
        <v>242</v>
      </c>
      <c r="E56" s="7">
        <v>145452701056</v>
      </c>
      <c r="F56" s="8" t="s">
        <v>850</v>
      </c>
      <c r="G56" s="17">
        <v>4</v>
      </c>
      <c r="H56" s="17" t="str">
        <f>IF(G56=4,"PWT-" &amp; TEXT(COUNTIFS(G$2:G56,4) + 89,"000000"),"")</f>
        <v>PWT-000144</v>
      </c>
      <c r="I56" s="18" t="s">
        <v>706</v>
      </c>
    </row>
    <row r="57" spans="1:9" ht="15" x14ac:dyDescent="0.25">
      <c r="A57" s="2">
        <v>56</v>
      </c>
      <c r="B57" s="10" t="s">
        <v>424</v>
      </c>
      <c r="C57" s="6" t="s">
        <v>425</v>
      </c>
      <c r="D57" s="7" t="s">
        <v>70</v>
      </c>
      <c r="E57" s="7" t="s">
        <v>426</v>
      </c>
      <c r="F57" s="8" t="s">
        <v>851</v>
      </c>
      <c r="G57" s="17">
        <v>4</v>
      </c>
      <c r="H57" s="17" t="str">
        <f>IF(G57=4,"PWT-" &amp; TEXT(COUNTIFS(G$2:G57,4) + 89,"000000"),"")</f>
        <v>PWT-000145</v>
      </c>
      <c r="I57" s="18" t="s">
        <v>706</v>
      </c>
    </row>
    <row r="58" spans="1:9" ht="15" x14ac:dyDescent="0.25">
      <c r="A58" s="2">
        <v>57</v>
      </c>
      <c r="B58" s="3" t="s">
        <v>427</v>
      </c>
      <c r="C58" s="6" t="s">
        <v>428</v>
      </c>
      <c r="D58" s="7" t="s">
        <v>15</v>
      </c>
      <c r="E58" s="7">
        <v>14545353092</v>
      </c>
      <c r="F58" s="8" t="s">
        <v>852</v>
      </c>
      <c r="G58" s="17">
        <v>4</v>
      </c>
      <c r="H58" s="17" t="str">
        <f>IF(G58=4,"PWT-" &amp; TEXT(COUNTIFS(G$2:G58,4) + 89,"000000"),"")</f>
        <v>PWT-000146</v>
      </c>
      <c r="I58" s="18" t="s">
        <v>706</v>
      </c>
    </row>
    <row r="59" spans="1:9" ht="15" x14ac:dyDescent="0.25">
      <c r="A59" s="2">
        <v>58</v>
      </c>
      <c r="B59" s="3" t="s">
        <v>429</v>
      </c>
      <c r="C59" s="6" t="s">
        <v>430</v>
      </c>
      <c r="D59" s="7" t="s">
        <v>431</v>
      </c>
      <c r="E59" s="7">
        <v>45452101101129</v>
      </c>
      <c r="F59" s="8" t="s">
        <v>853</v>
      </c>
      <c r="G59" s="17">
        <v>4</v>
      </c>
      <c r="H59" s="17" t="str">
        <f>IF(G59=4,"PWT-" &amp; TEXT(COUNTIFS(G$2:G59,4) + 89,"000000"),"")</f>
        <v>PWT-000147</v>
      </c>
      <c r="I59" s="18" t="s">
        <v>706</v>
      </c>
    </row>
    <row r="60" spans="1:9" ht="15" x14ac:dyDescent="0.25">
      <c r="A60" s="2">
        <v>59</v>
      </c>
      <c r="B60" s="3" t="s">
        <v>432</v>
      </c>
      <c r="C60" s="6" t="s">
        <v>433</v>
      </c>
      <c r="D60" s="7" t="s">
        <v>284</v>
      </c>
      <c r="E60" s="7" t="s">
        <v>434</v>
      </c>
      <c r="F60" s="8" t="s">
        <v>854</v>
      </c>
      <c r="G60" s="17">
        <v>4</v>
      </c>
      <c r="H60" s="17" t="str">
        <f>IF(G60=4,"PWT-" &amp; TEXT(COUNTIFS(G$2:G60,4) + 89,"000000"),"")</f>
        <v>PWT-000148</v>
      </c>
      <c r="I60" s="18" t="s">
        <v>706</v>
      </c>
    </row>
    <row r="61" spans="1:9" ht="15" x14ac:dyDescent="0.25">
      <c r="A61" s="2">
        <v>60</v>
      </c>
      <c r="B61" s="3" t="s">
        <v>435</v>
      </c>
      <c r="C61" s="6" t="s">
        <v>436</v>
      </c>
      <c r="D61" s="7" t="s">
        <v>15</v>
      </c>
      <c r="E61" s="7" t="s">
        <v>437</v>
      </c>
      <c r="F61" s="8" t="s">
        <v>855</v>
      </c>
      <c r="G61" s="17">
        <v>4</v>
      </c>
      <c r="H61" s="17" t="str">
        <f>IF(G61=4,"PWT-" &amp; TEXT(COUNTIFS(G$2:G61,4) + 89,"000000"),"")</f>
        <v>PWT-000149</v>
      </c>
      <c r="I61" s="18" t="s">
        <v>706</v>
      </c>
    </row>
    <row r="62" spans="1:9" ht="15" x14ac:dyDescent="0.25">
      <c r="A62" s="2">
        <v>61</v>
      </c>
      <c r="B62" s="3" t="s">
        <v>438</v>
      </c>
      <c r="C62" s="6" t="s">
        <v>439</v>
      </c>
      <c r="D62" s="7" t="s">
        <v>137</v>
      </c>
      <c r="E62" s="7" t="s">
        <v>440</v>
      </c>
      <c r="F62" s="8" t="s">
        <v>856</v>
      </c>
      <c r="G62" s="17">
        <v>4</v>
      </c>
      <c r="H62" s="17" t="str">
        <f>IF(G62=4,"PWT-" &amp; TEXT(COUNTIFS(G$2:G62,4) + 89,"000000"),"")</f>
        <v>PWT-000150</v>
      </c>
      <c r="I62" s="18" t="s">
        <v>706</v>
      </c>
    </row>
    <row r="63" spans="1:9" ht="15" x14ac:dyDescent="0.25">
      <c r="A63" s="2">
        <v>62</v>
      </c>
      <c r="B63" s="3" t="s">
        <v>441</v>
      </c>
      <c r="C63" s="6" t="s">
        <v>442</v>
      </c>
      <c r="D63" s="7" t="s">
        <v>70</v>
      </c>
      <c r="E63" s="7" t="s">
        <v>443</v>
      </c>
      <c r="F63" s="8" t="s">
        <v>857</v>
      </c>
      <c r="G63" s="17">
        <v>4</v>
      </c>
      <c r="H63" s="17" t="str">
        <f>IF(G63=4,"PWT-" &amp; TEXT(COUNTIFS(G$2:G63,4) + 89,"000000"),"")</f>
        <v>PWT-000151</v>
      </c>
      <c r="I63" s="18" t="s">
        <v>706</v>
      </c>
    </row>
    <row r="64" spans="1:9" ht="15" x14ac:dyDescent="0.25">
      <c r="A64" s="2">
        <v>63</v>
      </c>
      <c r="B64" s="3" t="s">
        <v>444</v>
      </c>
      <c r="C64" s="6" t="s">
        <v>445</v>
      </c>
      <c r="D64" s="7" t="s">
        <v>446</v>
      </c>
      <c r="E64" s="7" t="s">
        <v>447</v>
      </c>
      <c r="F64" s="8" t="s">
        <v>858</v>
      </c>
      <c r="G64" s="17">
        <v>4</v>
      </c>
      <c r="H64" s="17" t="str">
        <f>IF(G64=4,"PWT-" &amp; TEXT(COUNTIFS(G$2:G64,4) + 89,"000000"),"")</f>
        <v>PWT-000152</v>
      </c>
      <c r="I64" s="18" t="s">
        <v>706</v>
      </c>
    </row>
    <row r="65" spans="1:9" ht="15" x14ac:dyDescent="0.25">
      <c r="A65" s="2">
        <v>64</v>
      </c>
      <c r="B65" s="3" t="s">
        <v>448</v>
      </c>
      <c r="C65" s="6" t="s">
        <v>449</v>
      </c>
      <c r="D65" s="7" t="s">
        <v>70</v>
      </c>
      <c r="E65" s="7" t="s">
        <v>450</v>
      </c>
      <c r="F65" s="8" t="s">
        <v>859</v>
      </c>
      <c r="G65" s="17">
        <v>4</v>
      </c>
      <c r="H65" s="17" t="str">
        <f>IF(G65=4,"PWT-" &amp; TEXT(COUNTIFS(G$2:G65,4) + 89,"000000"),"")</f>
        <v>PWT-000153</v>
      </c>
      <c r="I65" s="18" t="s">
        <v>706</v>
      </c>
    </row>
    <row r="66" spans="1:9" ht="15" x14ac:dyDescent="0.25">
      <c r="A66" s="2">
        <v>65</v>
      </c>
      <c r="B66" s="3" t="s">
        <v>451</v>
      </c>
      <c r="C66" s="6" t="s">
        <v>452</v>
      </c>
      <c r="D66" s="7" t="s">
        <v>242</v>
      </c>
      <c r="E66" s="7">
        <v>4545352410</v>
      </c>
      <c r="F66" s="8" t="s">
        <v>860</v>
      </c>
      <c r="G66" s="17">
        <v>4</v>
      </c>
      <c r="H66" s="17" t="str">
        <f>IF(G66=4,"PWT-" &amp; TEXT(COUNTIFS(G$2:G66,4) + 89,"000000"),"")</f>
        <v>PWT-000154</v>
      </c>
      <c r="I66" s="18" t="s">
        <v>706</v>
      </c>
    </row>
    <row r="67" spans="1:9" ht="15" x14ac:dyDescent="0.25">
      <c r="A67" s="2">
        <v>66</v>
      </c>
      <c r="B67" s="8" t="s">
        <v>453</v>
      </c>
      <c r="C67" s="6" t="s">
        <v>454</v>
      </c>
      <c r="D67" s="7" t="s">
        <v>36</v>
      </c>
      <c r="E67" s="7" t="s">
        <v>455</v>
      </c>
      <c r="F67" s="8" t="s">
        <v>861</v>
      </c>
      <c r="G67" s="17">
        <v>4</v>
      </c>
      <c r="H67" s="17" t="str">
        <f>IF(G67=4,"PWT-" &amp; TEXT(COUNTIFS(G$2:G67,4) + 89,"000000"),"")</f>
        <v>PWT-000155</v>
      </c>
      <c r="I67" s="18" t="s">
        <v>706</v>
      </c>
    </row>
    <row r="68" spans="1:9" ht="15" x14ac:dyDescent="0.25">
      <c r="A68" s="11">
        <v>67</v>
      </c>
      <c r="B68" s="8" t="s">
        <v>456</v>
      </c>
      <c r="C68" s="3" t="s">
        <v>457</v>
      </c>
      <c r="D68" s="7" t="s">
        <v>458</v>
      </c>
      <c r="E68" s="7" t="s">
        <v>459</v>
      </c>
      <c r="F68" s="8" t="s">
        <v>862</v>
      </c>
      <c r="G68" s="17">
        <v>4</v>
      </c>
      <c r="H68" s="17" t="str">
        <f>IF(G68=4,"PWT-" &amp; TEXT(COUNTIFS(G$2:G68,4) + 89,"000000"),"")</f>
        <v>PWT-000156</v>
      </c>
      <c r="I68" s="18" t="s">
        <v>706</v>
      </c>
    </row>
    <row r="69" spans="1:9" ht="15" x14ac:dyDescent="0.25">
      <c r="A69" s="11">
        <v>68</v>
      </c>
      <c r="B69" s="3" t="s">
        <v>460</v>
      </c>
      <c r="C69" s="6" t="s">
        <v>461</v>
      </c>
      <c r="D69" s="7" t="s">
        <v>18</v>
      </c>
      <c r="E69" s="7" t="s">
        <v>462</v>
      </c>
      <c r="F69" s="8" t="s">
        <v>863</v>
      </c>
      <c r="G69" s="17">
        <v>4</v>
      </c>
      <c r="H69" s="17" t="str">
        <f>IF(G69=4,"PWT-" &amp; TEXT(COUNTIFS(G$2:G69,4) + 89,"000000"),"")</f>
        <v>PWT-000157</v>
      </c>
      <c r="I69" s="18" t="s">
        <v>706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2"/>
  <sheetViews>
    <sheetView topLeftCell="A47" workbookViewId="0">
      <selection activeCell="F63" sqref="F63"/>
    </sheetView>
  </sheetViews>
  <sheetFormatPr defaultColWidth="12.5703125" defaultRowHeight="15.75" customHeight="1" x14ac:dyDescent="0.2"/>
  <cols>
    <col min="1" max="1" width="6.85546875" customWidth="1"/>
    <col min="2" max="2" width="46.42578125" customWidth="1"/>
    <col min="3" max="3" width="30.7109375" customWidth="1"/>
    <col min="4" max="4" width="22" customWidth="1"/>
    <col min="5" max="5" width="15.425781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703</v>
      </c>
      <c r="H1" s="13" t="s">
        <v>704</v>
      </c>
      <c r="I1" s="13" t="s">
        <v>705</v>
      </c>
    </row>
    <row r="2" spans="1:9" ht="15.75" customHeight="1" x14ac:dyDescent="0.25">
      <c r="A2" s="2">
        <v>1</v>
      </c>
      <c r="B2" s="9" t="s">
        <v>463</v>
      </c>
      <c r="C2" s="4" t="s">
        <v>464</v>
      </c>
      <c r="D2" s="2" t="s">
        <v>465</v>
      </c>
      <c r="E2" s="2" t="s">
        <v>466</v>
      </c>
      <c r="F2" s="2" t="s">
        <v>864</v>
      </c>
      <c r="G2" s="17">
        <v>4</v>
      </c>
      <c r="H2" s="17" t="str">
        <f>IF(G2=4,"PWT-" &amp; TEXT(COUNTIFS(G$2:G2,4) + 157,"000000"),"")</f>
        <v>PWT-000158</v>
      </c>
      <c r="I2" s="18" t="s">
        <v>706</v>
      </c>
    </row>
    <row r="3" spans="1:9" ht="15.75" customHeight="1" x14ac:dyDescent="0.25">
      <c r="A3" s="2">
        <v>2</v>
      </c>
      <c r="B3" s="3" t="s">
        <v>467</v>
      </c>
      <c r="C3" s="4" t="s">
        <v>468</v>
      </c>
      <c r="D3" s="2" t="s">
        <v>29</v>
      </c>
      <c r="E3" s="2">
        <v>145452707011</v>
      </c>
      <c r="F3" s="2" t="s">
        <v>865</v>
      </c>
      <c r="G3" s="17">
        <v>4</v>
      </c>
      <c r="H3" s="17" t="str">
        <f>IF(G3=4,"PWT-" &amp; TEXT(COUNTIFS(G$2:G3,4) + 157,"000000"),"")</f>
        <v>PWT-000159</v>
      </c>
      <c r="I3" s="18" t="s">
        <v>706</v>
      </c>
    </row>
    <row r="4" spans="1:9" ht="15.75" customHeight="1" x14ac:dyDescent="0.25">
      <c r="A4" s="2">
        <v>3</v>
      </c>
      <c r="B4" s="3" t="s">
        <v>469</v>
      </c>
      <c r="C4" s="4" t="s">
        <v>470</v>
      </c>
      <c r="D4" s="2" t="s">
        <v>36</v>
      </c>
      <c r="E4" s="2" t="s">
        <v>471</v>
      </c>
      <c r="F4" s="2" t="s">
        <v>866</v>
      </c>
      <c r="G4" s="17">
        <v>4</v>
      </c>
      <c r="H4" s="17" t="str">
        <f>IF(G4=4,"PWT-" &amp; TEXT(COUNTIFS(G$2:G4,4) + 157,"000000"),"")</f>
        <v>PWT-000160</v>
      </c>
      <c r="I4" s="18" t="s">
        <v>706</v>
      </c>
    </row>
    <row r="5" spans="1:9" ht="15.75" customHeight="1" x14ac:dyDescent="0.25">
      <c r="A5" s="2">
        <v>4</v>
      </c>
      <c r="B5" s="3" t="s">
        <v>472</v>
      </c>
      <c r="C5" s="4" t="s">
        <v>473</v>
      </c>
      <c r="D5" s="2" t="s">
        <v>198</v>
      </c>
      <c r="E5" s="2" t="s">
        <v>474</v>
      </c>
      <c r="F5" s="2" t="s">
        <v>867</v>
      </c>
      <c r="G5" s="17">
        <v>4</v>
      </c>
      <c r="H5" s="17" t="str">
        <f>IF(G5=4,"PWT-" &amp; TEXT(COUNTIFS(G$2:G5,4) + 157,"000000"),"")</f>
        <v>PWT-000161</v>
      </c>
      <c r="I5" s="18" t="s">
        <v>706</v>
      </c>
    </row>
    <row r="6" spans="1:9" ht="15.75" customHeight="1" x14ac:dyDescent="0.25">
      <c r="A6" s="2">
        <v>5</v>
      </c>
      <c r="B6" s="3" t="s">
        <v>475</v>
      </c>
      <c r="C6" s="4" t="s">
        <v>476</v>
      </c>
      <c r="D6" s="2" t="s">
        <v>61</v>
      </c>
      <c r="E6" s="2">
        <v>145452701024</v>
      </c>
      <c r="F6" s="2" t="s">
        <v>868</v>
      </c>
      <c r="G6" s="17">
        <v>4</v>
      </c>
      <c r="H6" s="17" t="str">
        <f>IF(G6=4,"PWT-" &amp; TEXT(COUNTIFS(G$2:G6,4) + 157,"000000"),"")</f>
        <v>PWT-000162</v>
      </c>
      <c r="I6" s="18" t="s">
        <v>706</v>
      </c>
    </row>
    <row r="7" spans="1:9" ht="15.75" customHeight="1" x14ac:dyDescent="0.25">
      <c r="A7" s="2">
        <v>6</v>
      </c>
      <c r="B7" s="3" t="s">
        <v>477</v>
      </c>
      <c r="C7" s="4" t="s">
        <v>478</v>
      </c>
      <c r="D7" s="2" t="s">
        <v>479</v>
      </c>
      <c r="E7" s="2" t="s">
        <v>480</v>
      </c>
      <c r="F7" s="2" t="s">
        <v>869</v>
      </c>
      <c r="G7" s="17">
        <v>4</v>
      </c>
      <c r="H7" s="17" t="str">
        <f>IF(G7=4,"PWT-" &amp; TEXT(COUNTIFS(G$2:G7,4) + 157,"000000"),"")</f>
        <v>PWT-000163</v>
      </c>
      <c r="I7" s="18" t="s">
        <v>706</v>
      </c>
    </row>
    <row r="8" spans="1:9" ht="15.75" customHeight="1" x14ac:dyDescent="0.25">
      <c r="A8" s="2">
        <v>7</v>
      </c>
      <c r="B8" s="3" t="s">
        <v>481</v>
      </c>
      <c r="C8" s="4" t="s">
        <v>482</v>
      </c>
      <c r="D8" s="2" t="s">
        <v>43</v>
      </c>
      <c r="E8" s="2">
        <v>454525503068</v>
      </c>
      <c r="F8" s="2" t="s">
        <v>870</v>
      </c>
      <c r="G8" s="17">
        <v>4</v>
      </c>
      <c r="H8" s="17" t="str">
        <f>IF(G8=4,"PWT-" &amp; TEXT(COUNTIFS(G$2:G8,4) + 157,"000000"),"")</f>
        <v>PWT-000164</v>
      </c>
      <c r="I8" s="18" t="s">
        <v>706</v>
      </c>
    </row>
    <row r="9" spans="1:9" ht="15.75" customHeight="1" x14ac:dyDescent="0.25">
      <c r="A9" s="2">
        <v>8</v>
      </c>
      <c r="B9" s="3" t="s">
        <v>483</v>
      </c>
      <c r="C9" s="4" t="s">
        <v>484</v>
      </c>
      <c r="D9" s="2" t="s">
        <v>485</v>
      </c>
      <c r="E9" s="2" t="s">
        <v>486</v>
      </c>
      <c r="F9" s="2" t="s">
        <v>871</v>
      </c>
      <c r="G9" s="17">
        <v>4</v>
      </c>
      <c r="H9" s="17" t="str">
        <f>IF(G9=4,"PWT-" &amp; TEXT(COUNTIFS(G$2:G9,4) + 157,"000000"),"")</f>
        <v>PWT-000165</v>
      </c>
      <c r="I9" s="18" t="s">
        <v>706</v>
      </c>
    </row>
    <row r="10" spans="1:9" ht="15.75" customHeight="1" x14ac:dyDescent="0.25">
      <c r="A10" s="2">
        <v>9</v>
      </c>
      <c r="B10" s="3" t="s">
        <v>487</v>
      </c>
      <c r="C10" s="4" t="s">
        <v>488</v>
      </c>
      <c r="D10" s="2" t="s">
        <v>80</v>
      </c>
      <c r="E10" s="2" t="s">
        <v>489</v>
      </c>
      <c r="F10" s="2" t="s">
        <v>872</v>
      </c>
      <c r="G10" s="17">
        <v>4</v>
      </c>
      <c r="H10" s="17" t="str">
        <f>IF(G10=4,"PWT-" &amp; TEXT(COUNTIFS(G$2:G10,4) + 157,"000000"),"")</f>
        <v>PWT-000166</v>
      </c>
      <c r="I10" s="18" t="s">
        <v>706</v>
      </c>
    </row>
    <row r="11" spans="1:9" ht="15.75" customHeight="1" x14ac:dyDescent="0.25">
      <c r="A11" s="2">
        <v>10</v>
      </c>
      <c r="B11" s="3" t="s">
        <v>490</v>
      </c>
      <c r="C11" s="4" t="s">
        <v>491</v>
      </c>
      <c r="D11" s="2" t="s">
        <v>61</v>
      </c>
      <c r="E11" s="2" t="s">
        <v>492</v>
      </c>
      <c r="F11" s="2" t="s">
        <v>873</v>
      </c>
      <c r="G11" s="17">
        <v>4</v>
      </c>
      <c r="H11" s="17" t="str">
        <f>IF(G11=4,"PWT-" &amp; TEXT(COUNTIFS(G$2:G11,4) + 157,"000000"),"")</f>
        <v>PWT-000167</v>
      </c>
      <c r="I11" s="18" t="s">
        <v>706</v>
      </c>
    </row>
    <row r="12" spans="1:9" ht="15.75" customHeight="1" x14ac:dyDescent="0.25">
      <c r="A12" s="2">
        <v>11</v>
      </c>
      <c r="B12" s="3" t="s">
        <v>493</v>
      </c>
      <c r="C12" s="4" t="s">
        <v>494</v>
      </c>
      <c r="D12" s="2" t="s">
        <v>198</v>
      </c>
      <c r="E12" s="2" t="s">
        <v>495</v>
      </c>
      <c r="F12" s="2" t="s">
        <v>874</v>
      </c>
      <c r="G12" s="17">
        <v>4</v>
      </c>
      <c r="H12" s="17" t="str">
        <f>IF(G12=4,"PWT-" &amp; TEXT(COUNTIFS(G$2:G12,4) + 157,"000000"),"")</f>
        <v>PWT-000168</v>
      </c>
      <c r="I12" s="18" t="s">
        <v>706</v>
      </c>
    </row>
    <row r="13" spans="1:9" ht="15.75" customHeight="1" x14ac:dyDescent="0.25">
      <c r="A13" s="2">
        <v>12</v>
      </c>
      <c r="B13" s="3" t="s">
        <v>496</v>
      </c>
      <c r="C13" s="4" t="s">
        <v>497</v>
      </c>
      <c r="D13" s="2" t="s">
        <v>198</v>
      </c>
      <c r="E13" s="2" t="s">
        <v>498</v>
      </c>
      <c r="F13" s="2" t="s">
        <v>875</v>
      </c>
      <c r="G13" s="17">
        <v>4</v>
      </c>
      <c r="H13" s="17" t="str">
        <f>IF(G13=4,"PWT-" &amp; TEXT(COUNTIFS(G$2:G13,4) + 157,"000000"),"")</f>
        <v>PWT-000169</v>
      </c>
      <c r="I13" s="18" t="s">
        <v>706</v>
      </c>
    </row>
    <row r="14" spans="1:9" ht="15.75" customHeight="1" x14ac:dyDescent="0.25">
      <c r="A14" s="2">
        <v>13</v>
      </c>
      <c r="B14" s="3" t="s">
        <v>499</v>
      </c>
      <c r="C14" s="4" t="s">
        <v>500</v>
      </c>
      <c r="D14" s="2" t="s">
        <v>137</v>
      </c>
      <c r="E14" s="2" t="s">
        <v>501</v>
      </c>
      <c r="F14" s="2" t="s">
        <v>876</v>
      </c>
      <c r="G14" s="17">
        <v>4</v>
      </c>
      <c r="H14" s="17" t="str">
        <f>IF(G14=4,"PWT-" &amp; TEXT(COUNTIFS(G$2:G14,4) + 157,"000000"),"")</f>
        <v>PWT-000170</v>
      </c>
      <c r="I14" s="18" t="s">
        <v>706</v>
      </c>
    </row>
    <row r="15" spans="1:9" ht="15.75" customHeight="1" x14ac:dyDescent="0.25">
      <c r="A15" s="2">
        <v>14</v>
      </c>
      <c r="B15" s="3" t="s">
        <v>502</v>
      </c>
      <c r="C15" s="4" t="s">
        <v>503</v>
      </c>
      <c r="D15" s="2" t="s">
        <v>40</v>
      </c>
      <c r="E15" s="2" t="s">
        <v>504</v>
      </c>
      <c r="F15" s="2" t="s">
        <v>877</v>
      </c>
      <c r="G15" s="17">
        <v>4</v>
      </c>
      <c r="H15" s="17" t="str">
        <f>IF(G15=4,"PWT-" &amp; TEXT(COUNTIFS(G$2:G15,4) + 157,"000000"),"")</f>
        <v>PWT-000171</v>
      </c>
      <c r="I15" s="18" t="s">
        <v>706</v>
      </c>
    </row>
    <row r="16" spans="1:9" ht="15.75" customHeight="1" x14ac:dyDescent="0.25">
      <c r="A16" s="2">
        <v>15</v>
      </c>
      <c r="B16" s="3" t="s">
        <v>505</v>
      </c>
      <c r="C16" s="4" t="s">
        <v>506</v>
      </c>
      <c r="D16" s="2" t="s">
        <v>40</v>
      </c>
      <c r="E16" s="2">
        <v>454525510096</v>
      </c>
      <c r="F16" s="2" t="s">
        <v>878</v>
      </c>
      <c r="G16" s="17">
        <v>4</v>
      </c>
      <c r="H16" s="17" t="str">
        <f>IF(G16=4,"PWT-" &amp; TEXT(COUNTIFS(G$2:G16,4) + 157,"000000"),"")</f>
        <v>PWT-000172</v>
      </c>
      <c r="I16" s="18" t="s">
        <v>706</v>
      </c>
    </row>
    <row r="17" spans="1:9" ht="15.75" customHeight="1" x14ac:dyDescent="0.25">
      <c r="A17" s="2">
        <v>16</v>
      </c>
      <c r="B17" s="3" t="s">
        <v>507</v>
      </c>
      <c r="C17" s="4" t="s">
        <v>508</v>
      </c>
      <c r="D17" s="2" t="s">
        <v>8</v>
      </c>
      <c r="E17" s="2" t="s">
        <v>509</v>
      </c>
      <c r="F17" s="2" t="s">
        <v>879</v>
      </c>
      <c r="G17" s="17">
        <v>4</v>
      </c>
      <c r="H17" s="17" t="str">
        <f>IF(G17=4,"PWT-" &amp; TEXT(COUNTIFS(G$2:G17,4) + 157,"000000"),"")</f>
        <v>PWT-000173</v>
      </c>
      <c r="I17" s="18" t="s">
        <v>706</v>
      </c>
    </row>
    <row r="18" spans="1:9" ht="15.75" customHeight="1" x14ac:dyDescent="0.25">
      <c r="A18" s="2">
        <v>17</v>
      </c>
      <c r="B18" s="3" t="s">
        <v>510</v>
      </c>
      <c r="C18" s="4" t="s">
        <v>511</v>
      </c>
      <c r="D18" s="2" t="s">
        <v>22</v>
      </c>
      <c r="E18" s="2">
        <v>45453530114</v>
      </c>
      <c r="F18" s="2" t="s">
        <v>880</v>
      </c>
      <c r="G18" s="17">
        <v>4</v>
      </c>
      <c r="H18" s="17" t="str">
        <f>IF(G18=4,"PWT-" &amp; TEXT(COUNTIFS(G$2:G18,4) + 157,"000000"),"")</f>
        <v>PWT-000174</v>
      </c>
      <c r="I18" s="18" t="s">
        <v>706</v>
      </c>
    </row>
    <row r="19" spans="1:9" ht="15" x14ac:dyDescent="0.25">
      <c r="A19" s="2">
        <v>18</v>
      </c>
      <c r="B19" s="3" t="s">
        <v>512</v>
      </c>
      <c r="C19" s="4" t="s">
        <v>513</v>
      </c>
      <c r="D19" s="2" t="s">
        <v>234</v>
      </c>
      <c r="E19" s="2">
        <v>45453530115</v>
      </c>
      <c r="F19" s="2" t="s">
        <v>881</v>
      </c>
      <c r="G19" s="17">
        <v>4</v>
      </c>
      <c r="H19" s="17" t="str">
        <f>IF(G19=4,"PWT-" &amp; TEXT(COUNTIFS(G$2:G19,4) + 157,"000000"),"")</f>
        <v>PWT-000175</v>
      </c>
      <c r="I19" s="18" t="s">
        <v>706</v>
      </c>
    </row>
    <row r="20" spans="1:9" ht="15" x14ac:dyDescent="0.25">
      <c r="A20" s="2">
        <v>19</v>
      </c>
      <c r="B20" s="3" t="s">
        <v>514</v>
      </c>
      <c r="C20" s="4" t="s">
        <v>515</v>
      </c>
      <c r="D20" s="2" t="s">
        <v>40</v>
      </c>
      <c r="E20" s="2">
        <v>145452701007</v>
      </c>
      <c r="F20" s="2" t="s">
        <v>882</v>
      </c>
      <c r="G20" s="17">
        <v>4</v>
      </c>
      <c r="H20" s="17" t="str">
        <f>IF(G20=4,"PWT-" &amp; TEXT(COUNTIFS(G$2:G20,4) + 157,"000000"),"")</f>
        <v>PWT-000176</v>
      </c>
      <c r="I20" s="18" t="s">
        <v>706</v>
      </c>
    </row>
    <row r="21" spans="1:9" ht="15" x14ac:dyDescent="0.25">
      <c r="A21" s="2">
        <v>20</v>
      </c>
      <c r="B21" s="3" t="s">
        <v>516</v>
      </c>
      <c r="C21" s="4" t="s">
        <v>517</v>
      </c>
      <c r="D21" s="2" t="s">
        <v>518</v>
      </c>
      <c r="E21" s="2">
        <v>45452703062</v>
      </c>
      <c r="F21" s="2" t="s">
        <v>883</v>
      </c>
      <c r="G21" s="17">
        <v>4</v>
      </c>
      <c r="H21" s="17" t="str">
        <f>IF(G21=4,"PWT-" &amp; TEXT(COUNTIFS(G$2:G21,4) + 157,"000000"),"")</f>
        <v>PWT-000177</v>
      </c>
      <c r="I21" s="18" t="s">
        <v>706</v>
      </c>
    </row>
    <row r="22" spans="1:9" ht="15" x14ac:dyDescent="0.25">
      <c r="A22" s="2">
        <v>21</v>
      </c>
      <c r="B22" s="3" t="s">
        <v>519</v>
      </c>
      <c r="C22" s="4" t="s">
        <v>520</v>
      </c>
      <c r="D22" s="2" t="s">
        <v>61</v>
      </c>
      <c r="E22" s="2">
        <v>14554350915</v>
      </c>
      <c r="F22" s="2" t="s">
        <v>884</v>
      </c>
      <c r="G22" s="17">
        <v>4</v>
      </c>
      <c r="H22" s="17" t="str">
        <f>IF(G22=4,"PWT-" &amp; TEXT(COUNTIFS(G$2:G22,4) + 157,"000000"),"")</f>
        <v>PWT-000178</v>
      </c>
      <c r="I22" s="18" t="s">
        <v>706</v>
      </c>
    </row>
    <row r="23" spans="1:9" ht="15" x14ac:dyDescent="0.25">
      <c r="A23" s="2">
        <v>22</v>
      </c>
      <c r="B23" s="3" t="s">
        <v>521</v>
      </c>
      <c r="C23" s="4" t="s">
        <v>522</v>
      </c>
      <c r="D23" s="2" t="s">
        <v>523</v>
      </c>
      <c r="E23" s="2" t="s">
        <v>524</v>
      </c>
      <c r="F23" s="2" t="s">
        <v>885</v>
      </c>
      <c r="G23" s="17">
        <v>4</v>
      </c>
      <c r="H23" s="17" t="str">
        <f>IF(G23=4,"PWT-" &amp; TEXT(COUNTIFS(G$2:G23,4) + 157,"000000"),"")</f>
        <v>PWT-000179</v>
      </c>
      <c r="I23" s="18" t="s">
        <v>706</v>
      </c>
    </row>
    <row r="24" spans="1:9" ht="15" x14ac:dyDescent="0.25">
      <c r="A24" s="2">
        <v>23</v>
      </c>
      <c r="B24" s="3" t="s">
        <v>525</v>
      </c>
      <c r="C24" s="4" t="s">
        <v>526</v>
      </c>
      <c r="D24" s="2" t="s">
        <v>155</v>
      </c>
      <c r="E24" s="2" t="s">
        <v>527</v>
      </c>
      <c r="F24" s="2" t="s">
        <v>886</v>
      </c>
      <c r="G24" s="17">
        <v>4</v>
      </c>
      <c r="H24" s="17" t="str">
        <f>IF(G24=4,"PWT-" &amp; TEXT(COUNTIFS(G$2:G24,4) + 157,"000000"),"")</f>
        <v>PWT-000180</v>
      </c>
      <c r="I24" s="18" t="s">
        <v>706</v>
      </c>
    </row>
    <row r="25" spans="1:9" ht="15" x14ac:dyDescent="0.25">
      <c r="A25" s="2">
        <v>24</v>
      </c>
      <c r="B25" s="3" t="s">
        <v>528</v>
      </c>
      <c r="C25" s="4" t="s">
        <v>529</v>
      </c>
      <c r="D25" s="2" t="s">
        <v>18</v>
      </c>
      <c r="E25" s="2">
        <v>4554350801</v>
      </c>
      <c r="F25" s="2" t="s">
        <v>887</v>
      </c>
      <c r="G25" s="17">
        <v>4</v>
      </c>
      <c r="H25" s="17" t="str">
        <f>IF(G25=4,"PWT-" &amp; TEXT(COUNTIFS(G$2:G25,4) + 157,"000000"),"")</f>
        <v>PWT-000181</v>
      </c>
      <c r="I25" s="18" t="s">
        <v>706</v>
      </c>
    </row>
    <row r="26" spans="1:9" ht="15" x14ac:dyDescent="0.25">
      <c r="A26" s="2">
        <v>25</v>
      </c>
      <c r="B26" s="3" t="s">
        <v>530</v>
      </c>
      <c r="C26" s="4" t="s">
        <v>531</v>
      </c>
      <c r="D26" s="2" t="s">
        <v>61</v>
      </c>
      <c r="E26" s="2" t="s">
        <v>532</v>
      </c>
      <c r="F26" s="2" t="s">
        <v>888</v>
      </c>
      <c r="G26" s="17">
        <v>4</v>
      </c>
      <c r="H26" s="17" t="str">
        <f>IF(G26=4,"PWT-" &amp; TEXT(COUNTIFS(G$2:G26,4) + 157,"000000"),"")</f>
        <v>PWT-000182</v>
      </c>
      <c r="I26" s="18" t="s">
        <v>706</v>
      </c>
    </row>
    <row r="27" spans="1:9" ht="15" x14ac:dyDescent="0.25">
      <c r="A27" s="2">
        <v>26</v>
      </c>
      <c r="B27" s="3" t="s">
        <v>533</v>
      </c>
      <c r="C27" s="4" t="s">
        <v>534</v>
      </c>
      <c r="D27" s="2" t="s">
        <v>8</v>
      </c>
      <c r="E27" s="2">
        <v>4545352429</v>
      </c>
      <c r="F27" s="2" t="s">
        <v>889</v>
      </c>
      <c r="G27" s="17">
        <v>4</v>
      </c>
      <c r="H27" s="17" t="str">
        <f>IF(G27=4,"PWT-" &amp; TEXT(COUNTIFS(G$2:G27,4) + 157,"000000"),"")</f>
        <v>PWT-000183</v>
      </c>
      <c r="I27" s="18" t="s">
        <v>706</v>
      </c>
    </row>
    <row r="28" spans="1:9" ht="15" x14ac:dyDescent="0.25">
      <c r="A28" s="2">
        <v>27</v>
      </c>
      <c r="B28" s="3" t="s">
        <v>535</v>
      </c>
      <c r="C28" s="12" t="s">
        <v>536</v>
      </c>
      <c r="D28" s="2" t="s">
        <v>70</v>
      </c>
      <c r="E28" s="2" t="s">
        <v>537</v>
      </c>
      <c r="F28" s="2" t="s">
        <v>890</v>
      </c>
      <c r="G28" s="17">
        <v>4</v>
      </c>
      <c r="H28" s="17" t="str">
        <f>IF(G28=4,"PWT-" &amp; TEXT(COUNTIFS(G$2:G28,4) + 157,"000000"),"")</f>
        <v>PWT-000184</v>
      </c>
      <c r="I28" s="18" t="s">
        <v>706</v>
      </c>
    </row>
    <row r="29" spans="1:9" ht="15" x14ac:dyDescent="0.25">
      <c r="A29" s="2">
        <v>28</v>
      </c>
      <c r="B29" s="3" t="s">
        <v>538</v>
      </c>
      <c r="C29" s="4" t="s">
        <v>539</v>
      </c>
      <c r="D29" s="2" t="s">
        <v>40</v>
      </c>
      <c r="E29" s="2" t="s">
        <v>540</v>
      </c>
      <c r="F29" s="2" t="s">
        <v>891</v>
      </c>
      <c r="G29" s="17">
        <v>4</v>
      </c>
      <c r="H29" s="17" t="str">
        <f>IF(G29=4,"PWT-" &amp; TEXT(COUNTIFS(G$2:G29,4) + 157,"000000"),"")</f>
        <v>PWT-000185</v>
      </c>
      <c r="I29" s="18" t="s">
        <v>706</v>
      </c>
    </row>
    <row r="30" spans="1:9" ht="15" x14ac:dyDescent="0.25">
      <c r="A30" s="2">
        <v>29</v>
      </c>
      <c r="B30" s="3" t="s">
        <v>541</v>
      </c>
      <c r="C30" s="4" t="s">
        <v>542</v>
      </c>
      <c r="D30" s="2" t="s">
        <v>137</v>
      </c>
      <c r="E30" s="2" t="s">
        <v>543</v>
      </c>
      <c r="F30" s="2" t="s">
        <v>892</v>
      </c>
      <c r="G30" s="17">
        <v>4</v>
      </c>
      <c r="H30" s="17" t="str">
        <f>IF(G30=4,"PWT-" &amp; TEXT(COUNTIFS(G$2:G30,4) + 157,"000000"),"")</f>
        <v>PWT-000186</v>
      </c>
      <c r="I30" s="18" t="s">
        <v>706</v>
      </c>
    </row>
    <row r="31" spans="1:9" ht="15" x14ac:dyDescent="0.25">
      <c r="A31" s="2">
        <v>30</v>
      </c>
      <c r="B31" s="3" t="s">
        <v>544</v>
      </c>
      <c r="C31" s="4" t="s">
        <v>545</v>
      </c>
      <c r="D31" s="2" t="s">
        <v>70</v>
      </c>
      <c r="E31" s="2" t="s">
        <v>546</v>
      </c>
      <c r="F31" s="2" t="s">
        <v>893</v>
      </c>
      <c r="G31" s="17">
        <v>4</v>
      </c>
      <c r="H31" s="17" t="str">
        <f>IF(G31=4,"PWT-" &amp; TEXT(COUNTIFS(G$2:G31,4) + 157,"000000"),"")</f>
        <v>PWT-000187</v>
      </c>
      <c r="I31" s="18" t="s">
        <v>706</v>
      </c>
    </row>
    <row r="32" spans="1:9" ht="15" x14ac:dyDescent="0.25">
      <c r="A32" s="2">
        <v>31</v>
      </c>
      <c r="B32" s="3" t="s">
        <v>547</v>
      </c>
      <c r="C32" s="4" t="s">
        <v>548</v>
      </c>
      <c r="D32" s="2" t="s">
        <v>8</v>
      </c>
      <c r="E32" s="2">
        <v>14545352878</v>
      </c>
      <c r="F32" s="2" t="s">
        <v>894</v>
      </c>
      <c r="G32" s="17">
        <v>4</v>
      </c>
      <c r="H32" s="17" t="str">
        <f>IF(G32=4,"PWT-" &amp; TEXT(COUNTIFS(G$2:G32,4) + 157,"000000"),"")</f>
        <v>PWT-000188</v>
      </c>
      <c r="I32" s="18" t="s">
        <v>706</v>
      </c>
    </row>
    <row r="33" spans="1:9" ht="15" x14ac:dyDescent="0.25">
      <c r="A33" s="2">
        <v>32</v>
      </c>
      <c r="B33" s="3" t="s">
        <v>549</v>
      </c>
      <c r="C33" s="6" t="s">
        <v>550</v>
      </c>
      <c r="D33" s="7" t="s">
        <v>8</v>
      </c>
      <c r="E33" s="7" t="s">
        <v>551</v>
      </c>
      <c r="F33" s="8" t="s">
        <v>895</v>
      </c>
      <c r="G33" s="17">
        <v>4</v>
      </c>
      <c r="H33" s="17" t="str">
        <f>IF(G33=4,"PWT-" &amp; TEXT(COUNTIFS(G$2:G33,4) + 157,"000000"),"")</f>
        <v>PWT-000189</v>
      </c>
      <c r="I33" s="18" t="s">
        <v>706</v>
      </c>
    </row>
    <row r="34" spans="1:9" ht="15" x14ac:dyDescent="0.25">
      <c r="A34" s="2">
        <v>33</v>
      </c>
      <c r="B34" s="3" t="s">
        <v>552</v>
      </c>
      <c r="C34" s="6" t="s">
        <v>553</v>
      </c>
      <c r="D34" s="7" t="s">
        <v>70</v>
      </c>
      <c r="E34" s="7" t="s">
        <v>554</v>
      </c>
      <c r="F34" s="8" t="s">
        <v>896</v>
      </c>
      <c r="G34" s="17">
        <v>4</v>
      </c>
      <c r="H34" s="17" t="str">
        <f>IF(G34=4,"PWT-" &amp; TEXT(COUNTIFS(G$2:G34,4) + 157,"000000"),"")</f>
        <v>PWT-000190</v>
      </c>
      <c r="I34" s="18" t="s">
        <v>706</v>
      </c>
    </row>
    <row r="35" spans="1:9" ht="15" x14ac:dyDescent="0.25">
      <c r="A35" s="2">
        <v>34</v>
      </c>
      <c r="B35" s="3" t="s">
        <v>555</v>
      </c>
      <c r="C35" s="6" t="s">
        <v>556</v>
      </c>
      <c r="D35" s="7" t="s">
        <v>137</v>
      </c>
      <c r="E35" s="7" t="s">
        <v>557</v>
      </c>
      <c r="F35" s="8" t="s">
        <v>897</v>
      </c>
      <c r="G35" s="17">
        <v>4</v>
      </c>
      <c r="H35" s="17" t="str">
        <f>IF(G35=4,"PWT-" &amp; TEXT(COUNTIFS(G$2:G35,4) + 157,"000000"),"")</f>
        <v>PWT-000191</v>
      </c>
      <c r="I35" s="18" t="s">
        <v>706</v>
      </c>
    </row>
    <row r="36" spans="1:9" ht="15" x14ac:dyDescent="0.25">
      <c r="A36" s="2">
        <v>35</v>
      </c>
      <c r="B36" s="3" t="s">
        <v>558</v>
      </c>
      <c r="C36" s="6" t="s">
        <v>559</v>
      </c>
      <c r="D36" s="7" t="s">
        <v>369</v>
      </c>
      <c r="E36" s="7" t="s">
        <v>560</v>
      </c>
      <c r="F36" s="8" t="s">
        <v>898</v>
      </c>
      <c r="G36" s="17">
        <v>4</v>
      </c>
      <c r="H36" s="17" t="str">
        <f>IF(G36=4,"PWT-" &amp; TEXT(COUNTIFS(G$2:G36,4) + 157,"000000"),"")</f>
        <v>PWT-000192</v>
      </c>
      <c r="I36" s="18" t="s">
        <v>706</v>
      </c>
    </row>
    <row r="37" spans="1:9" ht="15" x14ac:dyDescent="0.25">
      <c r="A37" s="2">
        <v>36</v>
      </c>
      <c r="B37" s="3" t="s">
        <v>561</v>
      </c>
      <c r="C37" s="6" t="s">
        <v>562</v>
      </c>
      <c r="D37" s="7" t="s">
        <v>113</v>
      </c>
      <c r="E37" s="7">
        <v>454521011080</v>
      </c>
      <c r="F37" s="8" t="s">
        <v>899</v>
      </c>
      <c r="G37" s="17">
        <v>4</v>
      </c>
      <c r="H37" s="17" t="str">
        <f>IF(G37=4,"PWT-" &amp; TEXT(COUNTIFS(G$2:G37,4) + 157,"000000"),"")</f>
        <v>PWT-000193</v>
      </c>
      <c r="I37" s="18" t="s">
        <v>706</v>
      </c>
    </row>
    <row r="38" spans="1:9" ht="15" x14ac:dyDescent="0.25">
      <c r="A38" s="2">
        <v>37</v>
      </c>
      <c r="B38" s="3" t="s">
        <v>563</v>
      </c>
      <c r="C38" s="6" t="s">
        <v>564</v>
      </c>
      <c r="D38" s="7" t="s">
        <v>43</v>
      </c>
      <c r="E38" s="7">
        <v>45452710060</v>
      </c>
      <c r="F38" s="8" t="s">
        <v>900</v>
      </c>
      <c r="G38" s="17">
        <v>4</v>
      </c>
      <c r="H38" s="17" t="str">
        <f>IF(G38=4,"PWT-" &amp; TEXT(COUNTIFS(G$2:G38,4) + 157,"000000"),"")</f>
        <v>PWT-000194</v>
      </c>
      <c r="I38" s="18" t="s">
        <v>706</v>
      </c>
    </row>
    <row r="39" spans="1:9" ht="15" x14ac:dyDescent="0.25">
      <c r="A39" s="2">
        <v>38</v>
      </c>
      <c r="B39" s="3" t="s">
        <v>565</v>
      </c>
      <c r="C39" s="6" t="s">
        <v>566</v>
      </c>
      <c r="D39" s="7" t="s">
        <v>70</v>
      </c>
      <c r="E39" s="7" t="s">
        <v>567</v>
      </c>
      <c r="F39" s="8" t="s">
        <v>901</v>
      </c>
      <c r="G39" s="17">
        <v>4</v>
      </c>
      <c r="H39" s="17" t="str">
        <f>IF(G39=4,"PWT-" &amp; TEXT(COUNTIFS(G$2:G39,4) + 157,"000000"),"")</f>
        <v>PWT-000195</v>
      </c>
      <c r="I39" s="18" t="s">
        <v>706</v>
      </c>
    </row>
    <row r="40" spans="1:9" ht="15" x14ac:dyDescent="0.25">
      <c r="A40" s="2">
        <v>39</v>
      </c>
      <c r="B40" s="3" t="s">
        <v>568</v>
      </c>
      <c r="C40" s="6" t="s">
        <v>569</v>
      </c>
      <c r="D40" s="7" t="s">
        <v>8</v>
      </c>
      <c r="E40" s="7">
        <v>4545352404</v>
      </c>
      <c r="F40" s="8" t="s">
        <v>902</v>
      </c>
      <c r="G40" s="17">
        <v>4</v>
      </c>
      <c r="H40" s="17" t="str">
        <f>IF(G40=4,"PWT-" &amp; TEXT(COUNTIFS(G$2:G40,4) + 157,"000000"),"")</f>
        <v>PWT-000196</v>
      </c>
      <c r="I40" s="18" t="s">
        <v>706</v>
      </c>
    </row>
    <row r="41" spans="1:9" ht="15" x14ac:dyDescent="0.25">
      <c r="A41" s="2">
        <v>40</v>
      </c>
      <c r="B41" s="3" t="s">
        <v>570</v>
      </c>
      <c r="C41" s="6" t="s">
        <v>571</v>
      </c>
      <c r="D41" s="7" t="s">
        <v>61</v>
      </c>
      <c r="E41" s="7">
        <v>145452701043</v>
      </c>
      <c r="F41" s="8" t="s">
        <v>903</v>
      </c>
      <c r="G41" s="17">
        <v>4</v>
      </c>
      <c r="H41" s="17" t="str">
        <f>IF(G41=4,"PWT-" &amp; TEXT(COUNTIFS(G$2:G41,4) + 157,"000000"),"")</f>
        <v>PWT-000197</v>
      </c>
      <c r="I41" s="18" t="s">
        <v>706</v>
      </c>
    </row>
    <row r="42" spans="1:9" ht="15" x14ac:dyDescent="0.25">
      <c r="A42" s="2">
        <v>41</v>
      </c>
      <c r="B42" s="3" t="s">
        <v>572</v>
      </c>
      <c r="C42" s="6" t="s">
        <v>573</v>
      </c>
      <c r="D42" s="7" t="s">
        <v>18</v>
      </c>
      <c r="E42" s="7" t="s">
        <v>574</v>
      </c>
      <c r="F42" s="8" t="s">
        <v>904</v>
      </c>
      <c r="G42" s="17">
        <v>4</v>
      </c>
      <c r="H42" s="17" t="str">
        <f>IF(G42=4,"PWT-" &amp; TEXT(COUNTIFS(G$2:G42,4) + 157,"000000"),"")</f>
        <v>PWT-000198</v>
      </c>
      <c r="I42" s="18" t="s">
        <v>706</v>
      </c>
    </row>
    <row r="43" spans="1:9" ht="15" x14ac:dyDescent="0.25">
      <c r="A43" s="2">
        <v>42</v>
      </c>
      <c r="B43" s="3" t="s">
        <v>575</v>
      </c>
      <c r="C43" s="6" t="s">
        <v>576</v>
      </c>
      <c r="D43" s="7" t="s">
        <v>124</v>
      </c>
      <c r="E43" s="7" t="s">
        <v>577</v>
      </c>
      <c r="F43" s="8" t="s">
        <v>905</v>
      </c>
      <c r="G43" s="17">
        <v>4</v>
      </c>
      <c r="H43" s="17" t="str">
        <f>IF(G43=4,"PWT-" &amp; TEXT(COUNTIFS(G$2:G43,4) + 157,"000000"),"")</f>
        <v>PWT-000199</v>
      </c>
      <c r="I43" s="18" t="s">
        <v>706</v>
      </c>
    </row>
    <row r="44" spans="1:9" ht="15" x14ac:dyDescent="0.25">
      <c r="A44" s="2">
        <v>43</v>
      </c>
      <c r="B44" s="3" t="s">
        <v>578</v>
      </c>
      <c r="C44" s="6" t="s">
        <v>579</v>
      </c>
      <c r="D44" s="7" t="s">
        <v>43</v>
      </c>
      <c r="E44" s="7">
        <v>45453530121</v>
      </c>
      <c r="F44" s="8" t="s">
        <v>906</v>
      </c>
      <c r="G44" s="17">
        <v>4</v>
      </c>
      <c r="H44" s="17" t="str">
        <f>IF(G44=4,"PWT-" &amp; TEXT(COUNTIFS(G$2:G44,4) + 157,"000000"),"")</f>
        <v>PWT-000200</v>
      </c>
      <c r="I44" s="18" t="s">
        <v>706</v>
      </c>
    </row>
    <row r="45" spans="1:9" ht="15" x14ac:dyDescent="0.25">
      <c r="A45" s="2">
        <v>44</v>
      </c>
      <c r="B45" s="3" t="s">
        <v>580</v>
      </c>
      <c r="C45" s="6" t="s">
        <v>581</v>
      </c>
      <c r="D45" s="7" t="s">
        <v>61</v>
      </c>
      <c r="E45" s="7">
        <v>14545352553</v>
      </c>
      <c r="F45" s="8" t="s">
        <v>907</v>
      </c>
      <c r="G45" s="17">
        <v>4</v>
      </c>
      <c r="H45" s="17" t="str">
        <f>IF(G45=4,"PWT-" &amp; TEXT(COUNTIFS(G$2:G45,4) + 157,"000000"),"")</f>
        <v>PWT-000201</v>
      </c>
      <c r="I45" s="18" t="s">
        <v>706</v>
      </c>
    </row>
    <row r="46" spans="1:9" ht="15" x14ac:dyDescent="0.25">
      <c r="A46" s="2">
        <v>45</v>
      </c>
      <c r="B46" s="3" t="s">
        <v>582</v>
      </c>
      <c r="C46" s="6" t="s">
        <v>583</v>
      </c>
      <c r="D46" s="7" t="s">
        <v>70</v>
      </c>
      <c r="E46" s="7" t="s">
        <v>584</v>
      </c>
      <c r="F46" s="8" t="s">
        <v>908</v>
      </c>
      <c r="G46" s="17">
        <v>4</v>
      </c>
      <c r="H46" s="17" t="str">
        <f>IF(G46=4,"PWT-" &amp; TEXT(COUNTIFS(G$2:G46,4) + 157,"000000"),"")</f>
        <v>PWT-000202</v>
      </c>
      <c r="I46" s="18" t="s">
        <v>706</v>
      </c>
    </row>
    <row r="47" spans="1:9" ht="15" x14ac:dyDescent="0.25">
      <c r="A47" s="2">
        <v>46</v>
      </c>
      <c r="B47" s="3" t="s">
        <v>585</v>
      </c>
      <c r="C47" s="6" t="s">
        <v>586</v>
      </c>
      <c r="D47" s="7" t="s">
        <v>137</v>
      </c>
      <c r="E47" s="7" t="s">
        <v>587</v>
      </c>
      <c r="F47" s="8" t="s">
        <v>909</v>
      </c>
      <c r="G47" s="17">
        <v>4</v>
      </c>
      <c r="H47" s="17" t="str">
        <f>IF(G47=4,"PWT-" &amp; TEXT(COUNTIFS(G$2:G47,4) + 157,"000000"),"")</f>
        <v>PWT-000203</v>
      </c>
      <c r="I47" s="18" t="s">
        <v>706</v>
      </c>
    </row>
    <row r="48" spans="1:9" ht="15" x14ac:dyDescent="0.25">
      <c r="A48" s="2">
        <v>47</v>
      </c>
      <c r="B48" s="3" t="s">
        <v>588</v>
      </c>
      <c r="C48" s="6" t="s">
        <v>589</v>
      </c>
      <c r="D48" s="7" t="s">
        <v>8</v>
      </c>
      <c r="E48" s="7" t="s">
        <v>590</v>
      </c>
      <c r="F48" s="8" t="s">
        <v>910</v>
      </c>
      <c r="G48" s="17">
        <v>4</v>
      </c>
      <c r="H48" s="17" t="str">
        <f>IF(G48=4,"PWT-" &amp; TEXT(COUNTIFS(G$2:G48,4) + 157,"000000"),"")</f>
        <v>PWT-000204</v>
      </c>
      <c r="I48" s="18" t="s">
        <v>706</v>
      </c>
    </row>
    <row r="49" spans="1:9" ht="15" x14ac:dyDescent="0.25">
      <c r="A49" s="2">
        <v>48</v>
      </c>
      <c r="B49" s="3" t="s">
        <v>591</v>
      </c>
      <c r="C49" s="6" t="s">
        <v>592</v>
      </c>
      <c r="D49" s="7" t="s">
        <v>25</v>
      </c>
      <c r="E49" s="7" t="s">
        <v>593</v>
      </c>
      <c r="F49" s="8" t="s">
        <v>911</v>
      </c>
      <c r="G49" s="17">
        <v>4</v>
      </c>
      <c r="H49" s="17" t="str">
        <f>IF(G49=4,"PWT-" &amp; TEXT(COUNTIFS(G$2:G49,4) + 157,"000000"),"")</f>
        <v>PWT-000205</v>
      </c>
      <c r="I49" s="18" t="s">
        <v>706</v>
      </c>
    </row>
    <row r="50" spans="1:9" ht="15" x14ac:dyDescent="0.25">
      <c r="A50" s="2">
        <v>49</v>
      </c>
      <c r="B50" s="3" t="s">
        <v>594</v>
      </c>
      <c r="C50" s="6" t="s">
        <v>595</v>
      </c>
      <c r="D50" s="7" t="s">
        <v>234</v>
      </c>
      <c r="E50" s="7">
        <v>454525502058</v>
      </c>
      <c r="F50" s="8" t="s">
        <v>912</v>
      </c>
      <c r="G50" s="17">
        <v>4</v>
      </c>
      <c r="H50" s="17" t="str">
        <f>IF(G50=4,"PWT-" &amp; TEXT(COUNTIFS(G$2:G50,4) + 157,"000000"),"")</f>
        <v>PWT-000206</v>
      </c>
      <c r="I50" s="18" t="s">
        <v>706</v>
      </c>
    </row>
    <row r="51" spans="1:9" ht="15" x14ac:dyDescent="0.25">
      <c r="A51" s="2">
        <v>50</v>
      </c>
      <c r="B51" s="3" t="s">
        <v>596</v>
      </c>
      <c r="C51" s="6" t="s">
        <v>266</v>
      </c>
      <c r="D51" s="7" t="s">
        <v>8</v>
      </c>
      <c r="E51" s="7">
        <v>4545352660</v>
      </c>
      <c r="F51" s="8" t="s">
        <v>913</v>
      </c>
      <c r="G51" s="17">
        <v>4</v>
      </c>
      <c r="H51" s="17" t="str">
        <f>IF(G51=4,"PWT-" &amp; TEXT(COUNTIFS(G$2:G51,4) + 157,"000000"),"")</f>
        <v>PWT-000207</v>
      </c>
      <c r="I51" s="18" t="s">
        <v>706</v>
      </c>
    </row>
    <row r="52" spans="1:9" ht="15" x14ac:dyDescent="0.25">
      <c r="A52" s="2">
        <v>51</v>
      </c>
      <c r="B52" s="3" t="s">
        <v>597</v>
      </c>
      <c r="C52" s="6" t="s">
        <v>598</v>
      </c>
      <c r="D52" s="7" t="s">
        <v>137</v>
      </c>
      <c r="E52" s="7" t="s">
        <v>599</v>
      </c>
      <c r="F52" s="8" t="s">
        <v>914</v>
      </c>
      <c r="G52" s="17">
        <v>4</v>
      </c>
      <c r="H52" s="17" t="str">
        <f>IF(G52=4,"PWT-" &amp; TEXT(COUNTIFS(G$2:G52,4) + 157,"000000"),"")</f>
        <v>PWT-000208</v>
      </c>
      <c r="I52" s="18" t="s">
        <v>706</v>
      </c>
    </row>
    <row r="53" spans="1:9" ht="15" x14ac:dyDescent="0.25">
      <c r="A53" s="2">
        <v>52</v>
      </c>
      <c r="B53" s="3" t="s">
        <v>600</v>
      </c>
      <c r="C53" s="6" t="s">
        <v>601</v>
      </c>
      <c r="D53" s="7" t="s">
        <v>602</v>
      </c>
      <c r="E53" s="7">
        <v>14554350963</v>
      </c>
      <c r="F53" s="8" t="s">
        <v>915</v>
      </c>
      <c r="G53" s="17">
        <v>4</v>
      </c>
      <c r="H53" s="17" t="str">
        <f>IF(G53=4,"PWT-" &amp; TEXT(COUNTIFS(G$2:G53,4) + 157,"000000"),"")</f>
        <v>PWT-000209</v>
      </c>
      <c r="I53" s="18" t="s">
        <v>706</v>
      </c>
    </row>
    <row r="54" spans="1:9" ht="15" x14ac:dyDescent="0.25">
      <c r="A54" s="2">
        <v>53</v>
      </c>
      <c r="B54" s="3" t="s">
        <v>603</v>
      </c>
      <c r="C54" s="6" t="s">
        <v>604</v>
      </c>
      <c r="D54" s="7" t="s">
        <v>25</v>
      </c>
      <c r="E54" s="7">
        <v>454525501084</v>
      </c>
      <c r="F54" s="8" t="s">
        <v>916</v>
      </c>
      <c r="G54" s="17">
        <v>4</v>
      </c>
      <c r="H54" s="17" t="str">
        <f>IF(G54=4,"PWT-" &amp; TEXT(COUNTIFS(G$2:G54,4) + 157,"000000"),"")</f>
        <v>PWT-000210</v>
      </c>
      <c r="I54" s="18" t="s">
        <v>706</v>
      </c>
    </row>
    <row r="55" spans="1:9" ht="15" x14ac:dyDescent="0.25">
      <c r="A55" s="2">
        <v>54</v>
      </c>
      <c r="B55" s="3" t="s">
        <v>605</v>
      </c>
      <c r="C55" s="6" t="s">
        <v>606</v>
      </c>
      <c r="D55" s="7" t="s">
        <v>43</v>
      </c>
      <c r="E55" s="7">
        <v>454525503065</v>
      </c>
      <c r="F55" s="8" t="s">
        <v>917</v>
      </c>
      <c r="G55" s="17">
        <v>4</v>
      </c>
      <c r="H55" s="17" t="str">
        <f>IF(G55=4,"PWT-" &amp; TEXT(COUNTIFS(G$2:G55,4) + 157,"000000"),"")</f>
        <v>PWT-000211</v>
      </c>
      <c r="I55" s="18" t="s">
        <v>706</v>
      </c>
    </row>
    <row r="56" spans="1:9" ht="15" x14ac:dyDescent="0.25">
      <c r="A56" s="2">
        <v>55</v>
      </c>
      <c r="B56" s="3" t="s">
        <v>607</v>
      </c>
      <c r="C56" s="6" t="s">
        <v>606</v>
      </c>
      <c r="D56" s="7" t="s">
        <v>608</v>
      </c>
      <c r="E56" s="7" t="s">
        <v>609</v>
      </c>
      <c r="F56" s="8" t="s">
        <v>918</v>
      </c>
      <c r="G56" s="17">
        <v>4</v>
      </c>
      <c r="H56" s="17" t="str">
        <f>IF(G56=4,"PWT-" &amp; TEXT(COUNTIFS(G$2:G56,4) + 157,"000000"),"")</f>
        <v>PWT-000212</v>
      </c>
      <c r="I56" s="18" t="s">
        <v>706</v>
      </c>
    </row>
    <row r="57" spans="1:9" ht="15" x14ac:dyDescent="0.25">
      <c r="A57" s="2">
        <v>56</v>
      </c>
      <c r="B57" s="3" t="s">
        <v>610</v>
      </c>
      <c r="C57" s="6" t="s">
        <v>611</v>
      </c>
      <c r="D57" s="7" t="s">
        <v>58</v>
      </c>
      <c r="E57" s="7" t="s">
        <v>612</v>
      </c>
      <c r="F57" s="8" t="s">
        <v>919</v>
      </c>
      <c r="G57" s="17">
        <v>4</v>
      </c>
      <c r="H57" s="17" t="str">
        <f>IF(G57=4,"PWT-" &amp; TEXT(COUNTIFS(G$2:G57,4) + 157,"000000"),"")</f>
        <v>PWT-000213</v>
      </c>
      <c r="I57" s="18" t="s">
        <v>706</v>
      </c>
    </row>
    <row r="58" spans="1:9" ht="15" x14ac:dyDescent="0.25">
      <c r="A58" s="2">
        <v>57</v>
      </c>
      <c r="B58" s="3" t="s">
        <v>613</v>
      </c>
      <c r="C58" s="6" t="s">
        <v>614</v>
      </c>
      <c r="D58" s="7" t="s">
        <v>22</v>
      </c>
      <c r="E58" s="7">
        <v>45453530117</v>
      </c>
      <c r="F58" s="8" t="s">
        <v>920</v>
      </c>
      <c r="G58" s="17">
        <v>4</v>
      </c>
      <c r="H58" s="17" t="str">
        <f>IF(G58=4,"PWT-" &amp; TEXT(COUNTIFS(G$2:G58,4) + 157,"000000"),"")</f>
        <v>PWT-000214</v>
      </c>
      <c r="I58" s="18" t="s">
        <v>706</v>
      </c>
    </row>
    <row r="59" spans="1:9" ht="15" x14ac:dyDescent="0.25">
      <c r="A59" s="2">
        <v>58</v>
      </c>
      <c r="B59" s="3" t="s">
        <v>615</v>
      </c>
      <c r="C59" s="6" t="s">
        <v>616</v>
      </c>
      <c r="D59" s="7" t="s">
        <v>43</v>
      </c>
      <c r="E59" s="7">
        <v>454525505047</v>
      </c>
      <c r="F59" s="8" t="s">
        <v>921</v>
      </c>
      <c r="G59" s="17">
        <v>4</v>
      </c>
      <c r="H59" s="17" t="str">
        <f>IF(G59=4,"PWT-" &amp; TEXT(COUNTIFS(G$2:G59,4) + 157,"000000"),"")</f>
        <v>PWT-000215</v>
      </c>
      <c r="I59" s="18" t="s">
        <v>706</v>
      </c>
    </row>
    <row r="60" spans="1:9" ht="15" x14ac:dyDescent="0.25">
      <c r="A60" s="2">
        <v>59</v>
      </c>
      <c r="B60" s="3" t="s">
        <v>617</v>
      </c>
      <c r="C60" s="6" t="s">
        <v>618</v>
      </c>
      <c r="D60" s="7" t="s">
        <v>18</v>
      </c>
      <c r="E60" s="7" t="s">
        <v>619</v>
      </c>
      <c r="F60" s="8" t="s">
        <v>922</v>
      </c>
      <c r="G60" s="17">
        <v>4</v>
      </c>
      <c r="H60" s="17" t="str">
        <f>IF(G60=4,"PWT-" &amp; TEXT(COUNTIFS(G$2:G60,4) + 157,"000000"),"")</f>
        <v>PWT-000216</v>
      </c>
      <c r="I60" s="18" t="s">
        <v>706</v>
      </c>
    </row>
    <row r="61" spans="1:9" ht="15" x14ac:dyDescent="0.25">
      <c r="A61" s="2">
        <v>60</v>
      </c>
      <c r="B61" s="3" t="s">
        <v>620</v>
      </c>
      <c r="C61" s="6" t="s">
        <v>621</v>
      </c>
      <c r="D61" s="7" t="s">
        <v>622</v>
      </c>
      <c r="E61" s="7" t="s">
        <v>623</v>
      </c>
      <c r="F61" s="8" t="s">
        <v>923</v>
      </c>
      <c r="G61" s="17">
        <v>4</v>
      </c>
      <c r="H61" s="17" t="str">
        <f>IF(G61=4,"PWT-" &amp; TEXT(COUNTIFS(G$2:G61,4) + 157,"000000"),"")</f>
        <v>PWT-000217</v>
      </c>
      <c r="I61" s="18" t="s">
        <v>706</v>
      </c>
    </row>
    <row r="62" spans="1:9" ht="15" x14ac:dyDescent="0.25">
      <c r="A62" s="2">
        <v>61</v>
      </c>
      <c r="B62" s="3" t="s">
        <v>624</v>
      </c>
      <c r="C62" s="6" t="s">
        <v>625</v>
      </c>
      <c r="D62" s="2" t="s">
        <v>80</v>
      </c>
      <c r="E62" s="7" t="s">
        <v>626</v>
      </c>
      <c r="F62" s="8" t="s">
        <v>924</v>
      </c>
      <c r="G62" s="17">
        <v>4</v>
      </c>
      <c r="H62" s="17" t="str">
        <f>IF(G62=4,"PWT-" &amp; TEXT(COUNTIFS(G$2:G62,4) + 157,"000000"),"")</f>
        <v>PWT-000218</v>
      </c>
      <c r="I62" s="18" t="s">
        <v>706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0"/>
  <sheetViews>
    <sheetView zoomScale="85" zoomScaleNormal="85" workbookViewId="0">
      <selection activeCell="C7" sqref="A1:XFD1048576"/>
    </sheetView>
  </sheetViews>
  <sheetFormatPr defaultColWidth="12.5703125" defaultRowHeight="15.75" customHeight="1" x14ac:dyDescent="0.2"/>
  <cols>
    <col min="1" max="1" width="7.140625" customWidth="1"/>
    <col min="2" max="2" width="48.28515625" customWidth="1"/>
    <col min="3" max="3" width="52.5703125" customWidth="1"/>
    <col min="4" max="4" width="20.7109375" customWidth="1"/>
    <col min="5" max="5" width="19.42578125" customWidth="1"/>
  </cols>
  <sheetData>
    <row r="1" spans="1:9" ht="12.7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703</v>
      </c>
      <c r="H1" s="13" t="s">
        <v>704</v>
      </c>
      <c r="I1" s="13" t="s">
        <v>705</v>
      </c>
    </row>
    <row r="2" spans="1:9" ht="15.75" customHeight="1" x14ac:dyDescent="0.2">
      <c r="A2" s="15">
        <v>1</v>
      </c>
      <c r="B2" s="16" t="s">
        <v>627</v>
      </c>
      <c r="C2" s="15" t="s">
        <v>628</v>
      </c>
      <c r="D2" s="15" t="s">
        <v>15</v>
      </c>
      <c r="E2" s="15" t="s">
        <v>629</v>
      </c>
      <c r="F2" s="15" t="s">
        <v>925</v>
      </c>
      <c r="G2" s="17">
        <v>4</v>
      </c>
      <c r="H2" s="17" t="str">
        <f>IF(G2=4,"PWT-" &amp; TEXT(COUNTIFS(G$2:G2,4) + 218,"000000"),"")</f>
        <v>PWT-000219</v>
      </c>
      <c r="I2" s="18" t="s">
        <v>706</v>
      </c>
    </row>
    <row r="3" spans="1:9" ht="15.75" customHeight="1" x14ac:dyDescent="0.2">
      <c r="A3" s="15">
        <v>2</v>
      </c>
      <c r="B3" s="16" t="s">
        <v>630</v>
      </c>
      <c r="C3" s="15" t="s">
        <v>631</v>
      </c>
      <c r="D3" s="15" t="s">
        <v>15</v>
      </c>
      <c r="E3" s="15">
        <v>14545353092</v>
      </c>
      <c r="F3" s="15" t="s">
        <v>926</v>
      </c>
      <c r="G3" s="17">
        <v>4</v>
      </c>
      <c r="H3" s="17" t="str">
        <f>IF(G3=4,"PWT-" &amp; TEXT(COUNTIFS(G$2:G3,4) + 218,"000000"),"")</f>
        <v>PWT-000220</v>
      </c>
      <c r="I3" s="18" t="s">
        <v>706</v>
      </c>
    </row>
    <row r="4" spans="1:9" ht="15.75" customHeight="1" x14ac:dyDescent="0.2">
      <c r="A4" s="15">
        <v>3</v>
      </c>
      <c r="B4" s="16" t="s">
        <v>632</v>
      </c>
      <c r="C4" s="15" t="s">
        <v>633</v>
      </c>
      <c r="D4" s="15" t="s">
        <v>234</v>
      </c>
      <c r="E4" s="15">
        <v>45453530118</v>
      </c>
      <c r="F4" s="15" t="s">
        <v>927</v>
      </c>
      <c r="G4" s="17">
        <v>4</v>
      </c>
      <c r="H4" s="17" t="str">
        <f>IF(G4=4,"PWT-" &amp; TEXT(COUNTIFS(G$2:G4,4) + 218,"000000"),"")</f>
        <v>PWT-000221</v>
      </c>
      <c r="I4" s="18" t="s">
        <v>706</v>
      </c>
    </row>
    <row r="5" spans="1:9" ht="15.75" customHeight="1" x14ac:dyDescent="0.2">
      <c r="A5" s="15">
        <v>4</v>
      </c>
      <c r="B5" s="16" t="s">
        <v>634</v>
      </c>
      <c r="C5" s="15" t="s">
        <v>635</v>
      </c>
      <c r="D5" s="15" t="s">
        <v>50</v>
      </c>
      <c r="E5" s="15">
        <v>454525514052</v>
      </c>
      <c r="F5" s="15" t="s">
        <v>928</v>
      </c>
      <c r="G5" s="17">
        <v>4</v>
      </c>
      <c r="H5" s="17" t="str">
        <f>IF(G5=4,"PWT-" &amp; TEXT(COUNTIFS(G$2:G5,4) + 218,"000000"),"")</f>
        <v>PWT-000222</v>
      </c>
      <c r="I5" s="18" t="s">
        <v>706</v>
      </c>
    </row>
    <row r="6" spans="1:9" ht="15.75" customHeight="1" x14ac:dyDescent="0.2">
      <c r="A6" s="15">
        <v>5</v>
      </c>
      <c r="B6" s="16" t="s">
        <v>636</v>
      </c>
      <c r="C6" s="15" t="s">
        <v>637</v>
      </c>
      <c r="D6" s="15" t="s">
        <v>40</v>
      </c>
      <c r="E6" s="15" t="s">
        <v>638</v>
      </c>
      <c r="F6" s="15" t="s">
        <v>929</v>
      </c>
      <c r="G6" s="17">
        <v>4</v>
      </c>
      <c r="H6" s="17" t="str">
        <f>IF(G6=4,"PWT-" &amp; TEXT(COUNTIFS(G$2:G6,4) + 218,"000000"),"")</f>
        <v>PWT-000223</v>
      </c>
      <c r="I6" s="18" t="s">
        <v>706</v>
      </c>
    </row>
    <row r="7" spans="1:9" ht="15.75" customHeight="1" x14ac:dyDescent="0.2">
      <c r="A7" s="15">
        <v>6</v>
      </c>
      <c r="B7" s="16" t="s">
        <v>639</v>
      </c>
      <c r="C7" s="15" t="s">
        <v>640</v>
      </c>
      <c r="D7" s="15" t="s">
        <v>70</v>
      </c>
      <c r="E7" s="15">
        <v>145453533110</v>
      </c>
      <c r="F7" s="15" t="s">
        <v>930</v>
      </c>
      <c r="G7" s="17">
        <v>4</v>
      </c>
      <c r="H7" s="17" t="str">
        <f>IF(G7=4,"PWT-" &amp; TEXT(COUNTIFS(G$2:G7,4) + 218,"000000"),"")</f>
        <v>PWT-000224</v>
      </c>
      <c r="I7" s="18" t="s">
        <v>706</v>
      </c>
    </row>
    <row r="8" spans="1:9" ht="15.75" customHeight="1" x14ac:dyDescent="0.2">
      <c r="A8" s="15">
        <v>7</v>
      </c>
      <c r="B8" s="16" t="s">
        <v>641</v>
      </c>
      <c r="C8" s="15" t="s">
        <v>642</v>
      </c>
      <c r="D8" s="15" t="s">
        <v>137</v>
      </c>
      <c r="E8" s="15">
        <v>145452701029</v>
      </c>
      <c r="F8" s="15" t="s">
        <v>931</v>
      </c>
      <c r="G8" s="17">
        <v>4</v>
      </c>
      <c r="H8" s="17" t="str">
        <f>IF(G8=4,"PWT-" &amp; TEXT(COUNTIFS(G$2:G8,4) + 218,"000000"),"")</f>
        <v>PWT-000225</v>
      </c>
      <c r="I8" s="18" t="s">
        <v>706</v>
      </c>
    </row>
    <row r="9" spans="1:9" ht="15.75" customHeight="1" x14ac:dyDescent="0.2">
      <c r="A9" s="15">
        <v>8</v>
      </c>
      <c r="B9" s="16" t="s">
        <v>643</v>
      </c>
      <c r="C9" s="15" t="s">
        <v>644</v>
      </c>
      <c r="D9" s="15" t="s">
        <v>36</v>
      </c>
      <c r="E9" s="15" t="s">
        <v>645</v>
      </c>
      <c r="F9" s="15" t="s">
        <v>932</v>
      </c>
      <c r="G9" s="17">
        <v>4</v>
      </c>
      <c r="H9" s="17" t="str">
        <f>IF(G9=4,"PWT-" &amp; TEXT(COUNTIFS(G$2:G9,4) + 218,"000000"),"")</f>
        <v>PWT-000226</v>
      </c>
      <c r="I9" s="18" t="s">
        <v>706</v>
      </c>
    </row>
    <row r="10" spans="1:9" ht="15.75" customHeight="1" x14ac:dyDescent="0.2">
      <c r="A10" s="15">
        <v>9</v>
      </c>
      <c r="B10" s="16" t="s">
        <v>646</v>
      </c>
      <c r="C10" s="15" t="s">
        <v>647</v>
      </c>
      <c r="D10" s="15" t="s">
        <v>8</v>
      </c>
      <c r="E10" s="15" t="s">
        <v>648</v>
      </c>
      <c r="F10" s="15" t="s">
        <v>933</v>
      </c>
      <c r="G10" s="17">
        <v>4</v>
      </c>
      <c r="H10" s="17" t="str">
        <f>IF(G10=4,"PWT-" &amp; TEXT(COUNTIFS(G$2:G10,4) + 218,"000000"),"")</f>
        <v>PWT-000227</v>
      </c>
      <c r="I10" s="18" t="s">
        <v>706</v>
      </c>
    </row>
    <row r="11" spans="1:9" ht="15.75" customHeight="1" x14ac:dyDescent="0.2">
      <c r="A11" s="15">
        <v>10</v>
      </c>
      <c r="B11" s="16" t="s">
        <v>649</v>
      </c>
      <c r="C11" s="15" t="s">
        <v>650</v>
      </c>
      <c r="D11" s="15" t="s">
        <v>102</v>
      </c>
      <c r="E11" s="15">
        <v>145452707053</v>
      </c>
      <c r="F11" s="15" t="s">
        <v>934</v>
      </c>
      <c r="G11" s="17">
        <v>4</v>
      </c>
      <c r="H11" s="17" t="str">
        <f>IF(G11=4,"PWT-" &amp; TEXT(COUNTIFS(G$2:G11,4) + 218,"000000"),"")</f>
        <v>PWT-000228</v>
      </c>
      <c r="I11" s="18" t="s">
        <v>706</v>
      </c>
    </row>
    <row r="12" spans="1:9" ht="15.75" customHeight="1" x14ac:dyDescent="0.2">
      <c r="A12" s="15">
        <v>11</v>
      </c>
      <c r="B12" s="16" t="s">
        <v>651</v>
      </c>
      <c r="C12" s="15" t="s">
        <v>652</v>
      </c>
      <c r="D12" s="15" t="s">
        <v>70</v>
      </c>
      <c r="E12" s="15" t="s">
        <v>653</v>
      </c>
      <c r="F12" s="15" t="s">
        <v>935</v>
      </c>
      <c r="G12" s="17">
        <v>4</v>
      </c>
      <c r="H12" s="17" t="str">
        <f>IF(G12=4,"PWT-" &amp; TEXT(COUNTIFS(G$2:G12,4) + 218,"000000"),"")</f>
        <v>PWT-000229</v>
      </c>
      <c r="I12" s="18" t="s">
        <v>706</v>
      </c>
    </row>
    <row r="13" spans="1:9" ht="15.75" customHeight="1" x14ac:dyDescent="0.2">
      <c r="A13" s="15">
        <v>12</v>
      </c>
      <c r="B13" s="16" t="s">
        <v>654</v>
      </c>
      <c r="C13" s="15" t="s">
        <v>655</v>
      </c>
      <c r="D13" s="15" t="s">
        <v>485</v>
      </c>
      <c r="E13" s="15" t="s">
        <v>656</v>
      </c>
      <c r="F13" s="15" t="s">
        <v>936</v>
      </c>
      <c r="G13" s="17">
        <v>4</v>
      </c>
      <c r="H13" s="17" t="str">
        <f>IF(G13=4,"PWT-" &amp; TEXT(COUNTIFS(G$2:G13,4) + 218,"000000"),"")</f>
        <v>PWT-000230</v>
      </c>
      <c r="I13" s="18" t="s">
        <v>706</v>
      </c>
    </row>
    <row r="14" spans="1:9" ht="15.75" customHeight="1" x14ac:dyDescent="0.2">
      <c r="A14" s="15">
        <v>13</v>
      </c>
      <c r="B14" s="16" t="s">
        <v>657</v>
      </c>
      <c r="C14" s="15" t="s">
        <v>658</v>
      </c>
      <c r="D14" s="15" t="s">
        <v>61</v>
      </c>
      <c r="E14" s="15" t="s">
        <v>659</v>
      </c>
      <c r="F14" s="15" t="s">
        <v>937</v>
      </c>
      <c r="G14" s="17">
        <v>4</v>
      </c>
      <c r="H14" s="17" t="str">
        <f>IF(G14=4,"PWT-" &amp; TEXT(COUNTIFS(G$2:G14,4) + 218,"000000"),"")</f>
        <v>PWT-000231</v>
      </c>
      <c r="I14" s="18" t="s">
        <v>706</v>
      </c>
    </row>
    <row r="15" spans="1:9" ht="15.75" customHeight="1" x14ac:dyDescent="0.2">
      <c r="A15" s="15">
        <v>14</v>
      </c>
      <c r="B15" s="16" t="s">
        <v>660</v>
      </c>
      <c r="C15" s="15" t="s">
        <v>661</v>
      </c>
      <c r="D15" s="15" t="s">
        <v>15</v>
      </c>
      <c r="E15" s="15" t="s">
        <v>662</v>
      </c>
      <c r="F15" s="15" t="s">
        <v>938</v>
      </c>
      <c r="G15" s="17">
        <v>4</v>
      </c>
      <c r="H15" s="17" t="str">
        <f>IF(G15=4,"PWT-" &amp; TEXT(COUNTIFS(G$2:G15,4) + 218,"000000"),"")</f>
        <v>PWT-000232</v>
      </c>
      <c r="I15" s="18" t="s">
        <v>706</v>
      </c>
    </row>
    <row r="16" spans="1:9" ht="15.75" customHeight="1" x14ac:dyDescent="0.2">
      <c r="A16" s="15">
        <v>15</v>
      </c>
      <c r="B16" s="16" t="s">
        <v>663</v>
      </c>
      <c r="C16" s="15" t="s">
        <v>664</v>
      </c>
      <c r="D16" s="15" t="s">
        <v>61</v>
      </c>
      <c r="E16" s="15">
        <v>14554350940</v>
      </c>
      <c r="F16" s="15" t="s">
        <v>939</v>
      </c>
      <c r="G16" s="17">
        <v>4</v>
      </c>
      <c r="H16" s="17" t="str">
        <f>IF(G16=4,"PWT-" &amp; TEXT(COUNTIFS(G$2:G16,4) + 218,"000000"),"")</f>
        <v>PWT-000233</v>
      </c>
      <c r="I16" s="18" t="s">
        <v>706</v>
      </c>
    </row>
    <row r="17" spans="1:9" ht="15.75" customHeight="1" x14ac:dyDescent="0.2">
      <c r="A17" s="15">
        <v>16</v>
      </c>
      <c r="B17" s="16" t="s">
        <v>665</v>
      </c>
      <c r="C17" s="15" t="s">
        <v>666</v>
      </c>
      <c r="D17" s="15" t="s">
        <v>70</v>
      </c>
      <c r="E17" s="15" t="s">
        <v>667</v>
      </c>
      <c r="F17" s="15" t="s">
        <v>940</v>
      </c>
      <c r="G17" s="17">
        <v>4</v>
      </c>
      <c r="H17" s="17" t="str">
        <f>IF(G17=4,"PWT-" &amp; TEXT(COUNTIFS(G$2:G17,4) + 218,"000000"),"")</f>
        <v>PWT-000234</v>
      </c>
      <c r="I17" s="18" t="s">
        <v>706</v>
      </c>
    </row>
    <row r="18" spans="1:9" ht="15.75" customHeight="1" x14ac:dyDescent="0.2">
      <c r="A18" s="15">
        <v>17</v>
      </c>
      <c r="B18" s="16" t="s">
        <v>668</v>
      </c>
      <c r="C18" s="15" t="s">
        <v>669</v>
      </c>
      <c r="D18" s="15" t="s">
        <v>43</v>
      </c>
      <c r="E18" s="15">
        <v>454525503067</v>
      </c>
      <c r="F18" s="15" t="s">
        <v>941</v>
      </c>
      <c r="G18" s="17">
        <v>4</v>
      </c>
      <c r="H18" s="17" t="str">
        <f>IF(G18=4,"PWT-" &amp; TEXT(COUNTIFS(G$2:G18,4) + 218,"000000"),"")</f>
        <v>PWT-000235</v>
      </c>
      <c r="I18" s="18" t="s">
        <v>706</v>
      </c>
    </row>
    <row r="19" spans="1:9" ht="15" x14ac:dyDescent="0.2">
      <c r="A19" s="15">
        <v>18</v>
      </c>
      <c r="B19" s="16" t="s">
        <v>670</v>
      </c>
      <c r="C19" s="15" t="s">
        <v>671</v>
      </c>
      <c r="D19" s="15" t="s">
        <v>485</v>
      </c>
      <c r="E19" s="15" t="s">
        <v>672</v>
      </c>
      <c r="F19" s="15" t="s">
        <v>942</v>
      </c>
      <c r="G19" s="17">
        <v>4</v>
      </c>
      <c r="H19" s="17" t="str">
        <f>IF(G19=4,"PWT-" &amp; TEXT(COUNTIFS(G$2:G19,4) + 218,"000000"),"")</f>
        <v>PWT-000236</v>
      </c>
      <c r="I19" s="18" t="s">
        <v>706</v>
      </c>
    </row>
    <row r="20" spans="1:9" ht="15" x14ac:dyDescent="0.2">
      <c r="A20" s="15">
        <v>19</v>
      </c>
      <c r="B20" s="16" t="s">
        <v>673</v>
      </c>
      <c r="C20" s="15" t="s">
        <v>674</v>
      </c>
      <c r="D20" s="15" t="s">
        <v>58</v>
      </c>
      <c r="E20" s="15">
        <v>4545351659</v>
      </c>
      <c r="F20" s="15" t="s">
        <v>943</v>
      </c>
      <c r="G20" s="17">
        <v>4</v>
      </c>
      <c r="H20" s="17" t="str">
        <f>IF(G20=4,"PWT-" &amp; TEXT(COUNTIFS(G$2:G20,4) + 218,"000000"),"")</f>
        <v>PWT-000237</v>
      </c>
      <c r="I20" s="18" t="s">
        <v>706</v>
      </c>
    </row>
    <row r="21" spans="1:9" ht="15" x14ac:dyDescent="0.2">
      <c r="A21" s="15">
        <v>20</v>
      </c>
      <c r="B21" s="16" t="s">
        <v>675</v>
      </c>
      <c r="C21" s="15" t="s">
        <v>676</v>
      </c>
      <c r="D21" s="15" t="s">
        <v>70</v>
      </c>
      <c r="E21" s="15" t="s">
        <v>677</v>
      </c>
      <c r="F21" s="15" t="s">
        <v>944</v>
      </c>
      <c r="G21" s="17">
        <v>4</v>
      </c>
      <c r="H21" s="17" t="str">
        <f>IF(G21=4,"PWT-" &amp; TEXT(COUNTIFS(G$2:G21,4) + 218,"000000"),"")</f>
        <v>PWT-000238</v>
      </c>
      <c r="I21" s="18" t="s">
        <v>706</v>
      </c>
    </row>
    <row r="22" spans="1:9" ht="15" x14ac:dyDescent="0.2">
      <c r="A22" s="15">
        <v>21</v>
      </c>
      <c r="B22" s="16" t="s">
        <v>678</v>
      </c>
      <c r="C22" s="15" t="s">
        <v>679</v>
      </c>
      <c r="D22" s="15" t="s">
        <v>147</v>
      </c>
      <c r="E22" s="15" t="s">
        <v>680</v>
      </c>
      <c r="F22" s="15" t="s">
        <v>945</v>
      </c>
      <c r="G22" s="17">
        <v>4</v>
      </c>
      <c r="H22" s="17" t="str">
        <f>IF(G22=4,"PWT-" &amp; TEXT(COUNTIFS(G$2:G22,4) + 218,"000000"),"")</f>
        <v>PWT-000239</v>
      </c>
      <c r="I22" s="18" t="s">
        <v>706</v>
      </c>
    </row>
    <row r="23" spans="1:9" ht="15" x14ac:dyDescent="0.2">
      <c r="A23" s="15">
        <v>22</v>
      </c>
      <c r="B23" s="16" t="s">
        <v>681</v>
      </c>
      <c r="C23" s="15" t="s">
        <v>682</v>
      </c>
      <c r="D23" s="15" t="s">
        <v>270</v>
      </c>
      <c r="E23" s="15" t="s">
        <v>683</v>
      </c>
      <c r="F23" s="15" t="s">
        <v>946</v>
      </c>
      <c r="G23" s="17">
        <v>4</v>
      </c>
      <c r="H23" s="17" t="str">
        <f>IF(G23=4,"PWT-" &amp; TEXT(COUNTIFS(G$2:G23,4) + 218,"000000"),"")</f>
        <v>PWT-000240</v>
      </c>
      <c r="I23" s="18" t="s">
        <v>706</v>
      </c>
    </row>
    <row r="24" spans="1:9" ht="15" x14ac:dyDescent="0.2">
      <c r="A24" s="15">
        <v>23</v>
      </c>
      <c r="B24" s="16" t="s">
        <v>684</v>
      </c>
      <c r="C24" s="15" t="s">
        <v>685</v>
      </c>
      <c r="D24" s="15" t="s">
        <v>70</v>
      </c>
      <c r="E24" s="15">
        <v>145453533100</v>
      </c>
      <c r="F24" s="15" t="s">
        <v>947</v>
      </c>
      <c r="G24" s="17">
        <v>4</v>
      </c>
      <c r="H24" s="17" t="str">
        <f>IF(G24=4,"PWT-" &amp; TEXT(COUNTIFS(G$2:G24,4) + 218,"000000"),"")</f>
        <v>PWT-000241</v>
      </c>
      <c r="I24" s="18" t="s">
        <v>706</v>
      </c>
    </row>
    <row r="25" spans="1:9" ht="15" x14ac:dyDescent="0.2">
      <c r="A25" s="15">
        <v>24</v>
      </c>
      <c r="B25" s="16" t="s">
        <v>686</v>
      </c>
      <c r="C25" s="15" t="s">
        <v>687</v>
      </c>
      <c r="D25" s="15" t="s">
        <v>15</v>
      </c>
      <c r="E25" s="15" t="s">
        <v>688</v>
      </c>
      <c r="F25" s="15" t="s">
        <v>948</v>
      </c>
      <c r="G25" s="17">
        <v>4</v>
      </c>
      <c r="H25" s="17" t="str">
        <f>IF(G25=4,"PWT-" &amp; TEXT(COUNTIFS(G$2:G25,4) + 218,"000000"),"")</f>
        <v>PWT-000242</v>
      </c>
      <c r="I25" s="18" t="s">
        <v>706</v>
      </c>
    </row>
    <row r="26" spans="1:9" ht="15" x14ac:dyDescent="0.2">
      <c r="A26" s="15">
        <v>25</v>
      </c>
      <c r="B26" s="16" t="s">
        <v>689</v>
      </c>
      <c r="C26" s="15" t="s">
        <v>690</v>
      </c>
      <c r="D26" s="15" t="s">
        <v>36</v>
      </c>
      <c r="E26" s="15" t="s">
        <v>691</v>
      </c>
      <c r="F26" s="15" t="s">
        <v>949</v>
      </c>
      <c r="G26" s="17">
        <v>4</v>
      </c>
      <c r="H26" s="17" t="str">
        <f>IF(G26=4,"PWT-" &amp; TEXT(COUNTIFS(G$2:G26,4) + 218,"000000"),"")</f>
        <v>PWT-000243</v>
      </c>
      <c r="I26" s="18" t="s">
        <v>706</v>
      </c>
    </row>
    <row r="27" spans="1:9" ht="15" x14ac:dyDescent="0.2">
      <c r="A27" s="15">
        <v>26</v>
      </c>
      <c r="B27" s="16" t="s">
        <v>692</v>
      </c>
      <c r="C27" s="15" t="s">
        <v>693</v>
      </c>
      <c r="D27" s="15" t="s">
        <v>8</v>
      </c>
      <c r="E27" s="15" t="s">
        <v>694</v>
      </c>
      <c r="F27" s="15" t="s">
        <v>950</v>
      </c>
      <c r="G27" s="17">
        <v>4</v>
      </c>
      <c r="H27" s="17" t="str">
        <f>IF(G27=4,"PWT-" &amp; TEXT(COUNTIFS(G$2:G27,4) + 218,"000000"),"")</f>
        <v>PWT-000244</v>
      </c>
      <c r="I27" s="18" t="s">
        <v>706</v>
      </c>
    </row>
    <row r="28" spans="1:9" ht="15" x14ac:dyDescent="0.2">
      <c r="A28" s="15">
        <v>27</v>
      </c>
      <c r="B28" s="16" t="s">
        <v>695</v>
      </c>
      <c r="C28" s="15" t="s">
        <v>696</v>
      </c>
      <c r="D28" s="15" t="s">
        <v>221</v>
      </c>
      <c r="E28" s="15" t="s">
        <v>697</v>
      </c>
      <c r="F28" s="15" t="s">
        <v>951</v>
      </c>
      <c r="G28" s="17">
        <v>4</v>
      </c>
      <c r="H28" s="17" t="str">
        <f>IF(G28=4,"PWT-" &amp; TEXT(COUNTIFS(G$2:G28,4) + 218,"000000"),"")</f>
        <v>PWT-000245</v>
      </c>
      <c r="I28" s="18" t="s">
        <v>706</v>
      </c>
    </row>
    <row r="29" spans="1:9" ht="15" x14ac:dyDescent="0.2">
      <c r="A29" s="15">
        <v>28</v>
      </c>
      <c r="B29" s="16" t="s">
        <v>698</v>
      </c>
      <c r="C29" s="15" t="s">
        <v>699</v>
      </c>
      <c r="D29" s="15" t="s">
        <v>70</v>
      </c>
      <c r="E29" s="15" t="s">
        <v>700</v>
      </c>
      <c r="F29" s="15" t="s">
        <v>952</v>
      </c>
      <c r="G29" s="17">
        <v>4</v>
      </c>
      <c r="H29" s="17" t="str">
        <f>IF(G29=4,"PWT-" &amp; TEXT(COUNTIFS(G$2:G29,4) + 218,"000000"),"")</f>
        <v>PWT-000246</v>
      </c>
      <c r="I29" s="18" t="s">
        <v>706</v>
      </c>
    </row>
    <row r="30" spans="1:9" ht="15" x14ac:dyDescent="0.2">
      <c r="A30" s="15">
        <v>29</v>
      </c>
      <c r="B30" s="16" t="s">
        <v>701</v>
      </c>
      <c r="C30" s="15" t="s">
        <v>702</v>
      </c>
      <c r="D30" s="15" t="s">
        <v>40</v>
      </c>
      <c r="E30" s="15" t="s">
        <v>237</v>
      </c>
      <c r="F30" s="15" t="s">
        <v>953</v>
      </c>
      <c r="G30" s="17">
        <v>4</v>
      </c>
      <c r="H30" s="17" t="str">
        <f>IF(G30=4,"PWT-" &amp; TEXT(COUNTIFS(G$2:G30,4) + 218,"000000"),"")</f>
        <v>PWT-000247</v>
      </c>
      <c r="I30" s="18" t="s">
        <v>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96D6-1977-454E-BB3E-A2D3D8B76309}">
  <dimension ref="A1:I85"/>
  <sheetViews>
    <sheetView tabSelected="1" zoomScale="85" zoomScaleNormal="85" workbookViewId="0">
      <selection activeCell="E9" sqref="E9"/>
    </sheetView>
  </sheetViews>
  <sheetFormatPr defaultColWidth="12.5703125" defaultRowHeight="12.75" x14ac:dyDescent="0.2"/>
  <cols>
    <col min="1" max="1" width="7.140625" customWidth="1"/>
    <col min="2" max="2" width="48.28515625" customWidth="1"/>
    <col min="3" max="3" width="52.5703125" customWidth="1"/>
    <col min="4" max="4" width="20.7109375" customWidth="1"/>
    <col min="5" max="5" width="19.42578125" customWidth="1"/>
  </cols>
  <sheetData>
    <row r="1" spans="1:9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703</v>
      </c>
      <c r="H1" s="13" t="s">
        <v>704</v>
      </c>
      <c r="I1" s="13" t="s">
        <v>705</v>
      </c>
    </row>
    <row r="2" spans="1:9" ht="15.75" customHeight="1" x14ac:dyDescent="0.2">
      <c r="A2" s="15">
        <v>1</v>
      </c>
      <c r="B2" s="16"/>
      <c r="C2" s="15"/>
      <c r="D2" s="15"/>
      <c r="E2" s="15"/>
      <c r="F2" s="15" t="s">
        <v>954</v>
      </c>
      <c r="G2" s="17"/>
      <c r="H2" s="17"/>
      <c r="I2" s="18"/>
    </row>
    <row r="3" spans="1:9" ht="15.75" customHeight="1" x14ac:dyDescent="0.2">
      <c r="A3" s="15">
        <v>2</v>
      </c>
      <c r="B3" s="16"/>
      <c r="C3" s="15"/>
      <c r="D3" s="15"/>
      <c r="E3" s="15"/>
      <c r="F3" s="15" t="s">
        <v>955</v>
      </c>
      <c r="G3" s="17"/>
      <c r="H3" s="17"/>
      <c r="I3" s="18"/>
    </row>
    <row r="4" spans="1:9" ht="15.75" customHeight="1" x14ac:dyDescent="0.2">
      <c r="A4" s="15">
        <v>3</v>
      </c>
      <c r="B4" s="16"/>
      <c r="C4" s="15"/>
      <c r="D4" s="15"/>
      <c r="E4" s="15"/>
      <c r="F4" s="15" t="s">
        <v>956</v>
      </c>
      <c r="G4" s="17"/>
      <c r="H4" s="17"/>
      <c r="I4" s="18"/>
    </row>
    <row r="5" spans="1:9" ht="15.75" customHeight="1" x14ac:dyDescent="0.2">
      <c r="A5" s="15">
        <v>4</v>
      </c>
      <c r="B5" s="16"/>
      <c r="C5" s="15"/>
      <c r="D5" s="15"/>
      <c r="E5" s="15"/>
      <c r="F5" s="15" t="s">
        <v>957</v>
      </c>
      <c r="G5" s="17"/>
      <c r="H5" s="17"/>
      <c r="I5" s="18"/>
    </row>
    <row r="6" spans="1:9" ht="15.75" customHeight="1" x14ac:dyDescent="0.2">
      <c r="A6" s="15">
        <v>5</v>
      </c>
      <c r="B6" s="16"/>
      <c r="C6" s="15"/>
      <c r="D6" s="15"/>
      <c r="E6" s="15"/>
      <c r="F6" s="15" t="s">
        <v>958</v>
      </c>
      <c r="G6" s="17"/>
      <c r="H6" s="17"/>
      <c r="I6" s="18"/>
    </row>
    <row r="7" spans="1:9" ht="15.75" customHeight="1" x14ac:dyDescent="0.2">
      <c r="A7" s="15">
        <v>6</v>
      </c>
      <c r="B7" s="16"/>
      <c r="C7" s="15"/>
      <c r="D7" s="15"/>
      <c r="E7" s="15"/>
      <c r="F7" s="15" t="s">
        <v>959</v>
      </c>
      <c r="G7" s="17"/>
      <c r="H7" s="17"/>
      <c r="I7" s="18"/>
    </row>
    <row r="8" spans="1:9" ht="15.75" customHeight="1" x14ac:dyDescent="0.2">
      <c r="A8" s="15">
        <v>7</v>
      </c>
      <c r="B8" s="16"/>
      <c r="C8" s="15"/>
      <c r="D8" s="15"/>
      <c r="E8" s="15"/>
      <c r="F8" s="15" t="s">
        <v>960</v>
      </c>
      <c r="G8" s="17"/>
      <c r="H8" s="17"/>
      <c r="I8" s="18"/>
    </row>
    <row r="9" spans="1:9" ht="15.75" customHeight="1" x14ac:dyDescent="0.2">
      <c r="A9" s="15">
        <v>8</v>
      </c>
      <c r="B9" s="16"/>
      <c r="C9" s="15"/>
      <c r="D9" s="15"/>
      <c r="E9" s="15"/>
      <c r="F9" s="15" t="s">
        <v>961</v>
      </c>
      <c r="G9" s="17"/>
      <c r="H9" s="17"/>
      <c r="I9" s="18"/>
    </row>
    <row r="10" spans="1:9" ht="15.75" customHeight="1" x14ac:dyDescent="0.2">
      <c r="A10" s="15">
        <v>9</v>
      </c>
      <c r="B10" s="16"/>
      <c r="C10" s="15"/>
      <c r="D10" s="15"/>
      <c r="E10" s="15"/>
      <c r="F10" s="15" t="s">
        <v>962</v>
      </c>
      <c r="G10" s="17"/>
      <c r="H10" s="17"/>
      <c r="I10" s="18"/>
    </row>
    <row r="11" spans="1:9" ht="15.75" customHeight="1" x14ac:dyDescent="0.2">
      <c r="A11" s="15">
        <v>10</v>
      </c>
      <c r="B11" s="16"/>
      <c r="C11" s="15"/>
      <c r="D11" s="15"/>
      <c r="E11" s="15"/>
      <c r="F11" s="15" t="s">
        <v>963</v>
      </c>
      <c r="G11" s="17"/>
      <c r="H11" s="17"/>
      <c r="I11" s="18"/>
    </row>
    <row r="12" spans="1:9" ht="15.75" customHeight="1" x14ac:dyDescent="0.2">
      <c r="A12" s="15">
        <v>11</v>
      </c>
      <c r="B12" s="16"/>
      <c r="C12" s="15"/>
      <c r="D12" s="15"/>
      <c r="E12" s="15"/>
      <c r="F12" s="15" t="s">
        <v>964</v>
      </c>
      <c r="G12" s="17"/>
      <c r="H12" s="17"/>
      <c r="I12" s="18"/>
    </row>
    <row r="13" spans="1:9" ht="15.75" customHeight="1" x14ac:dyDescent="0.2">
      <c r="A13" s="15">
        <v>12</v>
      </c>
      <c r="B13" s="16"/>
      <c r="C13" s="15"/>
      <c r="D13" s="15"/>
      <c r="E13" s="15"/>
      <c r="F13" s="15" t="s">
        <v>965</v>
      </c>
      <c r="G13" s="17"/>
      <c r="H13" s="17"/>
      <c r="I13" s="18"/>
    </row>
    <row r="14" spans="1:9" ht="15.75" customHeight="1" x14ac:dyDescent="0.2">
      <c r="A14" s="15">
        <v>13</v>
      </c>
      <c r="B14" s="16"/>
      <c r="C14" s="15"/>
      <c r="D14" s="15"/>
      <c r="E14" s="15"/>
      <c r="F14" s="15" t="s">
        <v>966</v>
      </c>
      <c r="G14" s="17"/>
      <c r="H14" s="17"/>
      <c r="I14" s="18"/>
    </row>
    <row r="15" spans="1:9" ht="15.75" customHeight="1" x14ac:dyDescent="0.2">
      <c r="A15" s="15">
        <v>14</v>
      </c>
      <c r="B15" s="16"/>
      <c r="C15" s="15"/>
      <c r="D15" s="15"/>
      <c r="E15" s="15"/>
      <c r="F15" s="15" t="s">
        <v>967</v>
      </c>
      <c r="G15" s="17"/>
      <c r="H15" s="17"/>
      <c r="I15" s="18"/>
    </row>
    <row r="16" spans="1:9" ht="15.75" customHeight="1" x14ac:dyDescent="0.2">
      <c r="A16" s="15">
        <v>15</v>
      </c>
      <c r="B16" s="16"/>
      <c r="C16" s="15"/>
      <c r="D16" s="15"/>
      <c r="E16" s="15"/>
      <c r="F16" s="15" t="s">
        <v>968</v>
      </c>
      <c r="G16" s="17"/>
      <c r="H16" s="17"/>
      <c r="I16" s="18"/>
    </row>
    <row r="17" spans="1:9" ht="15.75" customHeight="1" x14ac:dyDescent="0.2">
      <c r="A17" s="15">
        <v>16</v>
      </c>
      <c r="B17" s="16"/>
      <c r="C17" s="15"/>
      <c r="D17" s="15"/>
      <c r="E17" s="15"/>
      <c r="F17" s="15" t="s">
        <v>969</v>
      </c>
      <c r="G17" s="17"/>
      <c r="H17" s="17"/>
      <c r="I17" s="18"/>
    </row>
    <row r="18" spans="1:9" ht="15.75" customHeight="1" x14ac:dyDescent="0.2">
      <c r="A18" s="15">
        <v>17</v>
      </c>
      <c r="B18" s="16"/>
      <c r="C18" s="15"/>
      <c r="D18" s="15"/>
      <c r="E18" s="15"/>
      <c r="F18" s="15" t="s">
        <v>970</v>
      </c>
      <c r="G18" s="17"/>
      <c r="H18" s="17"/>
      <c r="I18" s="18"/>
    </row>
    <row r="19" spans="1:9" ht="15" x14ac:dyDescent="0.2">
      <c r="A19" s="15">
        <v>18</v>
      </c>
      <c r="B19" s="16"/>
      <c r="C19" s="15"/>
      <c r="D19" s="15"/>
      <c r="E19" s="15"/>
      <c r="F19" s="15" t="s">
        <v>971</v>
      </c>
      <c r="G19" s="17"/>
      <c r="H19" s="17"/>
      <c r="I19" s="18"/>
    </row>
    <row r="20" spans="1:9" ht="15" x14ac:dyDescent="0.2">
      <c r="A20" s="15">
        <v>19</v>
      </c>
      <c r="B20" s="16"/>
      <c r="C20" s="15"/>
      <c r="D20" s="15"/>
      <c r="E20" s="15"/>
      <c r="F20" s="15" t="s">
        <v>972</v>
      </c>
      <c r="G20" s="17"/>
      <c r="H20" s="17"/>
      <c r="I20" s="18"/>
    </row>
    <row r="21" spans="1:9" ht="15" x14ac:dyDescent="0.2">
      <c r="A21" s="15">
        <v>20</v>
      </c>
      <c r="B21" s="16"/>
      <c r="C21" s="15"/>
      <c r="D21" s="15"/>
      <c r="E21" s="15"/>
      <c r="F21" s="15" t="s">
        <v>973</v>
      </c>
      <c r="G21" s="17"/>
      <c r="H21" s="17"/>
      <c r="I21" s="18"/>
    </row>
    <row r="22" spans="1:9" ht="15" x14ac:dyDescent="0.2">
      <c r="A22" s="15">
        <v>21</v>
      </c>
      <c r="B22" s="16"/>
      <c r="C22" s="15"/>
      <c r="D22" s="15"/>
      <c r="E22" s="15"/>
      <c r="F22" s="15" t="s">
        <v>974</v>
      </c>
      <c r="G22" s="17"/>
      <c r="H22" s="17"/>
      <c r="I22" s="18"/>
    </row>
    <row r="23" spans="1:9" ht="15" x14ac:dyDescent="0.2">
      <c r="A23" s="15">
        <v>22</v>
      </c>
      <c r="B23" s="16"/>
      <c r="C23" s="15"/>
      <c r="D23" s="15"/>
      <c r="E23" s="15"/>
      <c r="F23" s="15" t="s">
        <v>975</v>
      </c>
      <c r="G23" s="17"/>
      <c r="H23" s="17"/>
      <c r="I23" s="18"/>
    </row>
    <row r="24" spans="1:9" ht="15" x14ac:dyDescent="0.2">
      <c r="A24" s="15">
        <v>23</v>
      </c>
      <c r="B24" s="16"/>
      <c r="C24" s="15"/>
      <c r="D24" s="15"/>
      <c r="E24" s="15"/>
      <c r="F24" s="15" t="s">
        <v>976</v>
      </c>
      <c r="G24" s="17"/>
      <c r="H24" s="17"/>
      <c r="I24" s="18"/>
    </row>
    <row r="25" spans="1:9" ht="15" x14ac:dyDescent="0.2">
      <c r="A25" s="15">
        <v>24</v>
      </c>
      <c r="B25" s="16"/>
      <c r="C25" s="15"/>
      <c r="D25" s="15"/>
      <c r="E25" s="15"/>
      <c r="F25" s="15" t="s">
        <v>977</v>
      </c>
      <c r="G25" s="17"/>
      <c r="H25" s="17"/>
      <c r="I25" s="18"/>
    </row>
    <row r="26" spans="1:9" ht="15" x14ac:dyDescent="0.2">
      <c r="A26" s="15">
        <v>25</v>
      </c>
      <c r="B26" s="16"/>
      <c r="C26" s="15"/>
      <c r="D26" s="15"/>
      <c r="E26" s="15"/>
      <c r="F26" s="15" t="s">
        <v>978</v>
      </c>
      <c r="G26" s="17"/>
      <c r="H26" s="17"/>
      <c r="I26" s="18"/>
    </row>
    <row r="27" spans="1:9" ht="15" x14ac:dyDescent="0.2">
      <c r="A27" s="15">
        <v>26</v>
      </c>
      <c r="B27" s="16"/>
      <c r="C27" s="15"/>
      <c r="D27" s="15"/>
      <c r="E27" s="15"/>
      <c r="F27" s="15" t="s">
        <v>979</v>
      </c>
      <c r="G27" s="17"/>
      <c r="H27" s="17"/>
      <c r="I27" s="18"/>
    </row>
    <row r="28" spans="1:9" ht="15" x14ac:dyDescent="0.2">
      <c r="A28" s="15">
        <v>27</v>
      </c>
      <c r="B28" s="16"/>
      <c r="C28" s="15"/>
      <c r="D28" s="15"/>
      <c r="E28" s="15"/>
      <c r="F28" s="15" t="s">
        <v>980</v>
      </c>
      <c r="G28" s="17"/>
      <c r="H28" s="17"/>
      <c r="I28" s="18"/>
    </row>
    <row r="29" spans="1:9" ht="15" x14ac:dyDescent="0.2">
      <c r="A29" s="15">
        <v>28</v>
      </c>
      <c r="B29" s="16"/>
      <c r="C29" s="15"/>
      <c r="D29" s="15"/>
      <c r="E29" s="15"/>
      <c r="F29" s="15" t="s">
        <v>981</v>
      </c>
      <c r="G29" s="17"/>
      <c r="H29" s="17"/>
      <c r="I29" s="18"/>
    </row>
    <row r="30" spans="1:9" ht="15" x14ac:dyDescent="0.2">
      <c r="A30" s="15">
        <v>29</v>
      </c>
      <c r="B30" s="16"/>
      <c r="C30" s="15"/>
      <c r="D30" s="15"/>
      <c r="E30" s="15"/>
      <c r="F30" s="15" t="s">
        <v>982</v>
      </c>
      <c r="G30" s="17"/>
      <c r="H30" s="17"/>
      <c r="I30" s="18"/>
    </row>
    <row r="31" spans="1:9" ht="15" x14ac:dyDescent="0.2">
      <c r="A31" s="15">
        <v>30</v>
      </c>
      <c r="B31" s="20"/>
      <c r="C31" s="20"/>
      <c r="D31" s="20"/>
      <c r="E31" s="20"/>
      <c r="F31" s="21" t="s">
        <v>983</v>
      </c>
      <c r="G31" s="20"/>
      <c r="H31" s="20"/>
      <c r="I31" s="20"/>
    </row>
    <row r="32" spans="1:9" ht="15" x14ac:dyDescent="0.2">
      <c r="A32" s="15">
        <v>31</v>
      </c>
      <c r="B32" s="20"/>
      <c r="C32" s="20"/>
      <c r="D32" s="20"/>
      <c r="E32" s="20"/>
      <c r="F32" s="21" t="s">
        <v>984</v>
      </c>
      <c r="G32" s="20"/>
      <c r="H32" s="20"/>
      <c r="I32" s="20"/>
    </row>
    <row r="33" spans="1:9" ht="15" x14ac:dyDescent="0.2">
      <c r="A33" s="15">
        <v>32</v>
      </c>
      <c r="B33" s="20"/>
      <c r="C33" s="20"/>
      <c r="D33" s="20"/>
      <c r="E33" s="20"/>
      <c r="F33" s="21" t="s">
        <v>985</v>
      </c>
      <c r="G33" s="20"/>
      <c r="H33" s="20"/>
      <c r="I33" s="20"/>
    </row>
    <row r="34" spans="1:9" ht="15" x14ac:dyDescent="0.2">
      <c r="A34" s="15">
        <v>33</v>
      </c>
      <c r="B34" s="20"/>
      <c r="C34" s="20"/>
      <c r="D34" s="20"/>
      <c r="E34" s="20"/>
      <c r="F34" s="21" t="s">
        <v>986</v>
      </c>
      <c r="G34" s="20"/>
      <c r="H34" s="20"/>
      <c r="I34" s="20"/>
    </row>
    <row r="35" spans="1:9" ht="15" x14ac:dyDescent="0.2">
      <c r="A35" s="15">
        <v>34</v>
      </c>
      <c r="B35" s="20"/>
      <c r="C35" s="20"/>
      <c r="D35" s="20"/>
      <c r="E35" s="20"/>
      <c r="F35" s="21" t="s">
        <v>987</v>
      </c>
      <c r="G35" s="20"/>
      <c r="H35" s="20"/>
      <c r="I35" s="20"/>
    </row>
    <row r="36" spans="1:9" ht="15" x14ac:dyDescent="0.2">
      <c r="A36" s="15">
        <v>35</v>
      </c>
      <c r="B36" s="20"/>
      <c r="C36" s="20"/>
      <c r="D36" s="20"/>
      <c r="E36" s="20"/>
      <c r="F36" s="21" t="s">
        <v>988</v>
      </c>
      <c r="G36" s="20"/>
      <c r="H36" s="20"/>
      <c r="I36" s="20"/>
    </row>
    <row r="37" spans="1:9" ht="15" x14ac:dyDescent="0.2">
      <c r="A37" s="15">
        <v>36</v>
      </c>
      <c r="B37" s="20"/>
      <c r="C37" s="20"/>
      <c r="D37" s="20"/>
      <c r="E37" s="20"/>
      <c r="F37" s="21" t="s">
        <v>989</v>
      </c>
      <c r="G37" s="20"/>
      <c r="H37" s="20"/>
      <c r="I37" s="20"/>
    </row>
    <row r="38" spans="1:9" ht="15" x14ac:dyDescent="0.2">
      <c r="A38" s="15">
        <v>37</v>
      </c>
      <c r="B38" s="20"/>
      <c r="C38" s="20"/>
      <c r="D38" s="20"/>
      <c r="E38" s="20"/>
      <c r="F38" s="21" t="s">
        <v>990</v>
      </c>
      <c r="G38" s="20"/>
      <c r="H38" s="20"/>
      <c r="I38" s="20"/>
    </row>
    <row r="39" spans="1:9" ht="15" x14ac:dyDescent="0.2">
      <c r="A39" s="15">
        <v>38</v>
      </c>
      <c r="B39" s="20"/>
      <c r="C39" s="20"/>
      <c r="D39" s="20"/>
      <c r="E39" s="20"/>
      <c r="F39" s="21" t="s">
        <v>991</v>
      </c>
      <c r="G39" s="20"/>
      <c r="H39" s="20"/>
      <c r="I39" s="20"/>
    </row>
    <row r="40" spans="1:9" ht="15" x14ac:dyDescent="0.2">
      <c r="A40" s="15">
        <v>39</v>
      </c>
      <c r="B40" s="20"/>
      <c r="C40" s="20"/>
      <c r="D40" s="20"/>
      <c r="E40" s="20"/>
      <c r="F40" s="21" t="s">
        <v>992</v>
      </c>
      <c r="G40" s="20"/>
      <c r="H40" s="20"/>
      <c r="I40" s="20"/>
    </row>
    <row r="41" spans="1:9" ht="15" x14ac:dyDescent="0.2">
      <c r="A41" s="15">
        <v>40</v>
      </c>
      <c r="B41" s="20"/>
      <c r="C41" s="20"/>
      <c r="D41" s="20"/>
      <c r="E41" s="20"/>
      <c r="F41" s="21" t="s">
        <v>993</v>
      </c>
      <c r="G41" s="20"/>
      <c r="H41" s="20"/>
      <c r="I41" s="20"/>
    </row>
    <row r="42" spans="1:9" ht="15" x14ac:dyDescent="0.2">
      <c r="A42" s="15">
        <v>41</v>
      </c>
      <c r="B42" s="20"/>
      <c r="C42" s="20"/>
      <c r="D42" s="20"/>
      <c r="E42" s="20"/>
      <c r="F42" s="21" t="s">
        <v>994</v>
      </c>
      <c r="G42" s="20"/>
      <c r="H42" s="20"/>
      <c r="I42" s="20"/>
    </row>
    <row r="43" spans="1:9" ht="15" x14ac:dyDescent="0.2">
      <c r="A43" s="15">
        <v>42</v>
      </c>
      <c r="B43" s="20"/>
      <c r="C43" s="20"/>
      <c r="D43" s="20"/>
      <c r="E43" s="20"/>
      <c r="F43" s="21" t="s">
        <v>995</v>
      </c>
      <c r="G43" s="20"/>
      <c r="H43" s="20"/>
      <c r="I43" s="20"/>
    </row>
    <row r="44" spans="1:9" ht="15" x14ac:dyDescent="0.2">
      <c r="A44" s="15">
        <v>43</v>
      </c>
      <c r="B44" s="20"/>
      <c r="C44" s="20"/>
      <c r="D44" s="20"/>
      <c r="E44" s="20"/>
      <c r="F44" s="21" t="s">
        <v>996</v>
      </c>
      <c r="G44" s="20"/>
      <c r="H44" s="20"/>
      <c r="I44" s="20"/>
    </row>
    <row r="45" spans="1:9" ht="15" x14ac:dyDescent="0.2">
      <c r="A45" s="15">
        <v>44</v>
      </c>
      <c r="B45" s="20"/>
      <c r="C45" s="20"/>
      <c r="D45" s="20"/>
      <c r="E45" s="20"/>
      <c r="F45" s="21" t="s">
        <v>997</v>
      </c>
      <c r="G45" s="20"/>
      <c r="H45" s="20"/>
      <c r="I45" s="20"/>
    </row>
    <row r="46" spans="1:9" ht="15" x14ac:dyDescent="0.2">
      <c r="A46" s="15">
        <v>45</v>
      </c>
      <c r="B46" s="20"/>
      <c r="C46" s="20"/>
      <c r="D46" s="20"/>
      <c r="E46" s="20"/>
      <c r="F46" s="21" t="s">
        <v>998</v>
      </c>
      <c r="G46" s="20"/>
      <c r="H46" s="20"/>
      <c r="I46" s="20"/>
    </row>
    <row r="47" spans="1:9" ht="15" x14ac:dyDescent="0.2">
      <c r="A47" s="15">
        <v>46</v>
      </c>
      <c r="B47" s="20"/>
      <c r="C47" s="20"/>
      <c r="D47" s="20"/>
      <c r="E47" s="20"/>
      <c r="F47" s="21" t="s">
        <v>999</v>
      </c>
      <c r="G47" s="20"/>
      <c r="H47" s="20"/>
      <c r="I47" s="20"/>
    </row>
    <row r="48" spans="1:9" ht="15" x14ac:dyDescent="0.2">
      <c r="A48" s="15">
        <v>47</v>
      </c>
      <c r="B48" s="20"/>
      <c r="C48" s="20"/>
      <c r="D48" s="20"/>
      <c r="E48" s="20"/>
      <c r="F48" s="21" t="s">
        <v>1000</v>
      </c>
      <c r="G48" s="20"/>
      <c r="H48" s="20"/>
      <c r="I48" s="20"/>
    </row>
    <row r="49" spans="1:9" ht="15" x14ac:dyDescent="0.2">
      <c r="A49" s="15">
        <v>48</v>
      </c>
      <c r="B49" s="20"/>
      <c r="C49" s="20"/>
      <c r="D49" s="20"/>
      <c r="E49" s="20"/>
      <c r="F49" s="21" t="s">
        <v>1001</v>
      </c>
      <c r="G49" s="20"/>
      <c r="H49" s="20"/>
      <c r="I49" s="20"/>
    </row>
    <row r="50" spans="1:9" ht="15" x14ac:dyDescent="0.2">
      <c r="A50" s="15">
        <v>49</v>
      </c>
      <c r="B50" s="20"/>
      <c r="C50" s="20"/>
      <c r="D50" s="20"/>
      <c r="E50" s="20"/>
      <c r="F50" s="21" t="s">
        <v>1002</v>
      </c>
      <c r="G50" s="20"/>
      <c r="H50" s="20"/>
      <c r="I50" s="20"/>
    </row>
    <row r="51" spans="1:9" ht="15" x14ac:dyDescent="0.2">
      <c r="A51" s="15">
        <v>50</v>
      </c>
      <c r="B51" s="20"/>
      <c r="C51" s="20"/>
      <c r="D51" s="20"/>
      <c r="E51" s="20"/>
      <c r="F51" s="21" t="s">
        <v>1003</v>
      </c>
      <c r="G51" s="20"/>
      <c r="H51" s="20"/>
      <c r="I51" s="20"/>
    </row>
    <row r="52" spans="1:9" ht="15" x14ac:dyDescent="0.2">
      <c r="A52" s="15">
        <v>51</v>
      </c>
      <c r="B52" s="20"/>
      <c r="C52" s="20"/>
      <c r="D52" s="20"/>
      <c r="E52" s="20"/>
      <c r="F52" s="21" t="s">
        <v>1004</v>
      </c>
      <c r="G52" s="20"/>
      <c r="H52" s="20"/>
      <c r="I52" s="20"/>
    </row>
    <row r="53" spans="1:9" ht="15" x14ac:dyDescent="0.2">
      <c r="A53" s="15">
        <v>52</v>
      </c>
      <c r="B53" s="20"/>
      <c r="C53" s="20"/>
      <c r="D53" s="20"/>
      <c r="E53" s="20"/>
      <c r="F53" s="21" t="s">
        <v>1005</v>
      </c>
      <c r="G53" s="20"/>
      <c r="H53" s="20"/>
      <c r="I53" s="20"/>
    </row>
    <row r="54" spans="1:9" ht="15" x14ac:dyDescent="0.2">
      <c r="A54" s="15">
        <v>53</v>
      </c>
      <c r="B54" s="20"/>
      <c r="C54" s="20"/>
      <c r="D54" s="20"/>
      <c r="E54" s="20"/>
      <c r="F54" s="21" t="s">
        <v>1006</v>
      </c>
      <c r="G54" s="20"/>
      <c r="H54" s="20"/>
      <c r="I54" s="20"/>
    </row>
    <row r="55" spans="1:9" ht="15" x14ac:dyDescent="0.2">
      <c r="A55" s="15">
        <v>54</v>
      </c>
      <c r="B55" s="20"/>
      <c r="C55" s="20"/>
      <c r="D55" s="20"/>
      <c r="E55" s="20"/>
      <c r="F55" s="21" t="s">
        <v>1007</v>
      </c>
      <c r="G55" s="20"/>
      <c r="H55" s="20"/>
      <c r="I55" s="20"/>
    </row>
    <row r="56" spans="1:9" ht="15" x14ac:dyDescent="0.2">
      <c r="A56" s="15">
        <v>55</v>
      </c>
      <c r="B56" s="20"/>
      <c r="C56" s="20"/>
      <c r="D56" s="20"/>
      <c r="E56" s="20"/>
      <c r="F56" s="21" t="s">
        <v>1008</v>
      </c>
      <c r="G56" s="20"/>
      <c r="H56" s="20"/>
      <c r="I56" s="20"/>
    </row>
    <row r="57" spans="1:9" ht="15" x14ac:dyDescent="0.2">
      <c r="A57" s="15">
        <v>56</v>
      </c>
      <c r="B57" s="20"/>
      <c r="C57" s="20"/>
      <c r="D57" s="20"/>
      <c r="E57" s="20"/>
      <c r="F57" s="21" t="s">
        <v>1009</v>
      </c>
      <c r="G57" s="20"/>
      <c r="H57" s="20"/>
      <c r="I57" s="20"/>
    </row>
    <row r="58" spans="1:9" ht="15" x14ac:dyDescent="0.2">
      <c r="A58" s="15">
        <v>57</v>
      </c>
      <c r="B58" s="20"/>
      <c r="C58" s="20"/>
      <c r="D58" s="20"/>
      <c r="E58" s="20"/>
      <c r="F58" s="21" t="s">
        <v>1010</v>
      </c>
      <c r="G58" s="20"/>
      <c r="H58" s="20"/>
      <c r="I58" s="20"/>
    </row>
    <row r="59" spans="1:9" ht="15" x14ac:dyDescent="0.2">
      <c r="A59" s="15">
        <v>58</v>
      </c>
      <c r="B59" s="20"/>
      <c r="C59" s="20"/>
      <c r="D59" s="20"/>
      <c r="E59" s="20"/>
      <c r="F59" s="21" t="s">
        <v>1011</v>
      </c>
      <c r="G59" s="20"/>
      <c r="H59" s="20"/>
      <c r="I59" s="20"/>
    </row>
    <row r="60" spans="1:9" ht="15" x14ac:dyDescent="0.2">
      <c r="A60" s="15">
        <v>59</v>
      </c>
      <c r="B60" s="20"/>
      <c r="C60" s="20"/>
      <c r="D60" s="20"/>
      <c r="E60" s="20"/>
      <c r="F60" s="21" t="s">
        <v>1012</v>
      </c>
      <c r="G60" s="20"/>
      <c r="H60" s="20"/>
      <c r="I60" s="20"/>
    </row>
    <row r="61" spans="1:9" ht="15" x14ac:dyDescent="0.2">
      <c r="A61" s="15">
        <v>60</v>
      </c>
      <c r="B61" s="20"/>
      <c r="C61" s="20"/>
      <c r="D61" s="20"/>
      <c r="E61" s="20"/>
      <c r="F61" s="21" t="s">
        <v>1013</v>
      </c>
      <c r="G61" s="20"/>
      <c r="H61" s="20"/>
      <c r="I61" s="20"/>
    </row>
    <row r="62" spans="1:9" ht="15" x14ac:dyDescent="0.2">
      <c r="A62" s="15">
        <v>61</v>
      </c>
      <c r="B62" s="20"/>
      <c r="C62" s="20"/>
      <c r="D62" s="20"/>
      <c r="E62" s="20"/>
      <c r="F62" s="21" t="s">
        <v>1014</v>
      </c>
      <c r="G62" s="20"/>
      <c r="H62" s="20"/>
      <c r="I62" s="20"/>
    </row>
    <row r="63" spans="1:9" ht="15" x14ac:dyDescent="0.2">
      <c r="A63" s="15">
        <v>62</v>
      </c>
      <c r="B63" s="20"/>
      <c r="C63" s="20"/>
      <c r="D63" s="20"/>
      <c r="E63" s="20"/>
      <c r="F63" s="21" t="s">
        <v>1015</v>
      </c>
      <c r="G63" s="20"/>
      <c r="H63" s="20"/>
      <c r="I63" s="20"/>
    </row>
    <row r="64" spans="1:9" ht="15" x14ac:dyDescent="0.2">
      <c r="A64" s="15">
        <v>63</v>
      </c>
      <c r="B64" s="20"/>
      <c r="C64" s="20"/>
      <c r="D64" s="20"/>
      <c r="E64" s="20"/>
      <c r="F64" s="21" t="s">
        <v>1016</v>
      </c>
      <c r="G64" s="20"/>
      <c r="H64" s="20"/>
      <c r="I64" s="20"/>
    </row>
    <row r="65" spans="1:9" ht="15" x14ac:dyDescent="0.2">
      <c r="A65" s="15">
        <v>64</v>
      </c>
      <c r="B65" s="20"/>
      <c r="C65" s="20"/>
      <c r="D65" s="20"/>
      <c r="E65" s="20"/>
      <c r="F65" s="21" t="s">
        <v>1017</v>
      </c>
      <c r="G65" s="20"/>
      <c r="H65" s="20"/>
      <c r="I65" s="20"/>
    </row>
    <row r="66" spans="1:9" ht="15" x14ac:dyDescent="0.2">
      <c r="A66" s="15">
        <v>65</v>
      </c>
      <c r="B66" s="20"/>
      <c r="C66" s="20"/>
      <c r="D66" s="20"/>
      <c r="E66" s="20"/>
      <c r="F66" s="21" t="s">
        <v>1018</v>
      </c>
      <c r="G66" s="20"/>
      <c r="H66" s="20"/>
      <c r="I66" s="20"/>
    </row>
    <row r="67" spans="1:9" ht="15" x14ac:dyDescent="0.2">
      <c r="A67" s="15">
        <v>66</v>
      </c>
      <c r="B67" s="20"/>
      <c r="C67" s="20"/>
      <c r="D67" s="20"/>
      <c r="E67" s="20"/>
      <c r="F67" s="20">
        <v>5503814</v>
      </c>
      <c r="G67" s="20"/>
      <c r="H67" s="20"/>
      <c r="I67" s="20"/>
    </row>
    <row r="68" spans="1:9" ht="15" x14ac:dyDescent="0.2">
      <c r="A68" s="15">
        <v>67</v>
      </c>
      <c r="B68" s="20"/>
      <c r="C68" s="20"/>
      <c r="D68" s="20"/>
      <c r="E68" s="20"/>
      <c r="F68" s="21" t="s">
        <v>1019</v>
      </c>
      <c r="G68" s="20"/>
      <c r="H68" s="20"/>
      <c r="I68" s="20"/>
    </row>
    <row r="69" spans="1:9" ht="15" x14ac:dyDescent="0.2">
      <c r="A69" s="15">
        <v>68</v>
      </c>
      <c r="B69" s="20"/>
      <c r="C69" s="20"/>
      <c r="D69" s="20"/>
      <c r="E69" s="20"/>
      <c r="F69" s="21" t="s">
        <v>1020</v>
      </c>
      <c r="G69" s="20"/>
      <c r="H69" s="20"/>
      <c r="I69" s="20"/>
    </row>
    <row r="70" spans="1:9" ht="15" x14ac:dyDescent="0.2">
      <c r="A70" s="15">
        <v>69</v>
      </c>
      <c r="B70" s="20"/>
      <c r="C70" s="20"/>
      <c r="D70" s="20"/>
      <c r="E70" s="20"/>
      <c r="F70" s="21" t="s">
        <v>1021</v>
      </c>
      <c r="G70" s="20"/>
      <c r="H70" s="20"/>
      <c r="I70" s="20"/>
    </row>
    <row r="71" spans="1:9" ht="15" x14ac:dyDescent="0.2">
      <c r="A71" s="15">
        <v>70</v>
      </c>
      <c r="B71" s="20"/>
      <c r="C71" s="20"/>
      <c r="D71" s="20"/>
      <c r="E71" s="20"/>
      <c r="F71" s="21" t="s">
        <v>1022</v>
      </c>
      <c r="G71" s="20"/>
      <c r="H71" s="20"/>
      <c r="I71" s="20"/>
    </row>
    <row r="72" spans="1:9" ht="15" x14ac:dyDescent="0.2">
      <c r="A72" s="15">
        <v>71</v>
      </c>
      <c r="B72" s="20"/>
      <c r="C72" s="20"/>
      <c r="D72" s="20"/>
      <c r="E72" s="20"/>
      <c r="F72" s="21" t="s">
        <v>1023</v>
      </c>
      <c r="G72" s="20"/>
      <c r="H72" s="20"/>
      <c r="I72" s="20"/>
    </row>
    <row r="73" spans="1:9" ht="15" x14ac:dyDescent="0.2">
      <c r="A73" s="15">
        <v>72</v>
      </c>
      <c r="B73" s="20"/>
      <c r="C73" s="20"/>
      <c r="D73" s="20"/>
      <c r="E73" s="20"/>
      <c r="F73" s="21" t="s">
        <v>1024</v>
      </c>
      <c r="G73" s="20"/>
      <c r="H73" s="20"/>
      <c r="I73" s="20"/>
    </row>
    <row r="74" spans="1:9" ht="15" x14ac:dyDescent="0.2">
      <c r="A74" s="15">
        <v>73</v>
      </c>
      <c r="B74" s="20"/>
      <c r="C74" s="20"/>
      <c r="D74" s="20"/>
      <c r="E74" s="20"/>
      <c r="F74" s="21" t="s">
        <v>1025</v>
      </c>
      <c r="G74" s="20"/>
      <c r="H74" s="20"/>
      <c r="I74" s="20"/>
    </row>
    <row r="75" spans="1:9" ht="15" x14ac:dyDescent="0.2">
      <c r="A75" s="15">
        <v>74</v>
      </c>
      <c r="B75" s="20"/>
      <c r="C75" s="20"/>
      <c r="D75" s="20"/>
      <c r="E75" s="20"/>
      <c r="F75" s="21" t="s">
        <v>1026</v>
      </c>
      <c r="G75" s="20"/>
      <c r="H75" s="20"/>
      <c r="I75" s="20"/>
    </row>
    <row r="76" spans="1:9" ht="15" x14ac:dyDescent="0.2">
      <c r="A76" s="15">
        <v>75</v>
      </c>
      <c r="B76" s="20"/>
      <c r="C76" s="20"/>
      <c r="D76" s="20"/>
      <c r="E76" s="20"/>
      <c r="F76" s="21" t="s">
        <v>1027</v>
      </c>
      <c r="G76" s="20"/>
      <c r="H76" s="20"/>
      <c r="I76" s="20"/>
    </row>
    <row r="77" spans="1:9" ht="15" x14ac:dyDescent="0.2">
      <c r="A77" s="15">
        <v>76</v>
      </c>
      <c r="B77" s="20"/>
      <c r="C77" s="20"/>
      <c r="D77" s="20"/>
      <c r="E77" s="20"/>
      <c r="F77" s="21" t="s">
        <v>1028</v>
      </c>
      <c r="G77" s="20"/>
      <c r="H77" s="20"/>
      <c r="I77" s="20"/>
    </row>
    <row r="78" spans="1:9" ht="15" x14ac:dyDescent="0.2">
      <c r="A78" s="15">
        <v>77</v>
      </c>
      <c r="B78" s="20"/>
      <c r="C78" s="20"/>
      <c r="D78" s="20"/>
      <c r="E78" s="20"/>
      <c r="F78" s="21" t="s">
        <v>1029</v>
      </c>
      <c r="G78" s="20"/>
      <c r="H78" s="20"/>
      <c r="I78" s="20"/>
    </row>
    <row r="79" spans="1:9" ht="15" x14ac:dyDescent="0.2">
      <c r="A79" s="15">
        <v>78</v>
      </c>
      <c r="B79" s="20"/>
      <c r="C79" s="20"/>
      <c r="D79" s="20"/>
      <c r="E79" s="20"/>
      <c r="F79" s="21" t="s">
        <v>1030</v>
      </c>
      <c r="G79" s="20"/>
      <c r="H79" s="20"/>
      <c r="I79" s="20"/>
    </row>
    <row r="80" spans="1:9" ht="15" x14ac:dyDescent="0.2">
      <c r="A80" s="15">
        <v>79</v>
      </c>
      <c r="B80" s="20"/>
      <c r="C80" s="20"/>
      <c r="D80" s="20"/>
      <c r="E80" s="20"/>
      <c r="F80" s="21" t="s">
        <v>1031</v>
      </c>
      <c r="G80" s="20"/>
      <c r="H80" s="20"/>
      <c r="I80" s="20"/>
    </row>
    <row r="81" spans="1:9" ht="15" x14ac:dyDescent="0.2">
      <c r="A81" s="15">
        <v>80</v>
      </c>
      <c r="B81" s="20"/>
      <c r="C81" s="20"/>
      <c r="D81" s="20"/>
      <c r="E81" s="20"/>
      <c r="F81" s="21" t="s">
        <v>1032</v>
      </c>
      <c r="G81" s="20"/>
      <c r="H81" s="20"/>
      <c r="I81" s="20"/>
    </row>
    <row r="82" spans="1:9" ht="15" x14ac:dyDescent="0.2">
      <c r="A82" s="15">
        <v>81</v>
      </c>
      <c r="B82" s="20"/>
      <c r="C82" s="20"/>
      <c r="D82" s="20"/>
      <c r="E82" s="20"/>
      <c r="F82" s="21" t="s">
        <v>1033</v>
      </c>
      <c r="G82" s="20"/>
      <c r="H82" s="20"/>
      <c r="I82" s="20"/>
    </row>
    <row r="83" spans="1:9" ht="15" x14ac:dyDescent="0.2">
      <c r="A83" s="15">
        <v>82</v>
      </c>
      <c r="B83" s="20"/>
      <c r="C83" s="20"/>
      <c r="D83" s="20"/>
      <c r="E83" s="20"/>
      <c r="F83" s="21" t="s">
        <v>1034</v>
      </c>
      <c r="G83" s="20"/>
      <c r="H83" s="20"/>
      <c r="I83" s="20"/>
    </row>
    <row r="84" spans="1:9" ht="15" x14ac:dyDescent="0.2">
      <c r="A84" s="15">
        <v>83</v>
      </c>
      <c r="B84" s="20"/>
      <c r="C84" s="20"/>
      <c r="D84" s="20"/>
      <c r="E84" s="20"/>
      <c r="F84" s="21" t="s">
        <v>1035</v>
      </c>
      <c r="G84" s="20"/>
      <c r="H84" s="20"/>
      <c r="I84" s="20"/>
    </row>
    <row r="85" spans="1:9" ht="15" x14ac:dyDescent="0.2">
      <c r="A85" s="15">
        <v>84</v>
      </c>
      <c r="B85" s="20"/>
      <c r="C85" s="20"/>
      <c r="D85" s="20"/>
      <c r="E85" s="20"/>
      <c r="F85" s="21" t="s">
        <v>1036</v>
      </c>
      <c r="G85" s="20"/>
      <c r="H85" s="20"/>
      <c r="I8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Slamet Subaryono</vt:lpstr>
      <vt:lpstr>Ruswoyo</vt:lpstr>
      <vt:lpstr>Anas Wahyudin</vt:lpstr>
      <vt:lpstr>Deni Nugroho</vt:lpstr>
      <vt:lpstr>Amin Mujiono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trainingmcode@gmail.com</cp:lastModifiedBy>
  <dcterms:modified xsi:type="dcterms:W3CDTF">2025-10-15T02:21:27Z</dcterms:modified>
</cp:coreProperties>
</file>