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5FF4C570-7837-4FFB-AB8E-C472018EDA15}" xr6:coauthVersionLast="47" xr6:coauthVersionMax="47" xr10:uidLastSave="{00000000-0000-0000-0000-000000000000}"/>
  <bookViews>
    <workbookView xWindow="-120" yWindow="-120" windowWidth="20730" windowHeight="11160" xr2:uid="{367E69BF-2037-4A2D-B60B-4D531090D608}"/>
  </bookViews>
  <sheets>
    <sheet name="Risanto (0)" sheetId="1" r:id="rId1"/>
    <sheet name="Samuel (1)" sheetId="2" r:id="rId2"/>
    <sheet name="Irfan (2)" sheetId="3" r:id="rId3"/>
    <sheet name="Ridwan (3)" sheetId="4" r:id="rId4"/>
    <sheet name="Warsono (4)" sheetId="5" r:id="rId5"/>
    <sheet name="Wahyu (5)" sheetId="6" r:id="rId6"/>
    <sheet name="Abdul (6)" sheetId="7" r:id="rId7"/>
    <sheet name="Rohim (7)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" sheetId="15" r:id="rId15"/>
    <sheet name="Wahid (15)" sheetId="16" r:id="rId16"/>
    <sheet name="Budi (16)" sheetId="17" r:id="rId17"/>
    <sheet name="Bowo (17)" sheetId="18" r:id="rId18"/>
    <sheet name="Andry (18)" sheetId="19" r:id="rId19"/>
    <sheet name="Hendra Wahyudi (19)" sheetId="20" r:id="rId20"/>
    <sheet name="Vano (20)" sheetId="21" r:id="rId21"/>
    <sheet name="Kiki (21)" sheetId="22" r:id="rId22"/>
    <sheet name="Agung New (22)" sheetId="23" r:id="rId23"/>
    <sheet name="Darsun (23)" sheetId="24" r:id="rId24"/>
    <sheet name="Kohan (24)" sheetId="25" r:id="rId25"/>
    <sheet name="Hendra (25)" sheetId="26" r:id="rId26"/>
    <sheet name="Sulaiman (26)" sheetId="27" r:id="rId27"/>
    <sheet name="Dede (27)" sheetId="28" r:id="rId28"/>
    <sheet name="Mansyur (28)" sheetId="29" r:id="rId29"/>
    <sheet name="Robi (29)" sheetId="30" r:id="rId30"/>
    <sheet name="Agus E (30)" sheetId="31" r:id="rId31"/>
    <sheet name="Iwan (31)" sheetId="32" r:id="rId32"/>
    <sheet name="Aris (32)" sheetId="33" r:id="rId33"/>
    <sheet name="Eko (33)" sheetId="34" r:id="rId34"/>
    <sheet name="Firman (34)" sheetId="35" r:id="rId35"/>
    <sheet name="Kirman (35)" sheetId="36" r:id="rId36"/>
    <sheet name="Sukur (36)" sheetId="37" r:id="rId3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" i="35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2" i="29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2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2" i="10"/>
  <c r="H5" i="9"/>
  <c r="H3" i="9"/>
  <c r="H4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<sst xmlns="http://schemas.openxmlformats.org/spreadsheetml/2006/main" count="10556" uniqueCount="6834">
  <si>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</si>
  <si>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</si>
  <si>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</si>
  <si>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</si>
  <si>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</si>
  <si>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</si>
  <si>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</si>
  <si>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</si>
  <si>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</si>
  <si>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</si>
  <si>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</si>
  <si>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</si>
  <si>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</si>
  <si>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</si>
  <si>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</si>
  <si>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</si>
  <si>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</si>
  <si>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</si>
  <si>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</si>
  <si>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</si>
  <si>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</si>
  <si>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</si>
  <si>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</si>
  <si>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</si>
  <si>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</si>
  <si>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</si>
  <si>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</si>
  <si>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</si>
  <si>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</si>
  <si>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</si>
  <si>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</si>
  <si>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</si>
  <si>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</si>
  <si>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</si>
  <si>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</si>
  <si>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</si>
  <si>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</si>
  <si>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</si>
  <si>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</si>
  <si>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</si>
  <si>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</si>
  <si>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</si>
  <si>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</si>
  <si>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</si>
  <si>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</si>
  <si>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</si>
  <si>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</si>
  <si>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</si>
  <si>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</si>
  <si>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</si>
  <si>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</si>
  <si>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</si>
  <si>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</si>
  <si>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</si>
  <si>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</si>
  <si>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</si>
  <si>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</si>
  <si>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</si>
  <si>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</si>
  <si>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</si>
  <si>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</si>
  <si>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</si>
  <si>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</si>
  <si>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</si>
  <si>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</si>
  <si>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</si>
  <si>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</si>
  <si>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</si>
  <si>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</si>
  <si>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</si>
  <si>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</si>
  <si>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</si>
  <si>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</si>
  <si>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</si>
  <si>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</si>
  <si>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</si>
  <si>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</si>
  <si>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</si>
  <si>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</si>
  <si>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</si>
  <si>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</si>
  <si>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</si>
  <si>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</si>
  <si>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</si>
  <si>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</si>
  <si>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</si>
  <si>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</si>
  <si>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</si>
  <si>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</si>
  <si>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</si>
  <si>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</si>
  <si>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</si>
  <si>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</si>
  <si>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</si>
  <si>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</si>
  <si>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</si>
  <si>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</si>
  <si>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</si>
  <si>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</si>
  <si>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</si>
  <si>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</si>
  <si>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</si>
  <si>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</si>
  <si>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</si>
  <si>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</si>
  <si>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</si>
  <si>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</si>
  <si>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</si>
  <si>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</si>
  <si>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</si>
  <si>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</si>
  <si>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</si>
  <si>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</si>
  <si>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</si>
  <si>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</si>
  <si>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</si>
  <si>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</si>
  <si>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</si>
  <si>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</si>
  <si>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</si>
  <si>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</si>
  <si>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</si>
  <si>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</si>
  <si>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</si>
  <si>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</si>
  <si>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</si>
  <si>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</si>
  <si>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</si>
  <si>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</si>
  <si>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</si>
  <si>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</si>
  <si>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</si>
  <si>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</si>
  <si>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</si>
  <si>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</si>
  <si>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</si>
  <si>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</si>
  <si>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</si>
  <si>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</si>
  <si>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</si>
  <si>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</si>
  <si>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</si>
  <si>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</si>
  <si>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</si>
  <si>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</si>
  <si>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</si>
  <si>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</si>
  <si>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</si>
  <si>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</si>
  <si>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</si>
  <si>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</si>
  <si>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</si>
  <si>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</si>
  <si>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</si>
  <si>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</si>
  <si>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</si>
  <si>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</si>
  <si>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</si>
  <si>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</si>
  <si>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</si>
  <si>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</si>
  <si>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</si>
  <si>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</si>
  <si>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</si>
  <si>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</si>
  <si>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</si>
  <si>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</si>
  <si>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</si>
  <si>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</si>
  <si>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</si>
  <si>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</si>
  <si>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</si>
  <si>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</si>
  <si>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</si>
  <si>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</si>
  <si>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</si>
  <si>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</si>
  <si>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</si>
  <si>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</si>
  <si>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</si>
  <si>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</si>
  <si>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</si>
  <si>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</si>
  <si>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</si>
  <si>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</si>
  <si>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</si>
  <si>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</si>
  <si>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</si>
  <si>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</si>
  <si>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</si>
  <si>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</si>
  <si>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</si>
  <si>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</si>
  <si>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</si>
  <si>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</si>
  <si>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</si>
  <si>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</si>
  <si>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</si>
  <si>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</si>
  <si>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</si>
  <si>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</si>
  <si>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</si>
  <si>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</si>
  <si>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</si>
  <si>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</si>
  <si>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</si>
  <si>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</si>
  <si>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</si>
  <si>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</si>
  <si>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</si>
  <si>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</si>
  <si>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</si>
  <si>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</si>
  <si>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</si>
  <si>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</si>
  <si>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</si>
  <si>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</si>
  <si>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</si>
  <si>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</si>
  <si>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</si>
  <si>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</si>
  <si>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</si>
  <si>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</si>
  <si>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</si>
  <si>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</si>
  <si>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</si>
  <si>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</si>
  <si>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</si>
  <si>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</si>
  <si>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</si>
  <si>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</si>
  <si>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</si>
  <si>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</si>
  <si>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</si>
  <si>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</si>
  <si>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</si>
  <si>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</si>
  <si>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</si>
  <si>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</si>
  <si>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</si>
  <si>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</si>
  <si>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</si>
  <si>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</si>
  <si>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</si>
  <si>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</si>
  <si>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</si>
  <si>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</si>
  <si>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</si>
  <si>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</si>
  <si>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</si>
  <si>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</si>
  <si>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</si>
  <si>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</si>
  <si>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</si>
  <si>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</si>
  <si>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</si>
  <si>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</si>
  <si>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</si>
  <si>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</si>
  <si>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</si>
  <si>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</si>
  <si>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</si>
  <si>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</si>
  <si>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</si>
  <si>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</si>
  <si>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</si>
  <si>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</si>
  <si>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</si>
  <si>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</si>
  <si>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</si>
  <si>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</si>
  <si>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</si>
  <si>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</si>
  <si>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</si>
  <si>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</si>
  <si>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</si>
  <si>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</si>
  <si>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</si>
  <si>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</si>
  <si>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</si>
  <si>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</si>
  <si>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</si>
  <si>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</si>
  <si>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</si>
  <si>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</si>
  <si>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</si>
  <si>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</si>
  <si>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</si>
  <si>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</si>
  <si>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</si>
  <si>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</si>
  <si>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</si>
  <si>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</si>
  <si>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</si>
  <si>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</si>
  <si>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</si>
  <si>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</si>
  <si>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</si>
  <si>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</si>
  <si>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</si>
  <si>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</si>
  <si>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</si>
  <si>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</si>
  <si>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</si>
  <si>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</si>
  <si>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</si>
  <si>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</si>
  <si>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</si>
  <si>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</si>
  <si>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</si>
  <si>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</si>
  <si>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</si>
  <si>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</si>
  <si>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</si>
  <si>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</si>
  <si>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</si>
  <si>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</si>
  <si>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</si>
  <si>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</si>
  <si>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</si>
  <si>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</si>
  <si>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</si>
  <si>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</si>
  <si>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</si>
  <si>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</si>
  <si>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</si>
  <si>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</si>
  <si>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</si>
  <si>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</si>
  <si>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</si>
  <si>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</si>
  <si>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</si>
  <si>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</si>
  <si>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</si>
  <si>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</si>
  <si>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</si>
  <si>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</si>
  <si>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</si>
  <si>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</si>
  <si>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</si>
  <si>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</si>
  <si>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</si>
  <si>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</si>
  <si>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</si>
  <si>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</si>
  <si>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</si>
  <si>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</si>
  <si>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</si>
  <si>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</si>
  <si>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</si>
  <si>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</si>
  <si>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DGY00185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</si>
  <si>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</si>
  <si>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</si>
  <si>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</si>
  <si>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</si>
  <si>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</si>
  <si>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</si>
  <si>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</si>
  <si>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</si>
  <si>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</si>
  <si>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</si>
  <si>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</si>
  <si>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</si>
  <si>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</si>
  <si>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</si>
  <si>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</si>
  <si>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</si>
  <si>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</si>
  <si>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</si>
  <si>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</si>
  <si>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</si>
  <si>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</si>
  <si>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</si>
  <si>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</si>
  <si>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</si>
  <si>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</si>
  <si>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</si>
  <si>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</si>
  <si>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</si>
  <si>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</si>
  <si>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</si>
  <si>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</si>
  <si>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</si>
  <si>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</si>
  <si>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</si>
  <si>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</si>
  <si>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</si>
  <si>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</si>
  <si>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</si>
  <si>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</si>
  <si>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</si>
  <si>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</si>
  <si>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</si>
  <si>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</si>
  <si>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</si>
  <si>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</si>
  <si>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</si>
  <si>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</si>
  <si>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</si>
  <si>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</si>
  <si>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</si>
  <si>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</si>
  <si>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</si>
  <si>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</si>
  <si>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</si>
  <si>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</si>
  <si>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</si>
  <si>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</si>
  <si>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</si>
  <si>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</si>
  <si>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</si>
  <si>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</si>
  <si>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</si>
  <si>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</si>
  <si>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</si>
  <si>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</si>
  <si>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</si>
  <si>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</si>
  <si>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</si>
  <si>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</si>
  <si>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</si>
  <si>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</si>
  <si>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</si>
  <si>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</si>
  <si>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</si>
  <si>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</si>
  <si>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</si>
  <si>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</si>
  <si>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</si>
  <si>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</si>
  <si>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</si>
  <si>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</si>
  <si>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</si>
  <si>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</si>
  <si>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</si>
  <si>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</si>
  <si>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</si>
  <si>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</si>
  <si>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</si>
  <si>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</si>
  <si>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</si>
  <si>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</si>
  <si>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</si>
  <si>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</si>
  <si>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</si>
  <si>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</si>
  <si>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</si>
  <si>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</si>
  <si>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</si>
  <si>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</si>
  <si>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</si>
  <si>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</si>
  <si>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</si>
  <si>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</si>
  <si>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</si>
  <si>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</si>
  <si>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</si>
  <si>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</si>
  <si>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</si>
  <si>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</si>
  <si>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</si>
  <si>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</si>
  <si>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</si>
  <si>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</si>
  <si>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</si>
  <si>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</si>
  <si>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</si>
  <si>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</si>
  <si>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</si>
  <si>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</si>
  <si>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</si>
  <si>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</si>
  <si>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</si>
  <si>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</si>
  <si>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</si>
  <si>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</si>
  <si>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</si>
  <si>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</si>
  <si>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</si>
  <si>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</si>
  <si>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</si>
  <si>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</si>
  <si>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</si>
  <si>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</si>
  <si>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</si>
  <si>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</si>
  <si>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</si>
  <si>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</si>
  <si>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</si>
  <si>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</si>
  <si>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</si>
  <si>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</si>
  <si>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</si>
  <si>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</si>
  <si>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</si>
  <si>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</si>
  <si>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</si>
  <si>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</si>
  <si>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</si>
  <si>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</si>
  <si>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</si>
  <si>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Canon iR 3235/3245 -&gt; iRA 4545/4551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</si>
  <si>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</si>
  <si>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</si>
  <si>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</si>
  <si>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</si>
  <si>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</si>
  <si>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</si>
  <si>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</si>
  <si>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</si>
  <si>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</si>
  <si>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</si>
  <si>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</si>
  <si>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</si>
  <si>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</si>
  <si>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</si>
  <si>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</si>
  <si>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</si>
  <si>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</si>
  <si>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</si>
  <si>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</si>
  <si>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</si>
  <si>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</si>
  <si>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</si>
  <si>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</si>
  <si>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</si>
  <si>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</si>
  <si>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</si>
  <si>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</si>
  <si>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</si>
  <si>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</si>
  <si>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</si>
  <si>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</si>
  <si>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</si>
  <si>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</si>
  <si>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</si>
  <si>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</si>
  <si>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</si>
  <si>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</si>
  <si>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</si>
  <si>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</si>
  <si>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</si>
  <si>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</si>
  <si>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</si>
  <si>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</si>
  <si>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</si>
  <si>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</si>
  <si>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</si>
  <si>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</si>
  <si>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</si>
  <si>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</si>
  <si>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</si>
  <si>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</si>
  <si>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</si>
  <si>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</si>
  <si>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</si>
  <si>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</si>
  <si>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</si>
  <si>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</si>
  <si>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</si>
  <si>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</si>
  <si>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</si>
  <si>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</si>
  <si>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</si>
  <si>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</si>
  <si>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</si>
  <si>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</si>
  <si>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</si>
  <si>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</si>
  <si>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</si>
  <si>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</si>
  <si>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</si>
  <si>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</si>
  <si>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</si>
  <si>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</si>
  <si>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</si>
  <si>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</si>
  <si>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</si>
  <si>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</si>
  <si>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</si>
  <si>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</si>
  <si>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</si>
  <si>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</si>
  <si>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</si>
  <si>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</si>
  <si>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</si>
  <si>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</si>
  <si>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</si>
  <si>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</si>
  <si>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</si>
  <si>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</si>
  <si>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</si>
  <si>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</si>
  <si>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</si>
  <si>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</si>
  <si>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</si>
  <si>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</si>
  <si>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</si>
  <si>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</si>
  <si>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</si>
  <si>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</si>
  <si>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</si>
  <si>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</si>
  <si>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</si>
  <si>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</si>
  <si>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</si>
  <si>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</si>
  <si>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</si>
  <si>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</si>
  <si>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</si>
  <si>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</si>
  <si>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</si>
  <si>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</si>
  <si>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</si>
  <si>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</si>
  <si>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</si>
  <si>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</si>
  <si>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</si>
  <si>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</si>
  <si>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</si>
  <si>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</si>
  <si>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</si>
  <si>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</si>
  <si>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</si>
  <si>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</si>
  <si>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</si>
  <si>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</si>
  <si>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</si>
  <si>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</si>
  <si>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</si>
  <si>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</si>
  <si>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</si>
  <si>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</si>
  <si>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</si>
  <si>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</si>
  <si>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</si>
  <si>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</si>
  <si>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</si>
  <si>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</si>
  <si>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</si>
  <si>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</si>
  <si>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</si>
  <si>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</si>
  <si>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</si>
  <si>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</si>
  <si>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</si>
  <si>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</si>
  <si>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</si>
  <si>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</si>
  <si>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</si>
  <si>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</si>
  <si>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</si>
  <si>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</si>
  <si>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</si>
  <si>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</si>
  <si>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</si>
  <si>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</si>
  <si>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</si>
  <si>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</si>
  <si>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</si>
  <si>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</si>
  <si>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</si>
  <si>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</si>
  <si>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</si>
  <si>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</si>
  <si>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</si>
  <si>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</si>
  <si>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</si>
  <si>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</si>
  <si>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</si>
  <si>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</si>
  <si>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</si>
  <si>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</si>
  <si>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</si>
  <si>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</si>
  <si>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</si>
  <si>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</si>
  <si>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</si>
  <si>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</si>
  <si>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</si>
  <si>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</si>
  <si>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</si>
  <si>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</si>
  <si>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</si>
  <si>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</si>
  <si>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</si>
  <si>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</si>
  <si>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</si>
  <si>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</si>
  <si>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</si>
  <si>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</si>
  <si>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</si>
  <si>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</si>
  <si>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</si>
  <si>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</si>
  <si>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</si>
  <si>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</si>
  <si>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</si>
  <si>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</si>
  <si>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</si>
  <si>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</si>
  <si>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</si>
  <si>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</si>
  <si>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</si>
  <si>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</si>
  <si>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</si>
  <si>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</si>
  <si>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</si>
  <si>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</si>
  <si>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</si>
  <si>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</si>
  <si>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</si>
  <si>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</si>
  <si>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</si>
  <si>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</si>
  <si>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</si>
  <si>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</si>
  <si>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</si>
  <si>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</si>
  <si>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</si>
  <si>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</si>
  <si>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</si>
  <si>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</si>
  <si>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</si>
  <si>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</si>
  <si>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</si>
  <si>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</si>
  <si>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</si>
  <si>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</si>
  <si>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</si>
  <si>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</si>
  <si>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</si>
  <si>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</si>
  <si>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</si>
  <si>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</si>
  <si>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</si>
  <si>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</si>
  <si>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</si>
  <si>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</si>
  <si>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</si>
  <si>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</si>
  <si>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</si>
  <si>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</si>
  <si>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</si>
  <si>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</si>
  <si>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</si>
  <si>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</si>
  <si>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</si>
  <si>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</si>
  <si>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</si>
  <si>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</si>
  <si>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</si>
  <si>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</si>
  <si>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</si>
  <si>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</si>
  <si>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</si>
  <si>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</si>
  <si>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</si>
  <si>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</si>
  <si>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</si>
  <si>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</si>
  <si>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</si>
  <si>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</si>
  <si>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</si>
  <si>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</si>
  <si>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</si>
  <si>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</si>
  <si>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</si>
  <si>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</si>
  <si>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</si>
  <si>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</si>
  <si>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</si>
  <si>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</si>
  <si>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</si>
  <si>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</si>
  <si>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</si>
  <si>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</si>
  <si>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</si>
  <si>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</si>
  <si>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</si>
  <si>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</si>
  <si>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</si>
  <si>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</si>
  <si>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</si>
  <si>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</si>
  <si>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</si>
  <si>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</si>
  <si>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</si>
  <si>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</si>
  <si>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</si>
  <si>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</si>
  <si>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</si>
  <si>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</si>
  <si>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</si>
  <si>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</si>
  <si>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</si>
  <si>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</si>
  <si>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</si>
  <si>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</si>
  <si>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</si>
  <si>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</si>
  <si>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</si>
  <si>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</si>
  <si>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</si>
  <si>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</si>
  <si>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</si>
  <si>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</si>
  <si>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</si>
  <si>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</si>
  <si>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</si>
  <si>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</si>
  <si>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</si>
  <si>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</si>
  <si>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</si>
  <si>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</si>
  <si>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</si>
  <si>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</si>
  <si>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</si>
  <si>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</si>
  <si>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</si>
  <si>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</si>
  <si>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</si>
  <si>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</si>
  <si>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</si>
  <si>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</si>
  <si>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</si>
  <si>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</si>
  <si>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</si>
  <si>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</si>
  <si>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</si>
  <si>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</si>
  <si>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</si>
  <si>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</si>
  <si>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</si>
  <si>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</si>
  <si>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</si>
  <si>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</si>
  <si>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</si>
  <si>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</si>
  <si>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</si>
  <si>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</si>
  <si>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</si>
  <si>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</si>
  <si>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</si>
  <si>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</si>
  <si>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</si>
  <si>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</si>
  <si>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</si>
  <si>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</si>
  <si>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</si>
  <si>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</si>
  <si>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</si>
  <si>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</si>
  <si>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</si>
  <si>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</si>
  <si>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</si>
  <si>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</si>
  <si>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</si>
  <si>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</si>
  <si>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</si>
  <si>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</si>
  <si>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</si>
  <si>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</si>
  <si>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</si>
  <si>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</si>
  <si>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</si>
  <si>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</si>
  <si>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</si>
  <si>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</si>
  <si>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</si>
  <si>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</si>
  <si>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</si>
  <si>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</si>
  <si>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</si>
  <si>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</si>
  <si>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</si>
  <si>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</si>
  <si>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</si>
  <si>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</si>
  <si>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</si>
  <si>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</si>
  <si>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</si>
  <si>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</si>
  <si>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</si>
  <si>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</si>
  <si>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</si>
  <si>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</si>
  <si>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</si>
  <si>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</si>
  <si>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</si>
  <si>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</si>
  <si>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</si>
  <si>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</si>
  <si>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</si>
  <si>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</si>
  <si>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</si>
  <si>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</si>
  <si>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</si>
  <si>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</si>
  <si>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</si>
  <si>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</si>
  <si>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</si>
  <si>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</si>
  <si>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</si>
  <si>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</si>
  <si>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</si>
  <si>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</si>
  <si>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</si>
  <si>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</si>
  <si>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</si>
  <si>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</si>
  <si>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</si>
  <si>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</si>
  <si>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</si>
  <si>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</si>
  <si>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</si>
  <si>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</si>
  <si>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</si>
  <si>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</si>
  <si>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</si>
  <si>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</si>
  <si>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</si>
  <si>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</si>
  <si>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</si>
  <si>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</si>
  <si>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</si>
  <si>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</si>
  <si>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</si>
  <si>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</si>
  <si>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</si>
  <si>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</si>
  <si>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</si>
  <si>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</si>
  <si>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</si>
  <si>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</si>
  <si>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</si>
  <si>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</si>
  <si>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</si>
  <si>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</si>
  <si>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</si>
  <si>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</si>
  <si>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</si>
  <si>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</si>
  <si>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</si>
  <si>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</si>
  <si>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</si>
  <si>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</si>
  <si>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</si>
  <si>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VYB2700456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</si>
  <si>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</si>
  <si>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</si>
  <si>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</si>
  <si>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</si>
  <si>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</si>
  <si>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</si>
  <si>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</si>
  <si>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</si>
  <si>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</si>
  <si>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</si>
  <si>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</si>
  <si>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</si>
  <si>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</si>
  <si>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</si>
  <si>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</si>
  <si>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</si>
  <si>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</si>
  <si>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</si>
  <si>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</si>
  <si>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</si>
  <si>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</si>
  <si>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</si>
  <si>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</si>
  <si>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</si>
  <si>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</si>
  <si>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</si>
  <si>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</si>
  <si>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</si>
  <si>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</si>
  <si>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</si>
  <si>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</si>
  <si>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</si>
  <si>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</si>
  <si>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</si>
  <si>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</si>
  <si>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</si>
  <si>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</si>
  <si>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</si>
  <si>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</si>
  <si>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</si>
  <si>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</si>
  <si>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</si>
  <si>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</si>
  <si>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</si>
  <si>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</si>
  <si>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</si>
  <si>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</si>
  <si>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</si>
  <si>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</si>
  <si>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</si>
  <si>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</si>
  <si>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</si>
  <si>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</si>
  <si>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</si>
  <si>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</si>
  <si>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</si>
  <si>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</si>
  <si>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</si>
  <si>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</si>
  <si>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</si>
  <si>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</si>
  <si>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</si>
  <si>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</si>
  <si>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</si>
  <si>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</si>
  <si>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</si>
  <si>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</si>
  <si>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</si>
  <si>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</si>
  <si>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</si>
  <si>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</si>
  <si>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</si>
  <si>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</si>
  <si>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</si>
  <si>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</si>
  <si>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</si>
  <si>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</si>
  <si>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</si>
  <si>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</si>
  <si>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</si>
  <si>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</si>
  <si>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</si>
  <si>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</si>
  <si>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</si>
  <si>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HRM04281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</si>
  <si>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</si>
  <si>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</si>
  <si>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</si>
  <si>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</si>
  <si>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</si>
  <si>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</si>
  <si>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</si>
  <si>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</si>
  <si>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</si>
  <si>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</si>
  <si>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</si>
  <si>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</si>
  <si>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</si>
  <si>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</si>
  <si>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</si>
  <si>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</si>
  <si>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</si>
  <si>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</si>
  <si>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</si>
  <si>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</si>
  <si>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</si>
  <si>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</si>
  <si>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</si>
  <si>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</si>
  <si>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</si>
  <si>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</si>
  <si>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</si>
  <si>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</si>
  <si>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</si>
  <si>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</si>
  <si>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</si>
  <si>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</si>
  <si>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</si>
  <si>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</si>
  <si>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</si>
  <si>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</si>
  <si>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</si>
  <si>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</si>
  <si>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</si>
  <si>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</si>
  <si>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</si>
  <si>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</si>
  <si>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</si>
  <si>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</si>
  <si>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</si>
  <si>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</si>
  <si>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</si>
  <si>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</si>
  <si>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</si>
  <si>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</si>
  <si>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</si>
  <si>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</si>
  <si>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</si>
  <si>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</si>
  <si>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</si>
  <si>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</si>
  <si>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</si>
  <si>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</si>
  <si>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</si>
  <si>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</si>
  <si>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</si>
  <si>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</si>
  <si>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</si>
  <si>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</si>
  <si>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</si>
  <si>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</si>
  <si>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</si>
  <si>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</si>
  <si>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</si>
  <si>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</si>
  <si>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</si>
  <si>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</si>
  <si>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</si>
  <si>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</si>
  <si>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</si>
  <si>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</si>
  <si>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</si>
  <si>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</si>
  <si>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</si>
  <si>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</si>
  <si>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</si>
  <si>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</si>
  <si>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</si>
  <si>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</si>
  <si>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</si>
  <si>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</si>
  <si>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</si>
  <si>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</si>
  <si>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</si>
  <si>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</si>
  <si>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</si>
  <si>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</si>
  <si>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</si>
  <si>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</si>
  <si>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</si>
  <si>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</si>
  <si>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</si>
  <si>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</si>
  <si>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</si>
  <si>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</si>
  <si>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</si>
  <si>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</si>
  <si>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</si>
  <si>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</si>
  <si>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</si>
  <si>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</si>
  <si>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</si>
  <si>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</si>
  <si>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</si>
  <si>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</si>
  <si>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</si>
  <si>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</si>
  <si>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</si>
  <si>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</si>
  <si>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</si>
  <si>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</si>
  <si>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</si>
  <si>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</si>
  <si>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</si>
  <si>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</si>
  <si>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</si>
  <si>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</si>
  <si>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</si>
  <si>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</si>
  <si>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</si>
  <si>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</si>
  <si>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</si>
  <si>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</si>
  <si>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</si>
  <si>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</si>
  <si>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</si>
  <si>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</si>
  <si>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</si>
  <si>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</si>
  <si>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</si>
  <si>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</si>
  <si>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Konica Minolta Bizhub 363/423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</si>
  <si>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</si>
  <si>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</si>
  <si>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</si>
  <si>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</si>
  <si>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</si>
  <si>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</si>
  <si>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</si>
  <si>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</si>
  <si>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</si>
  <si>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</si>
  <si>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</si>
  <si>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RKM07213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</si>
  <si>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</si>
  <si>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</si>
  <si>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</si>
  <si>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</si>
  <si>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</si>
  <si>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</si>
  <si>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</si>
  <si>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</si>
  <si>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</si>
  <si>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</si>
  <si>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</si>
  <si>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</si>
  <si>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</si>
  <si>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</si>
  <si>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</si>
  <si>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</si>
  <si>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</si>
  <si>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</si>
  <si>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</si>
  <si>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</si>
  <si>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</si>
  <si>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</si>
  <si>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</si>
  <si>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</si>
  <si>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</si>
  <si>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</si>
  <si>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</si>
  <si>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</si>
  <si>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</si>
  <si>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</si>
  <si>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</si>
  <si>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</si>
  <si>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</si>
  <si>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</si>
  <si>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</si>
  <si>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</si>
  <si>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</si>
  <si>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</si>
  <si>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</si>
  <si>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</si>
  <si>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</si>
  <si>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</si>
  <si>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</si>
  <si>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</si>
  <si>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</si>
  <si>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</si>
  <si>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</si>
  <si>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</si>
  <si>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</si>
  <si>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</si>
  <si>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</si>
  <si>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</si>
  <si>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</si>
  <si>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</si>
  <si>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</si>
  <si>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</si>
  <si>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</si>
  <si>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</si>
  <si>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</si>
  <si>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</si>
  <si>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</si>
  <si>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</si>
  <si>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</si>
  <si>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</si>
  <si>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</si>
  <si>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</si>
  <si>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</si>
  <si>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</si>
  <si>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</si>
  <si>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</si>
  <si>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</si>
  <si>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</si>
  <si>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</si>
  <si>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</si>
  <si>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</si>
  <si>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</si>
  <si>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</si>
  <si>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</si>
  <si>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</si>
  <si>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</si>
  <si>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</si>
  <si>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</si>
  <si>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</si>
  <si>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</si>
  <si>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</si>
  <si>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</si>
  <si>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</si>
  <si>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</si>
  <si>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</si>
  <si>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</si>
  <si>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</si>
  <si>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</si>
  <si>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</si>
  <si>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</si>
  <si>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</si>
  <si>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</si>
  <si>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</si>
  <si>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</si>
  <si>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</si>
  <si>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</si>
  <si>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</si>
  <si>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</si>
  <si>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Canon IR 3300 fs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</si>
  <si>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</si>
  <si>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</si>
  <si>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</si>
  <si>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</si>
  <si>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</si>
  <si>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</si>
  <si>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</si>
  <si>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</si>
  <si>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</si>
  <si>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</si>
  <si>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</si>
  <si>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</si>
  <si>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TJJ03722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</si>
  <si>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</si>
  <si>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</si>
  <si>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</si>
  <si>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</si>
  <si>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</si>
  <si>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</si>
  <si>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</si>
  <si>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</si>
  <si>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</si>
  <si>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</si>
  <si>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</si>
  <si>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</si>
  <si>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</si>
  <si>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</si>
  <si>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</si>
  <si>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</si>
  <si>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</si>
  <si>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</si>
  <si>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</si>
  <si>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</si>
  <si>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</si>
  <si>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</si>
  <si>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</si>
  <si>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</si>
  <si>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</si>
  <si>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</si>
  <si>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</si>
  <si>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</si>
  <si>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</si>
  <si>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</si>
  <si>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</si>
  <si>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</si>
  <si>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</si>
  <si>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</si>
  <si>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</si>
  <si>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</si>
  <si>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</si>
  <si>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</si>
  <si>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</si>
  <si>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</si>
  <si>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</si>
  <si>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</si>
  <si>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</si>
  <si>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</si>
  <si>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</si>
  <si>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</si>
  <si>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</si>
  <si>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</si>
  <si>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</si>
  <si>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</si>
  <si>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</si>
  <si>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</si>
  <si>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</si>
  <si>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</si>
  <si>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</si>
  <si>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</si>
  <si>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</si>
  <si>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</si>
  <si>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</si>
  <si>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</si>
  <si>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</si>
  <si>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</si>
  <si>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</si>
  <si>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</si>
  <si>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</si>
  <si>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</si>
  <si>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</si>
  <si>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</si>
  <si>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</si>
  <si>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</si>
  <si>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</si>
  <si>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</si>
  <si>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</si>
  <si>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</si>
  <si>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</si>
  <si>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</si>
  <si>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</si>
  <si>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</si>
  <si>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</si>
  <si>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</si>
  <si>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</si>
  <si>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</si>
  <si>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</si>
  <si>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</si>
  <si>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</si>
  <si>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</si>
  <si>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</si>
  <si>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</si>
  <si>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</si>
  <si>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</si>
  <si>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</si>
  <si>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</si>
  <si>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</si>
  <si>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</si>
  <si>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</si>
  <si>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</si>
  <si>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</si>
  <si>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</si>
  <si>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</si>
  <si>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</si>
  <si>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</si>
  <si>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</si>
  <si>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</si>
  <si>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</si>
  <si>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</si>
  <si>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</si>
  <si>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</si>
  <si>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</si>
  <si>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</si>
  <si>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</si>
  <si>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</si>
  <si>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</si>
  <si>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</si>
  <si>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</si>
  <si>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</si>
  <si>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</si>
  <si>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</si>
  <si>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</si>
  <si>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</si>
  <si>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</si>
  <si>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</si>
  <si>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</si>
  <si>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</si>
  <si>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</si>
  <si>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</si>
  <si>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</si>
  <si>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</si>
  <si>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</si>
  <si>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</si>
  <si>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</si>
  <si>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</si>
  <si>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</si>
  <si>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</si>
  <si>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</si>
  <si>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</si>
  <si>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</si>
  <si>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</si>
  <si>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</si>
  <si>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</si>
  <si>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</si>
  <si>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</si>
  <si>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</si>
  <si>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</si>
  <si>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</si>
  <si>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</si>
  <si>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</si>
  <si>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</si>
  <si>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</si>
  <si>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</si>
  <si>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</si>
  <si>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Kantor Project Lt. 2, Kp. Cikuda Rt. 32,33,34/ RW. 15 &amp; Rt. 34,35,36/ Rw. 16, Ds. Bojongnangka, Kec. Gunungputri, Kab. Bogor (Proyek Bag. Keuangan)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</si>
  <si>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</si>
  <si>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</si>
  <si>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</si>
  <si>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DDZ01006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</si>
  <si>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</si>
  <si>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</si>
  <si>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</si>
  <si>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</si>
  <si>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</si>
  <si>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</si>
  <si>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</si>
  <si>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</si>
  <si>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</si>
  <si>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</si>
  <si>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</si>
  <si>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</si>
  <si>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</si>
  <si>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</si>
  <si>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</si>
  <si>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</si>
  <si>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</si>
  <si>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</si>
  <si>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</si>
  <si>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</si>
  <si>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</si>
  <si>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</si>
  <si>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</si>
  <si>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</si>
  <si>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</si>
  <si>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</si>
  <si>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</si>
  <si>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</si>
  <si>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</si>
  <si>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</si>
  <si>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</si>
  <si>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</si>
  <si>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</si>
  <si>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</si>
  <si>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</si>
  <si>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</si>
  <si>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</si>
  <si>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</si>
  <si>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</si>
  <si>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</si>
  <si>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</si>
  <si>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</si>
  <si>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</si>
  <si>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</si>
  <si>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</si>
  <si>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</si>
  <si>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</si>
  <si>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</si>
  <si>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</si>
  <si>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</si>
  <si>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</si>
  <si>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</si>
  <si>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</si>
  <si>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</si>
  <si>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</si>
  <si>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</si>
  <si>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</si>
  <si>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</si>
  <si>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</si>
  <si>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</si>
  <si>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</si>
  <si>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</si>
  <si>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</si>
  <si>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</si>
  <si>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</si>
  <si>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</si>
  <si>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</si>
  <si>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</si>
  <si>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</si>
  <si>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</si>
  <si>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</si>
  <si>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</si>
  <si>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</si>
  <si>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</si>
  <si>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</si>
  <si>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</si>
  <si>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</si>
  <si>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</si>
  <si>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</si>
  <si>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</si>
  <si>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</si>
  <si>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</si>
  <si>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</si>
  <si>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</si>
  <si>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</si>
  <si>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</si>
  <si>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</si>
  <si>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</si>
  <si>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</si>
  <si>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</si>
  <si>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</si>
  <si>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</si>
  <si>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</si>
  <si>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</si>
  <si>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</si>
  <si>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</si>
  <si>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</si>
  <si>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</si>
  <si>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</si>
  <si>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</si>
  <si>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</si>
  <si>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</si>
  <si>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</si>
  <si>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</si>
  <si>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</si>
  <si>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</si>
  <si>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</si>
  <si>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</si>
  <si>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</si>
  <si>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</si>
  <si>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</si>
  <si>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</si>
  <si>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</si>
  <si>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</si>
  <si>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Project Lt. 2)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</si>
  <si>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</si>
  <si>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</si>
  <si>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</si>
  <si>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</si>
  <si>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</si>
  <si>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</si>
  <si>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</si>
  <si>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</si>
  <si>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</si>
  <si>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</si>
  <si>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</si>
  <si>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</si>
  <si>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</si>
  <si>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</si>
  <si>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</si>
  <si>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</si>
  <si>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</si>
  <si>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</si>
  <si>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</si>
  <si>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</si>
  <si>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</si>
  <si>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</si>
  <si>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</si>
  <si>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</si>
  <si>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</si>
  <si>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</si>
  <si>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</si>
  <si>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</si>
  <si>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</si>
  <si>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</si>
  <si>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</si>
  <si>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</si>
  <si>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</si>
  <si>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</si>
  <si>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</si>
  <si>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</si>
  <si>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</si>
  <si>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</si>
  <si>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</si>
  <si>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</si>
  <si>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</si>
  <si>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</si>
  <si>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</si>
  <si>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</si>
  <si>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</si>
  <si>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</si>
  <si>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</si>
  <si>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</si>
  <si>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</si>
  <si>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</si>
  <si>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</si>
  <si>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</si>
  <si>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</si>
  <si>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</si>
  <si>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</si>
  <si>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</si>
  <si>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</si>
  <si>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</si>
  <si>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</si>
  <si>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</si>
  <si>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</si>
  <si>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</si>
  <si>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</si>
  <si>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</si>
  <si>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</si>
  <si>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</si>
  <si>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</si>
  <si>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</si>
  <si>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</si>
  <si>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</si>
  <si>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</si>
  <si>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</si>
  <si>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</si>
  <si>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</si>
  <si>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</si>
  <si>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</si>
  <si>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</si>
  <si>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</si>
  <si>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</si>
  <si>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</si>
  <si>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</si>
  <si>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</si>
  <si>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</si>
  <si>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</si>
  <si>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</si>
  <si>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</si>
  <si>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</si>
  <si>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</si>
  <si>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</si>
  <si>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</si>
  <si>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</si>
  <si>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</si>
  <si>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</si>
  <si>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</si>
  <si>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</si>
  <si>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</si>
  <si>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</si>
  <si>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</si>
  <si>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</si>
  <si>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</si>
  <si>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</si>
  <si>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</si>
  <si>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</si>
  <si>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</si>
  <si>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</si>
  <si>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</si>
  <si>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</si>
  <si>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</si>
  <si>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</si>
  <si>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</si>
  <si>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</si>
  <si>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</si>
  <si>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</si>
  <si>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</si>
  <si>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</si>
  <si>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</si>
  <si>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</si>
  <si>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</si>
  <si>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</si>
  <si>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</si>
  <si>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</si>
  <si>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</si>
  <si>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</si>
  <si>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</si>
  <si>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</si>
  <si>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</si>
  <si>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</si>
  <si>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</si>
  <si>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</si>
  <si>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</si>
  <si>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</si>
  <si>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</si>
  <si>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</si>
  <si>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</si>
  <si>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</si>
  <si>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</si>
  <si>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</si>
  <si>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</si>
  <si>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</si>
  <si>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</si>
  <si>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</si>
  <si>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</si>
  <si>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</si>
  <si>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</si>
  <si>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</si>
  <si>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</si>
  <si>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</si>
  <si>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</si>
  <si>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</si>
  <si>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</si>
  <si>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</si>
  <si>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</si>
  <si>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</si>
  <si>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</si>
  <si>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</si>
  <si>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</si>
  <si>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</si>
  <si>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</si>
  <si>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</si>
  <si>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</si>
  <si>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</si>
  <si>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</si>
  <si>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</si>
  <si>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</si>
  <si>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</si>
  <si>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</si>
  <si>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</si>
  <si>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</si>
  <si>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</si>
  <si>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</si>
  <si>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</si>
  <si>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</si>
  <si>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</si>
  <si>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</si>
  <si>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</si>
  <si>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</si>
  <si>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</si>
  <si>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</si>
  <si>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</si>
  <si>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</si>
  <si>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</si>
  <si>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</si>
  <si>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</si>
  <si>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</si>
  <si>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</si>
  <si>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</si>
  <si>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</si>
  <si>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</si>
  <si>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</si>
  <si>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</si>
  <si>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</si>
  <si>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</si>
  <si>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</si>
  <si>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</si>
  <si>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</si>
  <si>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</si>
  <si>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</si>
  <si>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</si>
  <si>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</si>
  <si>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</si>
  <si>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</si>
  <si>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</si>
  <si>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</si>
  <si>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</si>
  <si>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</si>
  <si>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</si>
  <si>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</si>
  <si>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</si>
  <si>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</si>
  <si>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</si>
  <si>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</si>
  <si>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</si>
  <si>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</si>
  <si>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</si>
  <si>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</si>
  <si>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</si>
  <si>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</si>
  <si>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</si>
  <si>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</si>
  <si>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</si>
  <si>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</si>
  <si>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</si>
  <si>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</si>
  <si>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</si>
  <si>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</si>
  <si>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</si>
  <si>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</si>
  <si>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</si>
  <si>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</si>
  <si>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</si>
  <si>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</si>
  <si>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</si>
  <si>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</si>
  <si>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</si>
  <si>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</si>
  <si>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</si>
  <si>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</si>
  <si>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</si>
  <si>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</si>
  <si>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</si>
  <si>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</si>
  <si>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</si>
  <si>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</si>
  <si>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</si>
  <si>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</si>
  <si>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</si>
  <si>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</si>
  <si>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</si>
  <si>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</si>
  <si>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</si>
  <si>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</si>
  <si>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</si>
  <si>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</si>
  <si>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</si>
  <si>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</si>
  <si>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</si>
  <si>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</si>
  <si>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</si>
  <si>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</si>
  <si>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</si>
  <si>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</si>
  <si>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</si>
  <si>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</si>
  <si>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</si>
  <si>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</si>
  <si>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</si>
  <si>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</si>
  <si>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</si>
  <si>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</si>
  <si>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</si>
  <si>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</si>
  <si>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</si>
  <si>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</si>
  <si>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</si>
  <si>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</si>
  <si>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</si>
  <si>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</si>
  <si>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</si>
  <si>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</si>
  <si>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</si>
  <si>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</si>
  <si>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</si>
  <si>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</si>
  <si>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</si>
  <si>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</si>
  <si>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</si>
  <si>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</si>
  <si>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</si>
  <si>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</si>
  <si>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</si>
  <si>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</si>
  <si>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</si>
  <si>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</si>
  <si>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</si>
  <si>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</si>
  <si>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</si>
  <si>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</si>
  <si>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</si>
  <si>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</si>
  <si>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</si>
  <si>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</si>
  <si>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</si>
  <si>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</si>
  <si>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</si>
  <si>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</si>
  <si>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</si>
  <si>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</si>
  <si>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</si>
  <si>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</si>
  <si>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</si>
  <si>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</si>
  <si>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</si>
  <si>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</si>
  <si>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</si>
  <si>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</si>
  <si>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</si>
  <si>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</si>
  <si>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</si>
  <si>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</si>
  <si>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</si>
  <si>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</si>
  <si>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</si>
  <si>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</si>
  <si>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</si>
  <si>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</si>
  <si>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</si>
  <si>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</si>
  <si>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</si>
  <si>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</si>
  <si>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</si>
  <si>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</si>
  <si>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</si>
  <si>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</si>
  <si>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</si>
  <si>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</si>
  <si>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</si>
  <si>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</si>
  <si>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</si>
  <si>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</si>
  <si>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</si>
  <si>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</si>
  <si>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</si>
  <si>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</si>
  <si>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</si>
  <si>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</si>
  <si>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</si>
  <si>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</si>
  <si>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</si>
  <si>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</si>
  <si>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</si>
  <si>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</si>
  <si>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</si>
  <si>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</si>
  <si>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</si>
  <si>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</si>
  <si>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</si>
  <si>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</si>
  <si>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</si>
  <si>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</si>
  <si>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</si>
  <si>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</si>
  <si>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</si>
  <si>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</si>
  <si>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</si>
  <si>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</si>
  <si>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</si>
  <si>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</si>
  <si>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</si>
  <si>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</si>
  <si>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</si>
  <si>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</si>
  <si>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</si>
  <si>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</si>
  <si>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</si>
  <si>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</si>
  <si>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</si>
  <si>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</si>
  <si>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</si>
  <si>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</si>
  <si>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</si>
  <si>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</si>
  <si>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</si>
  <si>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</si>
  <si>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</si>
  <si>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</si>
  <si>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</si>
  <si>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</si>
  <si>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</si>
  <si>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</si>
  <si>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</si>
  <si>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</si>
  <si>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</si>
  <si>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</si>
  <si>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</si>
  <si>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</si>
  <si>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</si>
  <si>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</si>
  <si>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</si>
  <si>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</si>
  <si>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</si>
  <si>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</si>
  <si>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</si>
  <si>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</si>
  <si>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</si>
  <si>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</si>
  <si>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</si>
  <si>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</si>
  <si>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</si>
  <si>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</si>
  <si>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</si>
  <si>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</si>
  <si>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</si>
  <si>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</si>
  <si>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</si>
  <si>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</si>
  <si>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</si>
  <si>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</si>
  <si>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</si>
  <si>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</si>
  <si>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</si>
  <si>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</si>
  <si>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</si>
  <si>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</si>
  <si>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</si>
  <si>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</si>
  <si>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</si>
  <si>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</si>
  <si>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</si>
  <si>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</si>
  <si>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</si>
  <si>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</si>
  <si>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</si>
  <si>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</si>
  <si>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</si>
  <si>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</si>
  <si>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</si>
  <si>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</si>
  <si>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</si>
  <si>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</si>
  <si>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</si>
  <si>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</si>
  <si>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</si>
  <si>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</si>
  <si>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</si>
  <si>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</si>
  <si>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</si>
  <si>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</si>
  <si>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</si>
  <si>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</si>
  <si>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</si>
  <si>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</si>
  <si>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</si>
  <si>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</si>
  <si>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</si>
  <si>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</si>
  <si>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</si>
  <si>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</si>
  <si>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</si>
  <si>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</si>
  <si>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</si>
  <si>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</si>
  <si>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</si>
  <si>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</si>
  <si>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</si>
  <si>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</si>
  <si>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</si>
  <si>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</si>
  <si>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</si>
  <si>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</si>
  <si>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</si>
  <si>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</si>
  <si>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</si>
  <si>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</si>
  <si>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</si>
  <si>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</si>
  <si>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</si>
  <si>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</si>
  <si>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</si>
  <si>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</si>
  <si>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</si>
  <si>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</si>
  <si>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</si>
  <si>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</si>
  <si>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</si>
  <si>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</si>
  <si>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</si>
  <si>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</si>
  <si>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</si>
  <si>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</si>
  <si>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</si>
  <si>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</si>
  <si>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</si>
  <si>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</si>
  <si>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</si>
  <si>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</si>
  <si>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</si>
  <si>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</si>
  <si>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</si>
  <si>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</si>
  <si>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</si>
  <si>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</si>
  <si>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</si>
  <si>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</si>
  <si>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</si>
  <si>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</si>
  <si>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</si>
  <si>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</si>
  <si>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</si>
  <si>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</si>
  <si>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</si>
  <si>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</si>
  <si>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</si>
  <si>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</si>
  <si>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</si>
  <si>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</si>
  <si>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</si>
  <si>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</si>
  <si>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</si>
  <si>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</si>
  <si>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</si>
  <si>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</si>
  <si>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</si>
  <si>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</si>
  <si>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</si>
  <si>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</si>
  <si>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</si>
  <si>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</si>
  <si>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</si>
  <si>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</si>
  <si>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</si>
  <si>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</si>
  <si>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</si>
  <si>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</si>
  <si>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</si>
  <si>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DHJ31107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</si>
  <si>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</si>
  <si>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</si>
  <si>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</si>
  <si>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</si>
  <si>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</si>
  <si>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</si>
  <si>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</si>
  <si>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</si>
  <si>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</si>
  <si>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</si>
  <si>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</si>
  <si>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</si>
  <si>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</si>
  <si>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</si>
  <si>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</si>
  <si>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</si>
  <si>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</si>
  <si>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</si>
  <si>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</si>
  <si>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</si>
  <si>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</si>
  <si>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</si>
  <si>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</si>
  <si>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</si>
  <si>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</si>
  <si>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</si>
  <si>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</si>
  <si>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</si>
  <si>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</si>
  <si>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</si>
  <si>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</si>
  <si>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</si>
  <si>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</si>
  <si>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</si>
  <si>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</si>
  <si>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</si>
  <si>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</si>
  <si>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</si>
  <si>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</si>
  <si>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</si>
  <si>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</si>
  <si>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</si>
  <si>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</si>
  <si>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</si>
  <si>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</si>
  <si>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</si>
  <si>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</si>
  <si>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</si>
  <si>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</si>
  <si>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</si>
  <si>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</si>
  <si>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</si>
  <si>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</si>
  <si>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</si>
  <si>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</si>
  <si>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</si>
  <si>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</si>
  <si>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</si>
  <si>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</si>
  <si>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</si>
  <si>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</si>
  <si>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</si>
  <si>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</si>
  <si>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</si>
  <si>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</si>
  <si>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</si>
  <si>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</si>
  <si>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</si>
  <si>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</si>
  <si>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</si>
  <si>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</si>
  <si>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</si>
  <si>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</si>
  <si>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</si>
  <si>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</si>
  <si>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</si>
  <si>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</si>
  <si>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</si>
  <si>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</si>
  <si>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</si>
  <si>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</si>
  <si>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</si>
  <si>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</si>
  <si>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</si>
  <si>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</si>
  <si>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</si>
  <si>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</si>
  <si>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</si>
  <si>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</si>
  <si>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</si>
  <si>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</si>
  <si>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</si>
  <si>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</si>
  <si>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</si>
  <si>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</si>
  <si>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</si>
  <si>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</si>
  <si>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</si>
  <si>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</si>
  <si>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</si>
  <si>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</si>
  <si>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</si>
  <si>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</si>
  <si>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</si>
  <si>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</si>
  <si>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</si>
  <si>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</si>
  <si>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</si>
  <si>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</si>
  <si>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</si>
  <si>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</si>
  <si>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</si>
  <si>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</si>
  <si>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</si>
  <si>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</si>
  <si>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</si>
  <si>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</si>
  <si>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</si>
  <si>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</si>
  <si>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</si>
  <si>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</si>
  <si>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</si>
  <si>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</si>
  <si>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</si>
  <si>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</si>
  <si>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</si>
  <si>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</si>
  <si>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</si>
  <si>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</si>
  <si>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</si>
  <si>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</si>
  <si>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</si>
  <si>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</si>
  <si>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</si>
  <si>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</si>
  <si>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</si>
  <si>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</si>
  <si>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</si>
  <si>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</si>
  <si>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</si>
  <si>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</si>
  <si>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</si>
  <si>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</si>
  <si>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</si>
  <si>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</si>
  <si>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</si>
  <si>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</si>
  <si>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</si>
  <si>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</si>
  <si>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</si>
  <si>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</si>
  <si>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</si>
  <si>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</si>
  <si>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</si>
  <si>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</si>
  <si>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</si>
  <si>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</si>
  <si>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</si>
  <si>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</si>
  <si>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</si>
  <si>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</si>
  <si>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</si>
  <si>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</si>
  <si>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</si>
  <si>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</si>
  <si>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</si>
  <si>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</si>
  <si>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</si>
  <si>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</si>
  <si>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</si>
  <si>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</si>
  <si>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</si>
  <si>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</si>
  <si>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</si>
  <si>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</si>
  <si>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</si>
  <si>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</si>
  <si>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</si>
  <si>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</si>
  <si>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</si>
  <si>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</si>
  <si>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</si>
  <si>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</si>
  <si>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</si>
  <si>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</si>
  <si>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</si>
  <si>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</si>
  <si>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</si>
  <si>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</si>
  <si>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</si>
  <si>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</si>
  <si>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</si>
  <si>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</si>
  <si>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</si>
  <si>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</si>
  <si>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</si>
  <si>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</si>
  <si>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</si>
  <si>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</si>
  <si>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</si>
  <si>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</si>
  <si>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</si>
  <si>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</si>
  <si>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</si>
  <si>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</si>
  <si>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</si>
  <si>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</si>
  <si>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</si>
  <si>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</si>
  <si>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</si>
  <si>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</si>
  <si>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</si>
  <si>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</si>
  <si>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</si>
  <si>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</si>
  <si>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</si>
  <si>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</si>
  <si>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</si>
  <si>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</si>
  <si>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</si>
  <si>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</si>
  <si>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</si>
  <si>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</si>
  <si>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</si>
  <si>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</si>
  <si>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</si>
  <si>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</si>
  <si>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</si>
  <si>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</si>
  <si>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</si>
  <si>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</si>
  <si>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</si>
  <si>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</si>
  <si>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</si>
  <si>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</si>
  <si>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</si>
  <si>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</si>
  <si>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</si>
  <si>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</si>
  <si>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</si>
  <si>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</si>
  <si>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</si>
  <si>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</si>
  <si>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</si>
  <si>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</si>
  <si>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</si>
  <si>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</si>
  <si>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</si>
  <si>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</si>
  <si>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</si>
  <si>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</si>
  <si>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</si>
  <si>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</si>
  <si>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</si>
  <si>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</si>
  <si>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</si>
  <si>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</si>
  <si>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</si>
  <si>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</si>
  <si>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</si>
  <si>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</si>
  <si>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</si>
  <si>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</si>
  <si>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</si>
  <si>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</si>
  <si>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</si>
  <si>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</si>
  <si>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</si>
  <si>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</si>
  <si>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</si>
  <si>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</si>
  <si>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</si>
  <si>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</si>
  <si>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</si>
  <si>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</si>
  <si>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</si>
  <si>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</si>
  <si>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</si>
  <si>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</si>
  <si>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</si>
  <si>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</si>
  <si>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</si>
  <si>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</si>
  <si>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</si>
  <si>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</si>
  <si>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</si>
  <si>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</si>
  <si>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</si>
  <si>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</si>
  <si>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</si>
  <si>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</si>
  <si>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</si>
  <si>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</si>
  <si>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</si>
  <si>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</si>
  <si>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</si>
  <si>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</si>
  <si>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</si>
  <si>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</si>
  <si>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</si>
  <si>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</si>
  <si>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</si>
  <si>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</si>
  <si>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</si>
  <si>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</si>
  <si>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</si>
  <si>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</si>
  <si>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</si>
  <si>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</si>
  <si>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</si>
  <si>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</si>
  <si>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</si>
  <si>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</si>
  <si>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</si>
  <si>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</si>
  <si>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</si>
  <si>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</si>
  <si>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</si>
  <si>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</si>
  <si>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</si>
  <si>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</si>
  <si>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</si>
  <si>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</si>
  <si>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</si>
  <si>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</si>
  <si>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</si>
  <si>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</si>
  <si>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</si>
  <si>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</si>
  <si>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</si>
  <si>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</si>
  <si>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</si>
  <si>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</si>
  <si>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</si>
  <si>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</si>
  <si>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</si>
  <si>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</si>
  <si>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</si>
  <si>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</si>
  <si>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</si>
  <si>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</si>
  <si>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</si>
  <si>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</si>
  <si>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</si>
  <si>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</si>
  <si>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</si>
  <si>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</si>
  <si>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</si>
  <si>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</si>
  <si>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</si>
  <si>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</si>
  <si>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</si>
  <si>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</si>
  <si>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</si>
  <si>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</si>
  <si>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</si>
  <si>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</si>
  <si>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</si>
  <si>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</si>
  <si>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</si>
  <si>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</si>
  <si>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</si>
  <si>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</si>
  <si>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</si>
  <si>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</si>
  <si>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</si>
  <si>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</si>
  <si>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</si>
  <si>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</si>
  <si>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</si>
  <si>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</si>
  <si>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</si>
  <si>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</si>
  <si>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</si>
  <si>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</si>
  <si>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</si>
  <si>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</si>
  <si>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</si>
  <si>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</si>
  <si>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</si>
  <si>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</si>
  <si>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</si>
  <si>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</si>
  <si>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</si>
  <si>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</si>
  <si>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</si>
  <si>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</si>
  <si>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</si>
  <si>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</si>
  <si>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</si>
  <si>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</si>
  <si>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</si>
  <si>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</si>
  <si>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</si>
  <si>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</si>
  <si>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</si>
  <si>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</si>
  <si>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</si>
  <si>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</si>
  <si>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</si>
  <si>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</si>
  <si>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</si>
  <si>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</si>
  <si>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</si>
  <si>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</si>
  <si>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</si>
  <si>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</si>
  <si>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</si>
  <si>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</si>
  <si>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</si>
  <si>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</si>
  <si>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</si>
  <si>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</si>
  <si>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</si>
  <si>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</si>
  <si>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</si>
  <si>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</si>
  <si>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</si>
  <si>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</si>
  <si>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</si>
  <si>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</si>
  <si>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</si>
  <si>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</si>
  <si>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</si>
  <si>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</si>
  <si>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</si>
  <si>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</si>
  <si>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</si>
  <si>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</si>
  <si>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</si>
  <si>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</si>
  <si>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</si>
  <si>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</si>
  <si>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</si>
  <si>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</si>
  <si>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</si>
  <si>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</si>
  <si>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</si>
  <si>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</si>
  <si>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</si>
  <si>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</si>
  <si>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</si>
  <si>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</si>
  <si>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</si>
  <si>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</si>
  <si>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</si>
  <si>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</si>
  <si>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</si>
  <si>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</si>
  <si>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</si>
  <si>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</si>
  <si>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</si>
  <si>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</si>
  <si>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</si>
  <si>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</si>
  <si>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</si>
  <si>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</si>
  <si>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</si>
  <si>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</si>
  <si>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</si>
  <si>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</si>
  <si>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</si>
  <si>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</si>
  <si>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</si>
  <si>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</si>
  <si>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</si>
  <si>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</si>
  <si>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</si>
  <si>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</si>
  <si>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</si>
  <si>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</si>
  <si>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</si>
  <si>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</si>
  <si>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</si>
  <si>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</si>
  <si>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</si>
  <si>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</si>
  <si>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</si>
  <si>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</si>
  <si>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</si>
  <si>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</si>
  <si>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</si>
  <si>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</si>
  <si>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</si>
  <si>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</si>
  <si>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</si>
  <si>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</si>
  <si>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</si>
  <si>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</si>
  <si>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</si>
  <si>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</si>
  <si>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</si>
  <si>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</si>
  <si>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</si>
  <si>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</si>
  <si>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</si>
  <si>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</si>
  <si>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</si>
  <si>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</si>
  <si>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</si>
  <si>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</si>
  <si>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</si>
  <si>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</si>
  <si>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</si>
  <si>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</si>
  <si>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</si>
  <si>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</si>
  <si>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</si>
  <si>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</si>
  <si>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</si>
  <si>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</si>
  <si>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</si>
  <si>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</si>
  <si>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</si>
  <si>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</si>
  <si>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</si>
  <si>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</si>
  <si>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</si>
  <si>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</si>
  <si>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</si>
  <si>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</si>
  <si>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</si>
  <si>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</si>
  <si>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</si>
  <si>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</si>
  <si>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</si>
  <si>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</si>
  <si>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</si>
  <si>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</si>
  <si>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</si>
  <si>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</si>
  <si>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</si>
  <si>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</si>
  <si>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</si>
  <si>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</si>
  <si>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</si>
  <si>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</si>
  <si>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</si>
  <si>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</si>
  <si>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</si>
  <si>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</si>
  <si>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</si>
  <si>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</si>
  <si>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</si>
  <si>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</si>
  <si>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</si>
  <si>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</si>
  <si>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</si>
  <si>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</si>
  <si>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</si>
  <si>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</si>
  <si>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</si>
  <si>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</si>
  <si>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</si>
  <si>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</si>
  <si>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</si>
  <si>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</si>
  <si>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</si>
  <si>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</si>
  <si>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</si>
  <si>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</si>
  <si>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</si>
  <si>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</si>
  <si>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</si>
  <si>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</si>
  <si>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</si>
  <si>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</si>
  <si>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</si>
  <si>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</si>
  <si>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</si>
  <si>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</si>
  <si>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</si>
  <si>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</si>
  <si>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</si>
  <si>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</si>
  <si>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</si>
  <si>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</si>
  <si>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</si>
  <si>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</si>
  <si>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</si>
  <si>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</si>
  <si>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</si>
  <si>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</si>
  <si>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</si>
  <si>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</si>
  <si>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</si>
  <si>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</si>
  <si>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</si>
  <si>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</si>
  <si>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</si>
  <si>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</si>
  <si>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</si>
  <si>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</si>
  <si>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</si>
  <si>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</si>
  <si>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</si>
  <si>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</si>
  <si>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</si>
  <si>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</si>
  <si>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</si>
  <si>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</si>
  <si>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</si>
  <si>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</si>
  <si>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</si>
  <si>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</si>
  <si>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</si>
  <si>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</si>
  <si>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</si>
  <si>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</si>
  <si>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</si>
  <si>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</si>
  <si>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</si>
  <si>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</si>
  <si>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</si>
  <si>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</si>
  <si>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</si>
  <si>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</si>
  <si>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</si>
  <si>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</si>
  <si>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</si>
  <si>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</si>
  <si>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</si>
  <si>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</si>
  <si>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</si>
  <si>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</si>
  <si>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</si>
  <si>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</si>
  <si>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</si>
  <si>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</si>
  <si>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</si>
  <si>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</si>
  <si>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</si>
  <si>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</si>
  <si>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</si>
  <si>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</si>
  <si>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</si>
  <si>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</si>
  <si>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</si>
  <si>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</si>
  <si>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</si>
  <si>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</si>
  <si>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</si>
  <si>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</si>
  <si>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</si>
  <si>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</si>
  <si>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</si>
  <si>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</si>
  <si>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</si>
  <si>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</si>
  <si>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</si>
  <si>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</si>
  <si>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</si>
  <si>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</si>
  <si>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</si>
  <si>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</si>
  <si>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</si>
  <si>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</si>
  <si>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</si>
  <si>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</si>
  <si>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</si>
  <si>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</si>
  <si>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</si>
  <si>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</si>
  <si>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</si>
  <si>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</si>
  <si>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</si>
  <si>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</si>
  <si>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</si>
  <si>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</si>
  <si>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</si>
  <si>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</si>
  <si>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</si>
  <si>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</si>
  <si>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</si>
  <si>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</si>
  <si>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</si>
  <si>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</si>
  <si>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</si>
  <si>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</si>
  <si>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</si>
  <si>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</si>
  <si>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</si>
  <si>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</si>
  <si>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</si>
  <si>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</si>
  <si>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</si>
  <si>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</si>
  <si>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</si>
  <si>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</si>
  <si>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</si>
  <si>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</si>
  <si>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</si>
  <si>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</si>
  <si>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</si>
  <si>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</si>
  <si>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</si>
  <si>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</si>
  <si>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</si>
  <si>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</si>
  <si>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</si>
  <si>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</si>
  <si>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</si>
  <si>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</si>
  <si>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</si>
  <si>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</si>
  <si>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</si>
  <si>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</si>
  <si>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</si>
  <si>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</si>
  <si>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</si>
  <si>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</si>
  <si>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</si>
  <si>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</si>
  <si>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</si>
  <si>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</si>
  <si>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</si>
  <si>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</si>
  <si>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</si>
  <si>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</si>
  <si>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</si>
  <si>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</si>
  <si>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</si>
  <si>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</si>
  <si>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</si>
  <si>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</si>
  <si>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</si>
  <si>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</si>
  <si>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</si>
  <si>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</si>
  <si>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</si>
  <si>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</si>
  <si>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</si>
  <si>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</si>
  <si>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</si>
  <si>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</si>
  <si>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</si>
  <si>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</si>
  <si>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</si>
  <si>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</si>
  <si>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</si>
  <si>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</si>
  <si>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</si>
  <si>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</si>
  <si>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</si>
  <si>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</si>
  <si>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</si>
  <si>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</si>
  <si>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</si>
  <si>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</si>
  <si>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</si>
  <si>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</si>
  <si>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</si>
  <si>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</si>
  <si>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</si>
  <si>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</si>
  <si>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</si>
  <si>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</si>
  <si>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</si>
  <si>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</si>
  <si>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</si>
  <si>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</si>
  <si>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</si>
  <si>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</si>
  <si>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</si>
  <si>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</si>
  <si>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</si>
  <si>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</si>
  <si>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</si>
  <si>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</si>
  <si>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</si>
  <si>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</si>
  <si>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</si>
  <si>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</si>
  <si>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</si>
  <si>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</si>
  <si>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</si>
  <si>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</si>
  <si>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</si>
  <si>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</si>
  <si>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</si>
  <si>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</si>
  <si>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</si>
  <si>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</si>
  <si>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</si>
  <si>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</si>
  <si>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</si>
  <si>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</si>
  <si>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</si>
  <si>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</si>
  <si>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</si>
  <si>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</si>
  <si>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</si>
  <si>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</si>
  <si>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</si>
  <si>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</si>
  <si>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</si>
  <si>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</si>
  <si>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</si>
  <si>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</si>
  <si>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</si>
  <si>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</si>
  <si>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</si>
  <si>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</si>
  <si>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</si>
  <si>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</si>
  <si>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</si>
  <si>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</si>
  <si>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</si>
  <si>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</si>
  <si>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</si>
  <si>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</si>
  <si>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</si>
  <si>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</si>
  <si>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</si>
  <si>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</si>
  <si>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</si>
  <si>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</si>
  <si>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</si>
  <si>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</si>
  <si>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</si>
  <si>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</si>
  <si>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</si>
  <si>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</si>
  <si>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</si>
  <si>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</si>
  <si>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</si>
  <si>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</si>
  <si>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</si>
  <si>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</si>
  <si>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</si>
  <si>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</si>
  <si>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</si>
  <si>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</si>
  <si>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</si>
  <si>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</si>
  <si>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</si>
  <si>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</si>
  <si>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</si>
  <si>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</si>
  <si>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</si>
  <si>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</si>
  <si>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</si>
  <si>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</si>
  <si>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</si>
  <si>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</si>
  <si>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</si>
  <si>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</si>
  <si>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</si>
  <si>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</si>
  <si>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</si>
  <si>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</si>
  <si>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</si>
  <si>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</si>
  <si>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</si>
  <si>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</si>
  <si>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</si>
  <si>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</si>
  <si>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</si>
  <si>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</si>
  <si>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</si>
  <si>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</si>
  <si>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</si>
  <si>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</si>
  <si>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DFR07230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</si>
  <si>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</si>
  <si>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</si>
  <si>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</si>
  <si>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</si>
  <si>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</si>
  <si>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</si>
  <si>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</si>
  <si>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</si>
  <si>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</si>
  <si>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</si>
  <si>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</si>
  <si>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</si>
  <si>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</si>
  <si>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</si>
  <si>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</si>
  <si>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</si>
  <si>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</si>
  <si>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</si>
  <si>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</si>
  <si>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</si>
  <si>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</si>
  <si>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</si>
  <si>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</si>
  <si>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</si>
  <si>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</si>
  <si>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</si>
  <si>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</si>
  <si>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</si>
  <si>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</si>
  <si>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</si>
  <si>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</si>
  <si>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</si>
  <si>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</si>
  <si>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</si>
  <si>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</si>
  <si>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</si>
  <si>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</si>
  <si>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</si>
  <si>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</si>
  <si>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</si>
  <si>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</si>
  <si>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</si>
  <si>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</si>
  <si>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</si>
  <si>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</si>
  <si>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</si>
  <si>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</si>
  <si>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</si>
  <si>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</si>
  <si>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</si>
  <si>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</si>
  <si>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</si>
  <si>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</si>
  <si>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</si>
  <si>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</si>
  <si>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</si>
  <si>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</si>
  <si>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</si>
  <si>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</si>
  <si>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</si>
  <si>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</si>
  <si>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</si>
  <si>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</si>
  <si>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</si>
  <si>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</si>
  <si>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</si>
  <si>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</si>
  <si>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</si>
  <si>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</si>
  <si>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</si>
  <si>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</si>
  <si>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</si>
  <si>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</si>
  <si>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</si>
  <si>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</si>
  <si>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</si>
  <si>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</si>
  <si>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</si>
  <si>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</si>
  <si>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</si>
  <si>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</si>
  <si>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</si>
  <si>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</si>
  <si>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</si>
  <si>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</si>
  <si>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</si>
  <si>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</si>
  <si>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</si>
  <si>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</si>
  <si>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</si>
  <si>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</si>
  <si>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</si>
  <si>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</si>
  <si>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</si>
  <si>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</si>
  <si>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</si>
  <si>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</si>
  <si>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</si>
  <si>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</si>
  <si>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</si>
  <si>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</si>
  <si>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</si>
  <si>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</si>
  <si>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</si>
  <si>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</si>
  <si>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</si>
  <si>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</si>
  <si>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</si>
  <si>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</si>
  <si>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</si>
  <si>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</si>
  <si>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</si>
  <si>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</si>
  <si>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</si>
  <si>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</si>
  <si>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</si>
  <si>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</si>
  <si>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</si>
  <si>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</si>
  <si>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</si>
  <si>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</si>
  <si>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</si>
  <si>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</si>
  <si>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</si>
  <si>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</si>
  <si>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</si>
  <si>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</si>
  <si>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</si>
  <si>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</si>
  <si>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</si>
  <si>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</si>
  <si>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</si>
  <si>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</si>
  <si>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</si>
  <si>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</si>
  <si>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</si>
  <si>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</si>
  <si>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</si>
  <si>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</si>
  <si>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</si>
  <si>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</si>
  <si>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</si>
  <si>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</si>
  <si>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</si>
  <si>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</si>
  <si>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</si>
  <si>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</si>
  <si>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</si>
  <si>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</si>
  <si>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</si>
  <si>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</si>
  <si>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</si>
  <si>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</si>
  <si>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</si>
  <si>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</si>
  <si>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</si>
  <si>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</si>
  <si>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</si>
  <si>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</si>
  <si>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</si>
  <si>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</si>
  <si>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</si>
  <si>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</si>
  <si>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</si>
  <si>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</si>
  <si>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</si>
  <si>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</si>
  <si>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</si>
  <si>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</si>
  <si>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</si>
  <si>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</si>
  <si>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</si>
  <si>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</si>
  <si>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</si>
  <si>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</si>
  <si>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</si>
  <si>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</si>
  <si>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</si>
  <si>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</si>
  <si>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</si>
  <si>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</si>
  <si>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</si>
  <si>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</si>
  <si>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</si>
  <si>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</si>
  <si>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</si>
  <si>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</si>
  <si>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</si>
  <si>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</si>
  <si>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</si>
  <si>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</si>
  <si>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</si>
  <si>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</si>
  <si>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</si>
  <si>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</si>
  <si>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Ruang Project, Lt. 45, APL Tower Jl. Letjen. S. Parman Kav 28 Jakarta - Barat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</si>
  <si>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</si>
  <si>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</si>
  <si>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</si>
  <si>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</si>
  <si>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</si>
  <si>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</si>
  <si>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</si>
  <si>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</si>
  <si>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</si>
  <si>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</si>
  <si>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</si>
  <si>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</si>
  <si>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</si>
  <si>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</si>
  <si>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</si>
  <si>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DGJ10687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</si>
  <si>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</si>
  <si>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</si>
  <si>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</si>
  <si>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</si>
  <si>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</si>
  <si>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</si>
  <si>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</si>
  <si>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</si>
  <si>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</si>
  <si>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</si>
  <si>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</si>
  <si>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</si>
  <si>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</si>
  <si>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</si>
  <si>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</si>
  <si>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</si>
  <si>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</si>
  <si>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</si>
  <si>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</si>
  <si>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</si>
  <si>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</si>
  <si>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</si>
  <si>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</si>
  <si>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</si>
  <si>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</si>
  <si>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</si>
  <si>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</si>
  <si>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</si>
  <si>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</si>
  <si>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</si>
  <si>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</si>
  <si>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</si>
  <si>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</si>
  <si>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</si>
  <si>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</si>
  <si>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</si>
  <si>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</si>
  <si>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</si>
  <si>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</si>
  <si>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</si>
  <si>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</si>
  <si>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</si>
  <si>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</si>
  <si>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</si>
  <si>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</si>
  <si>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</si>
  <si>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</si>
  <si>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</si>
  <si>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</si>
  <si>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</si>
  <si>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</si>
  <si>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</si>
  <si>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</si>
  <si>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</si>
  <si>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</si>
  <si>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</si>
  <si>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</si>
  <si>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</si>
  <si>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</si>
  <si>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</si>
  <si>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</si>
  <si>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</si>
  <si>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</si>
  <si>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</si>
  <si>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</si>
  <si>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</si>
  <si>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</si>
  <si>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</si>
  <si>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</si>
  <si>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</si>
  <si>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</si>
  <si>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</si>
  <si>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</si>
  <si>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</si>
  <si>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</si>
  <si>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</si>
  <si>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</si>
  <si>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</si>
  <si>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</si>
  <si>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</si>
  <si>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</si>
  <si>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</si>
  <si>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</si>
  <si>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</si>
  <si>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</si>
  <si>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</si>
  <si>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</si>
  <si>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</si>
  <si>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</si>
  <si>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</si>
  <si>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</si>
  <si>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</si>
  <si>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</si>
  <si>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</si>
  <si>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</si>
  <si>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</si>
  <si>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</si>
  <si>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</si>
  <si>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</si>
  <si>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</si>
  <si>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</si>
  <si>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</si>
  <si>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</si>
  <si>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</si>
  <si>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</si>
  <si>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</si>
  <si>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</si>
  <si>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</si>
  <si>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</si>
  <si>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</si>
  <si>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</si>
  <si>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</si>
  <si>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</si>
  <si>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</si>
  <si>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</si>
  <si>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</si>
  <si>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</si>
  <si>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</si>
  <si>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</si>
  <si>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</si>
  <si>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</si>
  <si>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</si>
  <si>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</si>
  <si>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</si>
  <si>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</si>
  <si>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</si>
  <si>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</si>
  <si>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</si>
  <si>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</si>
  <si>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</si>
  <si>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</si>
  <si>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</si>
  <si>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</si>
  <si>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</si>
  <si>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</si>
  <si>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</si>
  <si>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</si>
  <si>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</si>
  <si>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</si>
  <si>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</si>
  <si>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</si>
  <si>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</si>
  <si>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</si>
  <si>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</si>
  <si>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</si>
  <si>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</si>
  <si>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</si>
  <si>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</si>
  <si>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</si>
  <si>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</si>
  <si>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</si>
  <si>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</si>
  <si>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</si>
  <si>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</si>
  <si>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</si>
  <si>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</si>
  <si>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</si>
  <si>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</si>
  <si>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</si>
  <si>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</si>
  <si>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</si>
  <si>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</si>
  <si>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</si>
  <si>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</si>
  <si>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</si>
  <si>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</si>
  <si>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</si>
  <si>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</si>
  <si>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</si>
  <si>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</si>
  <si>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</si>
  <si>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</si>
  <si>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</si>
  <si>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</si>
  <si>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</si>
  <si>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</si>
  <si>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</si>
  <si>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</si>
  <si>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</si>
  <si>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</si>
  <si>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</si>
  <si>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</si>
  <si>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</si>
  <si>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</si>
  <si>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</si>
  <si>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</si>
  <si>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</si>
  <si>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</si>
  <si>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</si>
  <si>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</si>
  <si>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</si>
  <si>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</si>
  <si>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</si>
  <si>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</si>
  <si>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</si>
  <si>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</si>
  <si>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</si>
  <si>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</si>
  <si>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</si>
  <si>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</si>
  <si>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</si>
  <si>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</si>
  <si>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</si>
  <si>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</si>
  <si>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</si>
  <si>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</si>
  <si>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</si>
  <si>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</si>
  <si>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</si>
  <si>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</si>
  <si>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</si>
  <si>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</si>
  <si>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</si>
  <si>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</si>
  <si>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</si>
  <si>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</si>
  <si>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</si>
  <si>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</si>
  <si>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</si>
  <si>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</si>
  <si>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</si>
  <si>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</si>
  <si>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</si>
  <si>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</si>
  <si>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</si>
  <si>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</si>
  <si>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</si>
  <si>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</si>
  <si>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</si>
  <si>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</si>
  <si>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RJE9300186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</si>
  <si>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</si>
  <si>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</si>
  <si>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</si>
  <si>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</si>
  <si>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</si>
  <si>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</si>
  <si>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</si>
  <si>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</si>
  <si>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</si>
  <si>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</si>
  <si>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</si>
  <si>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</si>
  <si>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</si>
  <si>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</si>
  <si>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</si>
  <si>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</si>
  <si>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</si>
  <si>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</si>
  <si>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</si>
  <si>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</si>
  <si>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</si>
  <si>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</si>
  <si>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</si>
  <si>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</si>
  <si>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</si>
  <si>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</si>
  <si>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</si>
  <si>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</si>
  <si>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</si>
  <si>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</si>
  <si>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</si>
  <si>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</si>
  <si>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</si>
  <si>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</si>
  <si>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</si>
  <si>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</si>
  <si>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</si>
  <si>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</si>
  <si>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</si>
  <si>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</si>
  <si>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</si>
  <si>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</si>
  <si>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</si>
  <si>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</si>
  <si>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</si>
  <si>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</si>
  <si>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</si>
  <si>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</si>
  <si>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</si>
  <si>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</si>
  <si>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</si>
  <si>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</si>
  <si>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</si>
  <si>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</si>
  <si>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</si>
  <si>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</si>
  <si>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</si>
  <si>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</si>
  <si>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</si>
  <si>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</si>
  <si>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</si>
  <si>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</si>
  <si>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</si>
  <si>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</si>
  <si>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</si>
  <si>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</si>
  <si>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</si>
  <si>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</si>
  <si>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</si>
  <si>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</si>
  <si>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</si>
  <si>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</si>
  <si>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</si>
  <si>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</si>
  <si>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</si>
  <si>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</si>
  <si>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</si>
  <si>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</si>
  <si>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</si>
  <si>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</si>
  <si>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</si>
  <si>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</si>
  <si>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</si>
  <si>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</si>
  <si>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</si>
  <si>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</si>
  <si>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</si>
  <si>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</si>
  <si>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</si>
  <si>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</si>
  <si>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</si>
  <si>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</si>
  <si>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</si>
  <si>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</si>
  <si>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</si>
  <si>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</si>
  <si>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</si>
  <si>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</si>
  <si>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</si>
  <si>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</si>
  <si>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</si>
  <si>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</si>
  <si>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</si>
  <si>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</si>
  <si>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</si>
  <si>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</si>
  <si>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</si>
  <si>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</si>
  <si>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</si>
  <si>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</si>
  <si>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</si>
  <si>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</si>
  <si>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</si>
  <si>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</si>
  <si>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</si>
  <si>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</si>
  <si>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</si>
  <si>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</si>
  <si>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</si>
  <si>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</si>
  <si>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</si>
  <si>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</si>
  <si>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</si>
  <si>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</si>
  <si>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</si>
  <si>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</si>
  <si>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</si>
  <si>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</si>
  <si>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</si>
  <si>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</si>
  <si>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</si>
  <si>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</si>
  <si>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</si>
  <si>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</si>
  <si>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</si>
  <si>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</si>
  <si>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</si>
  <si>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</si>
  <si>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</si>
  <si>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</si>
  <si>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</si>
  <si>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</si>
  <si>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</si>
  <si>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</si>
  <si>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</si>
  <si>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</si>
  <si>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</si>
  <si>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</si>
  <si>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</si>
  <si>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</si>
  <si>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</si>
  <si>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</si>
  <si>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</si>
  <si>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</si>
  <si>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</si>
  <si>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</si>
  <si>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</si>
  <si>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</si>
  <si>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</si>
  <si>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</si>
  <si>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</si>
  <si>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</si>
  <si>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</si>
  <si>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</si>
  <si>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</si>
  <si>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</si>
  <si>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</si>
  <si>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</si>
  <si>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</si>
  <si>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</si>
  <si>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</si>
  <si>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</si>
  <si>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</si>
  <si>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</si>
  <si>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</si>
  <si>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</si>
  <si>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</si>
  <si>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</si>
  <si>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</si>
  <si>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</si>
  <si>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</si>
  <si>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</si>
  <si>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</si>
  <si>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</si>
  <si>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</si>
  <si>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</si>
  <si>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</si>
  <si>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</si>
  <si>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</si>
  <si>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</si>
  <si>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</si>
  <si>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</si>
  <si>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</si>
  <si>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</si>
  <si>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</si>
  <si>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</si>
  <si>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</si>
  <si>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</si>
  <si>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</si>
  <si>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</si>
  <si>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</si>
  <si>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</si>
  <si>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</si>
  <si>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</si>
  <si>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</si>
  <si>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</si>
  <si>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</si>
  <si>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</si>
  <si>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</si>
  <si>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</si>
  <si>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</si>
  <si>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</si>
  <si>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</si>
  <si>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</si>
  <si>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</si>
  <si>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</si>
  <si>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</si>
  <si>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</si>
  <si>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</si>
  <si>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</si>
  <si>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</si>
  <si>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</si>
  <si>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</si>
  <si>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</si>
  <si>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</si>
  <si>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</si>
  <si>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</si>
  <si>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</si>
  <si>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</si>
  <si>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</si>
  <si>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</si>
  <si>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</si>
  <si>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</si>
  <si>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</si>
  <si>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</si>
  <si>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</si>
  <si>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</si>
  <si>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</si>
  <si>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</si>
  <si>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</si>
  <si>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</si>
  <si>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</si>
  <si>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</si>
  <si>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</si>
  <si>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</si>
  <si>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</si>
  <si>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</si>
  <si>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</si>
  <si>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</si>
  <si>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</si>
  <si>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</si>
  <si>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</si>
  <si>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</si>
  <si>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</si>
  <si>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</si>
  <si>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</si>
  <si>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</si>
  <si>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</si>
  <si>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</si>
  <si>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</si>
  <si>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</si>
  <si>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</si>
  <si>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</si>
  <si>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</si>
  <si>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</si>
  <si>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</si>
  <si>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</si>
  <si>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</si>
  <si>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</si>
  <si>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</si>
  <si>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</si>
  <si>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</si>
  <si>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</si>
  <si>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</si>
  <si>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</si>
  <si>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</si>
  <si>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</si>
  <si>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</si>
  <si>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</si>
  <si>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</si>
  <si>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</si>
  <si>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</si>
  <si>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</si>
  <si>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</si>
  <si>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</si>
  <si>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</si>
  <si>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</si>
  <si>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</si>
  <si>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</si>
  <si>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</si>
  <si>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</si>
  <si>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</si>
  <si>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</si>
  <si>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</si>
  <si>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</si>
  <si>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</si>
  <si>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</si>
  <si>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</si>
  <si>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</si>
  <si>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</si>
  <si>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</si>
  <si>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</si>
  <si>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</si>
  <si>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</si>
  <si>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</si>
  <si>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</si>
  <si>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</si>
  <si>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</si>
  <si>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</si>
  <si>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</si>
  <si>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</si>
  <si>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</si>
  <si>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</si>
  <si>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</si>
  <si>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</si>
  <si>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</si>
  <si>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</si>
  <si>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</si>
  <si>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</si>
  <si>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</si>
  <si>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</si>
  <si>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</si>
  <si>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</si>
  <si>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</si>
  <si>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</si>
  <si>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</si>
  <si>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</si>
  <si>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</si>
  <si>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</si>
  <si>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</si>
  <si>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</si>
  <si>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</si>
  <si>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</si>
  <si>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</si>
  <si>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</si>
  <si>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</si>
  <si>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</si>
  <si>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</si>
  <si>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</si>
  <si>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</si>
  <si>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</si>
  <si>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Canon iR 3235/3245 FS -&gt; iR Advance 4045 FS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</si>
  <si>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</si>
  <si>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</si>
  <si>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</si>
  <si>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</si>
  <si>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</si>
  <si>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</si>
  <si>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</si>
  <si>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</si>
  <si>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</si>
  <si>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</si>
  <si>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</si>
  <si>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</si>
  <si>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</si>
  <si>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</si>
  <si>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</si>
  <si>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</si>
  <si>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</si>
  <si>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</si>
  <si>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</si>
  <si>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</si>
  <si>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</si>
  <si>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</si>
  <si>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</si>
  <si>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</si>
  <si>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</si>
  <si>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</si>
  <si>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</si>
  <si>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</si>
  <si>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</si>
  <si>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</si>
  <si>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</si>
  <si>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</si>
  <si>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</si>
  <si>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</si>
  <si>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</si>
  <si>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</si>
  <si>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</si>
  <si>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</si>
  <si>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</si>
  <si>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</si>
  <si>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</si>
  <si>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</si>
  <si>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</si>
  <si>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</si>
  <si>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</si>
  <si>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</si>
  <si>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</si>
  <si>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</si>
  <si>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</si>
  <si>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</si>
  <si>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</si>
  <si>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</si>
  <si>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</si>
  <si>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</si>
  <si>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</si>
  <si>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</si>
  <si>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</si>
  <si>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</si>
  <si>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</si>
  <si>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</si>
  <si>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</si>
  <si>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</si>
  <si>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</si>
  <si>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</si>
  <si>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</si>
  <si>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</si>
  <si>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</si>
  <si>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</si>
  <si>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</si>
  <si>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</si>
  <si>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</si>
  <si>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</si>
  <si>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</si>
  <si>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</si>
  <si>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</si>
  <si>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SKV04737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</si>
  <si>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</si>
  <si>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</si>
  <si>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</si>
  <si>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</si>
  <si>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</si>
  <si>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</si>
  <si>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</si>
  <si>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</si>
  <si>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</si>
  <si>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</si>
  <si>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</si>
  <si>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</si>
  <si>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</si>
  <si>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</si>
  <si>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</si>
  <si>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</si>
  <si>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</si>
  <si>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</si>
  <si>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</si>
  <si>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</si>
  <si>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</si>
  <si>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</si>
  <si>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</si>
  <si>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</si>
  <si>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</si>
  <si>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</si>
  <si>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</si>
  <si>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</si>
  <si>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</si>
  <si>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</si>
  <si>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</si>
  <si>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</si>
  <si>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</si>
  <si>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</si>
  <si>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</si>
  <si>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</si>
  <si>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</si>
  <si>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</si>
  <si>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</si>
  <si>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</si>
  <si>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</si>
  <si>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</si>
  <si>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</si>
  <si>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</si>
  <si>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</si>
  <si>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</si>
  <si>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</si>
  <si>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</si>
  <si>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</si>
  <si>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</si>
  <si>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</si>
  <si>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</si>
  <si>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</si>
  <si>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</si>
  <si>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</si>
  <si>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</si>
  <si>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</si>
  <si>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</si>
  <si>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</si>
  <si>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</si>
  <si>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</si>
  <si>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</si>
  <si>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</si>
  <si>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</si>
  <si>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</si>
  <si>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</si>
  <si>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</si>
  <si>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</si>
  <si>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PT. BFI Finance Indonesia Tbk. Cabang Tangerang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</si>
  <si>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</si>
  <si>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</si>
  <si>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</si>
  <si>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</si>
  <si>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</si>
  <si>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</si>
  <si>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</si>
  <si>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</si>
  <si>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</si>
  <si>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</si>
  <si>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</si>
  <si>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</si>
  <si>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</si>
  <si>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</si>
  <si>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</si>
  <si>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</si>
  <si>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</si>
  <si>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</si>
  <si>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</si>
  <si>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</si>
  <si>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</si>
  <si>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</si>
  <si>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</si>
  <si>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</si>
  <si>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</si>
  <si>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</si>
  <si>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</si>
  <si>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</si>
  <si>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</si>
  <si>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</si>
  <si>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</si>
  <si>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</si>
  <si>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</si>
  <si>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</si>
  <si>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</si>
  <si>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</si>
  <si>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</si>
  <si>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</si>
  <si>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</si>
  <si>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</si>
  <si>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</si>
  <si>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</si>
  <si>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</si>
  <si>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</si>
  <si>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</si>
  <si>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</si>
  <si>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</si>
  <si>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</si>
  <si>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</si>
  <si>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</si>
  <si>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</si>
  <si>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</si>
  <si>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</si>
  <si>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</si>
  <si>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</si>
  <si>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</si>
  <si>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</si>
  <si>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</si>
  <si>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</si>
  <si>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</si>
  <si>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</si>
  <si>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</si>
  <si>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</si>
  <si>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</si>
  <si>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</si>
  <si>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</si>
  <si>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</si>
  <si>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</si>
  <si>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</si>
  <si>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</si>
  <si>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</si>
  <si>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</si>
  <si>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</si>
  <si>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</si>
  <si>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</si>
  <si>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</si>
  <si>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</si>
  <si>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</si>
  <si>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</si>
  <si>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</si>
  <si>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</si>
  <si>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</si>
  <si>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</si>
  <si>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</si>
  <si>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</si>
  <si>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</si>
  <si>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</si>
  <si>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</si>
  <si>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</si>
  <si>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</si>
  <si>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</si>
  <si>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</si>
  <si>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</si>
  <si>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</si>
  <si>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</si>
  <si>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</si>
  <si>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</si>
  <si>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</si>
  <si>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</si>
  <si>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</si>
  <si>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</si>
  <si>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</si>
  <si>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</si>
  <si>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</si>
  <si>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</si>
  <si>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</si>
  <si>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</si>
  <si>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</si>
  <si>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</si>
  <si>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</si>
  <si>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</si>
  <si>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</si>
  <si>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</si>
  <si>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</si>
  <si>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</si>
  <si>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</si>
  <si>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</si>
  <si>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</si>
  <si>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</si>
  <si>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</si>
  <si>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</si>
  <si>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</si>
  <si>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</si>
  <si>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</si>
  <si>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</si>
  <si>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</si>
  <si>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</si>
  <si>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</si>
  <si>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</si>
  <si>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</si>
  <si>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</si>
  <si>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</si>
  <si>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</si>
  <si>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</si>
  <si>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</si>
  <si>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</si>
  <si>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</si>
  <si>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</si>
  <si>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</si>
  <si>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</si>
  <si>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</si>
  <si>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</si>
  <si>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</si>
  <si>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</si>
  <si>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</si>
  <si>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</si>
  <si>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</si>
  <si>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</si>
  <si>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</si>
  <si>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</si>
  <si>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</si>
  <si>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</si>
  <si>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</si>
  <si>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</si>
  <si>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</si>
  <si>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</si>
  <si>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</si>
  <si>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</si>
  <si>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</si>
  <si>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</si>
  <si>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</si>
  <si>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</si>
  <si>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</si>
  <si>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</si>
  <si>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</si>
  <si>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</si>
  <si>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</si>
  <si>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</si>
  <si>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</si>
  <si>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</si>
  <si>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</si>
  <si>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</si>
  <si>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</si>
  <si>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</si>
  <si>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</si>
  <si>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</si>
  <si>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</si>
  <si>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</si>
  <si>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</si>
  <si>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</si>
  <si>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VYB3535579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</si>
  <si>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</si>
  <si>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</si>
  <si>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</si>
  <si>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</si>
  <si>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</si>
  <si>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</si>
  <si>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</si>
  <si>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</si>
  <si>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</si>
  <si>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</si>
  <si>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</si>
  <si>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</si>
  <si>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</si>
  <si>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</si>
  <si>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</si>
  <si>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</si>
  <si>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</si>
  <si>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</si>
  <si>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</si>
  <si>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</si>
  <si>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</si>
  <si>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</si>
  <si>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</si>
  <si>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</si>
  <si>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</si>
  <si>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</si>
  <si>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</si>
  <si>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</si>
  <si>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</si>
  <si>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</si>
  <si>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</si>
  <si>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</si>
  <si>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</si>
  <si>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</si>
  <si>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</si>
  <si>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</si>
  <si>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</si>
  <si>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</si>
  <si>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</si>
  <si>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</si>
  <si>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</si>
  <si>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</si>
  <si>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</si>
  <si>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</si>
  <si>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</si>
  <si>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</si>
  <si>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</si>
  <si>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</si>
  <si>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</si>
  <si>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</si>
  <si>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</si>
  <si>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</si>
  <si>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</si>
  <si>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</si>
  <si>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</si>
  <si>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</si>
  <si>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</si>
  <si>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</si>
  <si>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</si>
  <si>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</si>
  <si>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</si>
  <si>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</si>
  <si>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</si>
  <si>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</si>
  <si>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</si>
  <si>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</si>
  <si>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</si>
  <si>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</si>
  <si>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</si>
  <si>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</si>
  <si>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</si>
  <si>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</si>
  <si>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</si>
  <si>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</si>
  <si>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</si>
  <si>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</si>
  <si>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</si>
  <si>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</si>
  <si>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</si>
  <si>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</si>
  <si>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</si>
  <si>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</si>
  <si>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</si>
  <si>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</si>
  <si>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</si>
  <si>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</si>
  <si>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</si>
  <si>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</si>
  <si>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</si>
  <si>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</si>
  <si>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</si>
  <si>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</si>
  <si>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</si>
  <si>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</si>
  <si>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</si>
  <si>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</si>
  <si>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</si>
  <si>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</si>
  <si>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</si>
  <si>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</si>
  <si>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</si>
  <si>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</si>
  <si>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</si>
  <si>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</si>
  <si>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</si>
  <si>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</si>
  <si>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</si>
  <si>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</si>
  <si>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</si>
  <si>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</si>
  <si>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</si>
  <si>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</si>
  <si>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</si>
  <si>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</si>
  <si>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</si>
  <si>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</si>
  <si>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</si>
  <si>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</si>
  <si>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</si>
  <si>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</si>
  <si>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</si>
  <si>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</si>
  <si>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</si>
  <si>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</si>
  <si>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</si>
  <si>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</si>
  <si>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</si>
  <si>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</si>
  <si>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</si>
  <si>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</si>
  <si>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</si>
  <si>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</si>
  <si>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</si>
  <si>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</si>
  <si>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</si>
  <si>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</si>
  <si>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</si>
  <si>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</si>
  <si>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</si>
  <si>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</si>
  <si>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</si>
  <si>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</si>
  <si>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</si>
  <si>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</si>
  <si>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</si>
  <si>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</si>
  <si>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</si>
  <si>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</si>
  <si>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</si>
  <si>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</si>
  <si>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</si>
  <si>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</si>
  <si>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</si>
  <si>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</si>
  <si>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</si>
  <si>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</si>
  <si>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</si>
  <si>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</si>
  <si>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</si>
  <si>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</si>
  <si>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</si>
  <si>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</si>
  <si>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</si>
  <si>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</si>
  <si>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</si>
  <si>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</si>
  <si>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</si>
  <si>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</si>
  <si>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</si>
  <si>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</si>
  <si>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</si>
  <si>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</si>
  <si>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</si>
  <si>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</si>
  <si>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</si>
  <si>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</si>
  <si>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</si>
  <si>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</si>
  <si>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</si>
  <si>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</si>
  <si>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</si>
  <si>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</si>
  <si>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</si>
  <si>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</si>
  <si>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</si>
  <si>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</si>
  <si>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</si>
  <si>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USK46284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</si>
  <si>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</si>
  <si>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</si>
  <si>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</si>
  <si>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</si>
  <si>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</si>
  <si>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</si>
  <si>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</si>
  <si>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</si>
  <si>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</si>
  <si>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</si>
  <si>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</si>
  <si>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</si>
  <si>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</si>
  <si>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</si>
  <si>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</si>
  <si>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</si>
  <si>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</si>
  <si>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</si>
  <si>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</si>
  <si>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</si>
  <si>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</si>
  <si>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</si>
  <si>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</si>
  <si>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</si>
  <si>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</si>
  <si>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</si>
  <si>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</si>
  <si>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</si>
  <si>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</si>
  <si>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</si>
  <si>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</si>
  <si>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</si>
  <si>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</si>
  <si>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</si>
  <si>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</si>
  <si>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</si>
  <si>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</si>
  <si>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</si>
  <si>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</si>
  <si>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</si>
  <si>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</si>
  <si>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</si>
  <si>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</si>
  <si>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</si>
  <si>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</si>
  <si>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</si>
  <si>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</si>
  <si>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</si>
  <si>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</si>
  <si>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</si>
  <si>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</si>
  <si>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</si>
  <si>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</si>
  <si>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</si>
  <si>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</si>
  <si>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</si>
  <si>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</si>
  <si>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</si>
  <si>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</si>
  <si>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</si>
  <si>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</si>
  <si>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</si>
  <si>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</si>
  <si>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</si>
  <si>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</si>
  <si>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</si>
  <si>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</si>
  <si>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</si>
  <si>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</si>
  <si>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</si>
  <si>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</si>
  <si>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</si>
  <si>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</si>
  <si>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</si>
  <si>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</si>
  <si>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</si>
  <si>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</si>
  <si>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</si>
  <si>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</si>
  <si>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</si>
  <si>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</si>
  <si>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</si>
  <si>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</si>
  <si>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</si>
  <si>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</si>
  <si>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</si>
  <si>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</si>
  <si>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</si>
  <si>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</si>
  <si>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</si>
  <si>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</si>
  <si>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</si>
  <si>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</si>
  <si>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</si>
  <si>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</si>
  <si>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</si>
  <si>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</si>
  <si>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</si>
  <si>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</si>
  <si>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</si>
  <si>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</si>
  <si>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</si>
  <si>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</si>
  <si>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</si>
  <si>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</si>
  <si>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</si>
  <si>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</si>
  <si>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</si>
  <si>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</si>
  <si>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</si>
  <si>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</si>
  <si>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</si>
  <si>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</si>
  <si>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</si>
  <si>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</si>
  <si>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</si>
  <si>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</si>
  <si>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</si>
  <si>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</si>
  <si>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</si>
  <si>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</si>
  <si>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</si>
  <si>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</si>
  <si>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</si>
  <si>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</si>
  <si>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</si>
  <si>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</si>
  <si>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</si>
  <si>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</si>
  <si>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</si>
  <si>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</si>
  <si>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</si>
  <si>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</si>
  <si>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</si>
  <si>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</si>
  <si>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</si>
  <si>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</si>
  <si>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</si>
  <si>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</si>
  <si>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</si>
  <si>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</si>
  <si>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</si>
  <si>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</si>
  <si>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</si>
  <si>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</si>
  <si>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</si>
  <si>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</si>
  <si>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</si>
  <si>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</si>
  <si>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</si>
  <si>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</si>
  <si>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</si>
  <si>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</si>
  <si>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</si>
  <si>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</si>
  <si>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</si>
  <si>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</si>
  <si>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</si>
  <si>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</si>
  <si>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</si>
  <si>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</si>
  <si>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</si>
  <si>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</si>
  <si>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</si>
  <si>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</si>
  <si>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</si>
  <si>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</si>
  <si>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</si>
  <si>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</si>
  <si>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</si>
  <si>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</si>
  <si>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</si>
  <si>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</si>
  <si>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</si>
  <si>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</si>
  <si>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</si>
  <si>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</si>
  <si>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</si>
  <si>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</si>
  <si>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</si>
  <si>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</si>
  <si>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</si>
  <si>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</si>
  <si>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</si>
  <si>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</si>
  <si>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</si>
  <si>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</si>
  <si>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</si>
  <si>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</si>
  <si>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</si>
  <si>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</si>
  <si>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</si>
  <si>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</si>
  <si>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</si>
  <si>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</si>
  <si>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</si>
  <si>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</si>
  <si>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</si>
  <si>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</si>
  <si>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</si>
  <si>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</si>
  <si>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</si>
  <si>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</si>
  <si>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</si>
  <si>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</si>
  <si>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</si>
  <si>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</si>
  <si>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</si>
  <si>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</si>
  <si>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</si>
  <si>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</si>
  <si>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</si>
  <si>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</si>
  <si>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</si>
  <si>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</si>
  <si>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</si>
  <si>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</si>
  <si>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</si>
  <si>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</si>
  <si>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</si>
  <si>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</si>
  <si>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</si>
  <si>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</si>
  <si>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</si>
  <si>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</si>
  <si>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</si>
  <si>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</si>
  <si>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</si>
  <si>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</si>
  <si>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</si>
  <si>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</si>
  <si>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</si>
  <si>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</si>
  <si>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</si>
  <si>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</si>
  <si>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</si>
  <si>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</si>
  <si>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</si>
  <si>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</si>
  <si>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</si>
  <si>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</si>
  <si>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</si>
  <si>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</si>
  <si>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</si>
  <si>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</si>
  <si>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</si>
  <si>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</si>
  <si>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</si>
  <si>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</si>
  <si>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</si>
  <si>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</si>
  <si>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</si>
  <si>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</si>
  <si>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</si>
  <si>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</si>
  <si>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</si>
  <si>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</si>
  <si>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</si>
  <si>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</si>
  <si>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</si>
  <si>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</si>
  <si>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</si>
  <si>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</si>
  <si>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</si>
  <si>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</si>
  <si>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</si>
  <si>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</si>
  <si>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</si>
  <si>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</si>
  <si>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</si>
  <si>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</si>
  <si>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</si>
  <si>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</si>
  <si>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</si>
  <si>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</si>
  <si>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</si>
  <si>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</si>
  <si>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</si>
  <si>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</si>
  <si>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</si>
  <si>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</si>
  <si>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</si>
  <si>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</si>
  <si>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</si>
  <si>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</si>
  <si>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</si>
  <si>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</si>
  <si>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</si>
  <si>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</si>
  <si>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</si>
  <si>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</si>
  <si>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</si>
  <si>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</si>
  <si>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</si>
  <si>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</si>
  <si>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</si>
  <si>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</si>
  <si>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</si>
  <si>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</si>
  <si>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</si>
  <si>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</si>
  <si>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</si>
  <si>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</si>
  <si>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</si>
  <si>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</si>
  <si>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</si>
  <si>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</si>
  <si>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</si>
  <si>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</si>
  <si>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</si>
  <si>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</si>
  <si>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</si>
  <si>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</si>
  <si>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</si>
  <si>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</si>
  <si>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</si>
  <si>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</si>
  <si>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</si>
  <si>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</si>
  <si>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</si>
  <si>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</si>
  <si>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</si>
  <si>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</si>
  <si>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</si>
  <si>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</si>
  <si>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</si>
  <si>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</si>
  <si>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</si>
  <si>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</si>
  <si>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</si>
  <si>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</si>
  <si>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</si>
  <si>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</si>
  <si>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</si>
  <si>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</si>
  <si>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</si>
  <si>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</si>
  <si>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</si>
  <si>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</si>
  <si>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</si>
  <si>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</si>
  <si>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</si>
  <si>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</si>
  <si>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</si>
  <si>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</si>
  <si>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</si>
  <si>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</si>
  <si>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</si>
  <si>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</si>
  <si>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</si>
  <si>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</si>
  <si>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</si>
  <si>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</si>
  <si>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</si>
  <si>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</si>
  <si>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</si>
  <si>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</si>
  <si>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</si>
  <si>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</si>
  <si>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</si>
  <si>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</si>
  <si>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</si>
  <si>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</si>
  <si>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</si>
  <si>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</si>
  <si>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</si>
  <si>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</si>
  <si>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</si>
  <si>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</si>
  <si>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</si>
  <si>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</si>
  <si>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</si>
  <si>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</si>
  <si>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</si>
  <si>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</si>
  <si>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</si>
  <si>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</si>
  <si>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</si>
  <si>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</si>
  <si>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</si>
  <si>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</si>
  <si>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</si>
  <si>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</si>
  <si>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</si>
  <si>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</si>
  <si>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</si>
  <si>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</si>
  <si>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</si>
  <si>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</si>
  <si>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</si>
  <si>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</si>
  <si>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</si>
  <si>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</si>
  <si>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</si>
  <si>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</si>
  <si>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</si>
  <si>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</si>
  <si>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</si>
  <si>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</si>
  <si>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</si>
  <si>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</si>
  <si>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</si>
  <si>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</si>
  <si>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</si>
  <si>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</si>
  <si>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</si>
  <si>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</si>
  <si>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</si>
  <si>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</si>
  <si>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</si>
  <si>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</si>
  <si>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</si>
  <si>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</si>
  <si>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</si>
  <si>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</si>
  <si>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</si>
  <si>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</si>
  <si>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</si>
  <si>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</si>
  <si>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</si>
  <si>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</si>
  <si>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</si>
  <si>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</si>
  <si>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</si>
  <si>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</si>
  <si>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</si>
  <si>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</si>
  <si>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</si>
  <si>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</si>
  <si>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</si>
  <si>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</si>
  <si>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</si>
  <si>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</si>
  <si>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</si>
  <si>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</si>
  <si>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</si>
  <si>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</si>
  <si>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</si>
  <si>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</si>
  <si>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</si>
  <si>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</si>
  <si>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</si>
  <si>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</si>
  <si>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</si>
  <si>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</si>
  <si>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</si>
  <si>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</si>
  <si>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</si>
  <si>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</si>
  <si>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</si>
  <si>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</si>
  <si>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</si>
  <si>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</si>
  <si>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</si>
  <si>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</si>
  <si>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</si>
  <si>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</si>
  <si>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</si>
  <si>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</si>
  <si>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</si>
  <si>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</si>
  <si>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</si>
  <si>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</si>
  <si>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</si>
  <si>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</si>
  <si>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</si>
  <si>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</si>
  <si>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</si>
  <si>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</si>
  <si>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</si>
  <si>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</si>
  <si>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</si>
  <si>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</si>
  <si>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</si>
  <si>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</si>
  <si>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</si>
  <si>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</si>
  <si>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</si>
  <si>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</si>
  <si>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</si>
  <si>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</si>
  <si>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</si>
  <si>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</si>
  <si>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</si>
  <si>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</si>
  <si>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</si>
  <si>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</si>
  <si>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</si>
  <si>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</si>
  <si>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</si>
  <si>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</si>
  <si>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</si>
  <si>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</si>
  <si>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</si>
  <si>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</si>
  <si>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</si>
  <si>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</si>
  <si>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</si>
  <si>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</si>
  <si>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</si>
  <si>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</si>
  <si>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</si>
  <si>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</si>
  <si>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</si>
  <si>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</si>
  <si>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</si>
  <si>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</si>
  <si>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</si>
  <si>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</si>
  <si>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</si>
  <si>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</si>
  <si>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</si>
  <si>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</si>
  <si>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</si>
  <si>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</si>
  <si>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</si>
  <si>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</si>
  <si>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</si>
  <si>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</si>
  <si>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</si>
  <si>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</si>
  <si>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</si>
  <si>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</si>
  <si>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</si>
  <si>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</si>
  <si>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</si>
  <si>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</si>
  <si>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</si>
  <si>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</si>
  <si>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</si>
  <si>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</si>
  <si>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</si>
  <si>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</si>
  <si>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</si>
  <si>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</si>
  <si>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</si>
  <si>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</si>
  <si>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</si>
  <si>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</si>
  <si>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</si>
  <si>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</si>
  <si>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</si>
  <si>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</si>
  <si>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</si>
  <si>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</si>
  <si>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</si>
  <si>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</si>
  <si>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</si>
  <si>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</si>
  <si>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</si>
  <si>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</si>
  <si>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</si>
  <si>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</si>
  <si>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</si>
  <si>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</si>
  <si>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</si>
  <si>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</si>
  <si>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</si>
  <si>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</si>
  <si>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</si>
  <si>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</si>
  <si>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</si>
  <si>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</si>
  <si>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</si>
  <si>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</si>
  <si>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</si>
  <si>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</si>
  <si>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</si>
  <si>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</si>
  <si>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</si>
  <si>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</si>
  <si>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</si>
  <si>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</si>
  <si>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</si>
  <si>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</si>
  <si>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</si>
  <si>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</si>
  <si>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</si>
  <si>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</si>
  <si>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</si>
  <si>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</si>
  <si>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</si>
  <si>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</si>
  <si>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</si>
  <si>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</si>
  <si>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</si>
  <si>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</si>
  <si>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</si>
  <si>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</si>
  <si>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</si>
  <si>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</si>
  <si>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</si>
  <si>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</si>
  <si>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</si>
  <si>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</si>
  <si>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</si>
  <si>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</si>
  <si>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</si>
  <si>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</si>
  <si>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</si>
  <si>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</si>
  <si>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</si>
  <si>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</si>
  <si>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</si>
  <si>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</si>
  <si>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</si>
  <si>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</si>
  <si>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</si>
  <si>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</si>
  <si>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</si>
  <si>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</si>
  <si>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Bank SBI Indonesia (Lt. 24)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</si>
  <si>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</si>
  <si>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</si>
  <si>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</si>
  <si>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</si>
  <si>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</si>
  <si>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</si>
  <si>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</si>
  <si>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</si>
  <si>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</si>
  <si>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</si>
  <si>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</si>
  <si>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</si>
  <si>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</si>
  <si>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</si>
  <si>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</si>
  <si>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</si>
  <si>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</si>
  <si>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</si>
  <si>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</si>
  <si>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</si>
  <si>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</si>
  <si>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</si>
  <si>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</si>
  <si>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</si>
  <si>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</si>
  <si>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DHK18131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</si>
  <si>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</si>
  <si>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</si>
  <si>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</si>
  <si>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</si>
  <si>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</si>
  <si>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</si>
  <si>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</si>
  <si>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</si>
  <si>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</si>
  <si>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</si>
  <si>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</si>
  <si>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</si>
  <si>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Menara II Lt. 15 Div : C.E.D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</si>
  <si>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</si>
  <si>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</si>
  <si>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</si>
  <si>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</si>
  <si>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</si>
  <si>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</si>
  <si>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</si>
  <si>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</si>
  <si>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</si>
  <si>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</si>
  <si>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</si>
  <si>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VYB9724080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</si>
  <si>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</si>
  <si>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</si>
  <si>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</si>
  <si>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</si>
  <si>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</si>
  <si>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</si>
  <si>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</si>
  <si>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</si>
  <si>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</si>
  <si>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</si>
  <si>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</si>
  <si>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</si>
  <si>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</si>
  <si>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</si>
  <si>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</si>
  <si>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Sertifikasi Bank Indonesia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</si>
  <si>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</si>
  <si>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</si>
  <si>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</si>
  <si>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</si>
  <si>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</si>
  <si>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</si>
  <si>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</si>
  <si>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</si>
  <si>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</si>
  <si>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</si>
  <si>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</si>
  <si>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</si>
  <si>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</si>
  <si>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</si>
  <si>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DGJ08403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</si>
  <si>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</si>
  <si>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</si>
  <si>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</si>
  <si>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</si>
  <si>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</si>
  <si>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</si>
  <si>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</si>
  <si>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</si>
  <si>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</si>
  <si>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</si>
  <si>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</si>
  <si>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Gedung Sinar Mas Land Plaza Menara 2 Lt.18 Jl. M.H Thamrin, Gondangdia, Menteng, Kota Adm. Jakarta Pusat, DKI Jakarta 10350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</si>
  <si>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</si>
  <si>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</si>
  <si>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</si>
  <si>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</si>
  <si>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</si>
  <si>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</si>
  <si>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</si>
  <si>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</si>
  <si>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</si>
  <si>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</si>
  <si>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</si>
  <si>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</si>
  <si>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</si>
  <si>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</si>
  <si>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</si>
  <si>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</si>
  <si>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</si>
  <si>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</si>
  <si>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</si>
  <si>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</si>
  <si>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</si>
  <si>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Indah Kiat Pulp &amp; Paper TBK (Menara II Lt. 15 Div : C.E.D) - 2</t>
  </si>
  <si>
    <t>PT. Indah Kiat Pulp &amp; Paper TBK (Menara II Lt. 15 Div : C.E.D) - 1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</si>
  <si>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</si>
  <si>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</si>
  <si>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</si>
  <si>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</si>
  <si>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</si>
  <si>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</si>
  <si>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PT. Cakrawala Mega Indah Lt. 18</t>
  </si>
  <si>
    <t>APP Land (Lt. 12)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</si>
  <si>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</si>
  <si>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</si>
  <si>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</si>
  <si>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</si>
  <si>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</si>
  <si>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</si>
  <si>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</si>
  <si>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</si>
  <si>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</si>
  <si>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</si>
  <si>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</si>
  <si>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</si>
  <si>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</si>
  <si>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</si>
  <si>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</si>
  <si>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</si>
  <si>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</si>
  <si>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</si>
  <si>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</si>
  <si>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</si>
  <si>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</si>
  <si>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</si>
  <si>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</si>
  <si>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</si>
  <si>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</si>
  <si>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</si>
  <si>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</si>
  <si>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</si>
  <si>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</si>
  <si>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</si>
  <si>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</si>
  <si>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</si>
  <si>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</si>
  <si>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</si>
  <si>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</si>
  <si>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</si>
  <si>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</si>
  <si>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</si>
  <si>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</si>
  <si>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</si>
  <si>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SVK 36262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</si>
  <si>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</si>
  <si>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</si>
  <si>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</si>
  <si>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</si>
  <si>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</si>
  <si>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</si>
  <si>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</si>
  <si>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</si>
  <si>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</si>
  <si>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</si>
  <si>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</si>
  <si>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</si>
  <si>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</si>
  <si>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</si>
  <si>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</si>
  <si>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</si>
  <si>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</si>
  <si>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</si>
  <si>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</si>
  <si>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</si>
  <si>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</si>
  <si>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</si>
  <si>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</si>
  <si>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</si>
  <si>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</si>
  <si>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</si>
  <si>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</si>
  <si>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</si>
  <si>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</si>
  <si>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</si>
  <si>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</si>
  <si>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</si>
  <si>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</si>
  <si>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</si>
  <si>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</si>
  <si>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</si>
  <si>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</si>
  <si>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</si>
  <si>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</si>
  <si>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</si>
  <si>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</si>
  <si>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</si>
  <si>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</si>
  <si>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</si>
  <si>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</si>
  <si>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</si>
  <si>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</si>
  <si>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</si>
  <si>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</si>
  <si>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</si>
  <si>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</si>
  <si>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</si>
  <si>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</si>
  <si>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</si>
  <si>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</si>
  <si>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</si>
  <si>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</si>
  <si>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</si>
  <si>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</si>
  <si>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</si>
  <si>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</si>
  <si>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</si>
  <si>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</si>
  <si>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</si>
  <si>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</si>
  <si>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</si>
  <si>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</si>
  <si>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</si>
  <si>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</si>
  <si>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</si>
  <si>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</si>
  <si>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</si>
  <si>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</si>
  <si>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</si>
  <si>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</si>
  <si>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</si>
  <si>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</si>
  <si>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</si>
  <si>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</si>
  <si>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</si>
  <si>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</si>
  <si>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</si>
  <si>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</si>
  <si>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</si>
  <si>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</si>
  <si>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</si>
  <si>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</si>
  <si>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</si>
  <si>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</si>
  <si>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</si>
  <si>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</si>
  <si>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</si>
  <si>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</si>
  <si>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</si>
  <si>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</si>
  <si>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</si>
  <si>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</si>
  <si>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</si>
  <si>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</si>
  <si>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</si>
  <si>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</si>
  <si>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</si>
  <si>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</si>
  <si>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</si>
  <si>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</si>
  <si>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</si>
  <si>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</si>
  <si>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</si>
  <si>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</si>
  <si>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</si>
  <si>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</si>
  <si>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</si>
  <si>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</si>
  <si>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</si>
  <si>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</si>
  <si>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</si>
  <si>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</si>
  <si>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</si>
  <si>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</si>
  <si>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</si>
  <si>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</si>
  <si>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</si>
  <si>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</si>
  <si>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</si>
  <si>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</si>
  <si>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</si>
  <si>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</si>
  <si>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</si>
  <si>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</si>
  <si>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</si>
  <si>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</si>
  <si>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</si>
  <si>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</si>
  <si>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</si>
  <si>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</si>
  <si>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</si>
  <si>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</si>
  <si>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</si>
  <si>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</si>
  <si>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</si>
  <si>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</si>
  <si>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</si>
  <si>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</si>
  <si>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</si>
  <si>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</si>
  <si>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</si>
  <si>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</si>
  <si>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</si>
  <si>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</si>
  <si>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</si>
  <si>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</si>
  <si>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</si>
  <si>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</si>
  <si>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</si>
  <si>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</si>
  <si>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</si>
  <si>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</si>
  <si>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</si>
  <si>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</si>
  <si>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</si>
  <si>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</si>
  <si>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</si>
  <si>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</si>
  <si>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</si>
  <si>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</si>
  <si>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</si>
  <si>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</si>
  <si>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</si>
  <si>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</si>
  <si>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</si>
  <si>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</si>
  <si>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</si>
  <si>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</si>
  <si>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</si>
  <si>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</si>
  <si>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</si>
  <si>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</si>
  <si>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</si>
  <si>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</si>
  <si>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</si>
  <si>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</si>
  <si>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</si>
  <si>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</si>
  <si>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</si>
  <si>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</si>
  <si>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</si>
  <si>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</si>
  <si>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</si>
  <si>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</si>
  <si>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</si>
  <si>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</si>
  <si>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</si>
  <si>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</si>
  <si>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</si>
  <si>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</si>
  <si>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</si>
  <si>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</si>
  <si>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</si>
  <si>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</si>
  <si>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</si>
  <si>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</si>
  <si>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</si>
  <si>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</si>
  <si>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</si>
  <si>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</si>
  <si>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</si>
  <si>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</si>
  <si>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</si>
  <si>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</si>
  <si>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</si>
  <si>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</si>
  <si>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</si>
  <si>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</si>
  <si>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</si>
  <si>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</si>
  <si>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</si>
  <si>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</si>
  <si>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</si>
  <si>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</si>
  <si>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</si>
  <si>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</si>
  <si>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</si>
  <si>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</si>
  <si>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</si>
  <si>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</si>
  <si>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</si>
  <si>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</si>
  <si>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</si>
  <si>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</si>
  <si>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</si>
  <si>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</si>
  <si>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</si>
  <si>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</si>
  <si>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</si>
  <si>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</si>
  <si>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</si>
  <si>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</si>
  <si>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</si>
  <si>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</si>
  <si>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</si>
  <si>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</si>
  <si>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</si>
  <si>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</si>
  <si>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</si>
  <si>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</si>
  <si>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</si>
  <si>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</si>
  <si>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</si>
  <si>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</si>
  <si>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</si>
  <si>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</si>
  <si>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</si>
  <si>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</si>
  <si>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</si>
  <si>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</si>
  <si>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</si>
  <si>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</si>
  <si>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</si>
  <si>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</si>
  <si>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</si>
  <si>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</si>
  <si>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</si>
  <si>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</si>
  <si>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</si>
  <si>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</si>
  <si>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</si>
  <si>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</si>
  <si>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</si>
  <si>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</si>
  <si>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</si>
  <si>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</si>
  <si>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</si>
  <si>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</si>
  <si>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</si>
  <si>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</si>
  <si>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</si>
  <si>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</si>
  <si>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</si>
  <si>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</si>
  <si>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</si>
  <si>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</si>
  <si>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</si>
  <si>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</si>
  <si>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</si>
  <si>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</si>
  <si>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</si>
  <si>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</si>
  <si>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</si>
  <si>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</si>
  <si>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</si>
  <si>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</si>
  <si>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</si>
  <si>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</si>
  <si>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</si>
  <si>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</si>
  <si>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</si>
  <si>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</si>
  <si>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</si>
  <si>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</si>
  <si>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</si>
  <si>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</si>
  <si>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</si>
  <si>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</si>
  <si>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</si>
  <si>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</si>
  <si>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</si>
  <si>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</si>
  <si>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</si>
  <si>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</si>
  <si>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</si>
  <si>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</si>
  <si>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</si>
  <si>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</si>
  <si>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</si>
  <si>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</si>
  <si>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</si>
  <si>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</si>
  <si>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</si>
  <si>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</si>
  <si>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</si>
  <si>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</si>
  <si>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</si>
  <si>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</si>
  <si>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</si>
  <si>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</si>
  <si>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</si>
  <si>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</si>
  <si>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</si>
  <si>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</si>
  <si>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</si>
  <si>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</si>
  <si>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</si>
  <si>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</si>
  <si>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</si>
  <si>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</si>
  <si>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</si>
  <si>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</si>
  <si>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</si>
  <si>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</si>
  <si>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</si>
  <si>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</si>
  <si>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</si>
  <si>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</si>
  <si>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</si>
  <si>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</si>
  <si>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</si>
  <si>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</si>
  <si>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</si>
  <si>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</si>
  <si>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</si>
  <si>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</si>
  <si>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</si>
  <si>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</si>
  <si>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</si>
  <si>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</si>
  <si>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</si>
  <si>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</si>
  <si>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</si>
  <si>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</si>
  <si>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</si>
  <si>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</si>
  <si>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</si>
  <si>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</si>
  <si>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</si>
  <si>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</si>
  <si>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</si>
  <si>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</si>
  <si>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</si>
  <si>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</si>
  <si>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</si>
  <si>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</si>
  <si>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</si>
  <si>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</si>
  <si>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</si>
  <si>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</si>
  <si>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</si>
  <si>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</si>
  <si>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</si>
  <si>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</si>
  <si>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</si>
  <si>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</si>
  <si>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</si>
  <si>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</si>
  <si>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</si>
  <si>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</si>
  <si>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</si>
  <si>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</si>
  <si>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</si>
  <si>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</si>
  <si>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</si>
  <si>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</si>
  <si>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</si>
  <si>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</si>
  <si>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</si>
  <si>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</si>
  <si>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</si>
  <si>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</si>
  <si>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</si>
  <si>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</si>
  <si>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</si>
  <si>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</si>
  <si>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</si>
  <si>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</si>
  <si>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</si>
  <si>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</si>
  <si>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</si>
  <si>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</si>
  <si>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</si>
  <si>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</si>
  <si>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</si>
  <si>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</si>
  <si>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</si>
  <si>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</si>
  <si>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</si>
  <si>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</si>
  <si>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</si>
  <si>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</si>
  <si>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</si>
  <si>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</si>
  <si>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</si>
  <si>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</si>
  <si>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</si>
  <si>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</si>
  <si>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</si>
  <si>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</si>
  <si>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</si>
  <si>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</si>
  <si>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</si>
  <si>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</si>
  <si>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</si>
  <si>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</si>
  <si>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</si>
  <si>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</si>
  <si>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</si>
  <si>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</si>
  <si>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</si>
  <si>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</si>
  <si>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</si>
  <si>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</si>
  <si>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</si>
  <si>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</si>
  <si>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</si>
  <si>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</si>
  <si>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</si>
  <si>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</si>
  <si>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</si>
  <si>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</si>
  <si>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</si>
  <si>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</si>
  <si>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</si>
  <si>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</si>
  <si>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</si>
  <si>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</si>
  <si>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</si>
  <si>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</si>
  <si>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</si>
  <si>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</si>
  <si>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</si>
  <si>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</si>
  <si>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</si>
  <si>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</si>
  <si>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</si>
  <si>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</si>
  <si>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</si>
  <si>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</si>
  <si>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</si>
  <si>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</si>
  <si>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</si>
  <si>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</si>
  <si>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</si>
  <si>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</si>
  <si>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</si>
  <si>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</si>
  <si>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</si>
  <si>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</si>
  <si>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</si>
  <si>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</si>
  <si>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</si>
  <si>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</si>
  <si>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</si>
  <si>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</si>
  <si>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</si>
  <si>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</si>
  <si>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</si>
  <si>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</si>
  <si>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</si>
  <si>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</si>
  <si>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</si>
  <si>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</si>
  <si>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</si>
  <si>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</si>
  <si>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</si>
  <si>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</si>
  <si>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</si>
  <si>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</si>
  <si>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</si>
  <si>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</si>
  <si>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</si>
  <si>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</si>
  <si>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</si>
  <si>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</si>
  <si>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</si>
  <si>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</si>
  <si>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</si>
  <si>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</si>
  <si>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</si>
  <si>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</si>
  <si>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</si>
  <si>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</si>
  <si>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</si>
  <si>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</si>
  <si>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</si>
  <si>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</si>
  <si>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</si>
  <si>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</si>
  <si>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</si>
  <si>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</si>
  <si>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</si>
  <si>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</si>
  <si>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</si>
  <si>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</si>
  <si>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</si>
  <si>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</si>
  <si>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</si>
  <si>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</si>
  <si>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</si>
  <si>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</si>
  <si>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</si>
  <si>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</si>
  <si>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</si>
  <si>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</si>
  <si>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</si>
  <si>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</si>
  <si>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</si>
  <si>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</si>
  <si>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</si>
  <si>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</si>
  <si>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</si>
  <si>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</si>
  <si>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</si>
  <si>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</si>
  <si>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</si>
  <si>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</si>
  <si>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</si>
  <si>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</si>
  <si>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</si>
  <si>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</si>
  <si>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</si>
  <si>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</si>
  <si>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</si>
  <si>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</si>
  <si>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</si>
  <si>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</si>
  <si>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</si>
  <si>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</si>
  <si>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</si>
  <si>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</si>
  <si>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</si>
  <si>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</si>
  <si>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</si>
  <si>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</si>
  <si>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</si>
  <si>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</si>
  <si>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</si>
  <si>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</si>
  <si>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</si>
  <si>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</si>
  <si>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</si>
  <si>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</si>
  <si>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</si>
  <si>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</si>
  <si>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</si>
  <si>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</si>
  <si>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</si>
  <si>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</si>
  <si>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</si>
  <si>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</si>
  <si>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</si>
  <si>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</si>
  <si>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</si>
  <si>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</si>
  <si>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</si>
  <si>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</si>
  <si>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</si>
  <si>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</si>
  <si>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</si>
  <si>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</si>
  <si>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</si>
  <si>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</si>
  <si>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</si>
  <si>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</si>
  <si>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</si>
  <si>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</si>
  <si>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</si>
  <si>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</si>
  <si>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</si>
  <si>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</si>
  <si>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</si>
  <si>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</si>
  <si>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</si>
  <si>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</si>
  <si>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</si>
  <si>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</si>
  <si>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</si>
  <si>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</si>
  <si>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</si>
  <si>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</si>
  <si>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</si>
  <si>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</si>
  <si>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</si>
  <si>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</si>
  <si>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</si>
  <si>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</si>
  <si>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</si>
  <si>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</si>
  <si>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</si>
  <si>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</si>
  <si>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</si>
  <si>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</si>
  <si>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</si>
  <si>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</si>
  <si>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</si>
  <si>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</si>
  <si>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</si>
  <si>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</si>
  <si>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</si>
  <si>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</si>
  <si>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</si>
  <si>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</si>
  <si>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</si>
  <si>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</si>
  <si>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</si>
  <si>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</si>
  <si>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</si>
  <si>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</si>
  <si>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</si>
  <si>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</si>
  <si>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</si>
  <si>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</si>
  <si>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</si>
  <si>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</si>
  <si>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</si>
  <si>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</si>
  <si>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</si>
  <si>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</si>
  <si>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</si>
  <si>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</si>
  <si>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</si>
  <si>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</si>
  <si>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</si>
  <si>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</si>
  <si>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</si>
  <si>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</si>
  <si>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</si>
  <si>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</si>
  <si>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</si>
  <si>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</si>
  <si>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</si>
  <si>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</si>
  <si>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</si>
  <si>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</si>
  <si>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</si>
  <si>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</si>
  <si>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</si>
  <si>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</si>
  <si>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</si>
  <si>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</si>
  <si>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</si>
  <si>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</si>
  <si>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</si>
  <si>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</si>
  <si>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</si>
  <si>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</si>
  <si>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</si>
  <si>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</si>
  <si>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</si>
  <si>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</si>
  <si>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</si>
  <si>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</si>
  <si>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</si>
  <si>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</si>
  <si>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</si>
  <si>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</si>
  <si>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</si>
  <si>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</si>
  <si>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</si>
  <si>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</si>
  <si>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</si>
  <si>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</si>
  <si>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</si>
  <si>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</si>
  <si>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</si>
  <si>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</si>
  <si>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</si>
  <si>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</si>
  <si>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</si>
  <si>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</si>
  <si>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</si>
  <si>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</si>
  <si>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</si>
  <si>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</si>
  <si>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</si>
  <si>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</si>
  <si>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</si>
  <si>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</si>
  <si>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</si>
  <si>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</si>
  <si>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</si>
  <si>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</si>
  <si>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</si>
  <si>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</si>
  <si>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</si>
  <si>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</si>
  <si>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</si>
  <si>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</si>
  <si>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</si>
  <si>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</si>
  <si>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</si>
  <si>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</si>
  <si>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</si>
  <si>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</si>
  <si>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</si>
  <si>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</si>
  <si>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</si>
  <si>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</si>
  <si>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</si>
  <si>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</si>
  <si>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</si>
  <si>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</si>
  <si>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</si>
  <si>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</si>
  <si>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</si>
  <si>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</si>
  <si>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</si>
  <si>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</si>
  <si>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</si>
  <si>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</si>
  <si>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</si>
  <si>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</si>
  <si>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</si>
  <si>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</si>
  <si>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</si>
  <si>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</si>
  <si>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</si>
  <si>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</si>
  <si>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</si>
  <si>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</si>
  <si>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</si>
  <si>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</si>
  <si>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</si>
  <si>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</si>
  <si>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</si>
  <si>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</si>
  <si>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</si>
  <si>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</si>
  <si>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</si>
  <si>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</si>
  <si>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</si>
  <si>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</si>
  <si>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</si>
  <si>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</si>
  <si>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</si>
  <si>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</si>
  <si>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</si>
  <si>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</si>
  <si>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</si>
  <si>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</si>
  <si>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</si>
  <si>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</si>
  <si>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</si>
  <si>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</si>
  <si>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</si>
  <si>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</si>
  <si>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</si>
  <si>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</si>
  <si>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</si>
  <si>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</si>
  <si>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</si>
  <si>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</si>
  <si>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</si>
  <si>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</si>
  <si>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</si>
  <si>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</si>
  <si>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</si>
  <si>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</si>
  <si>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</si>
  <si>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</si>
  <si>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</si>
  <si>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</si>
  <si>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</si>
  <si>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</si>
  <si>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</si>
  <si>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</si>
  <si>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</si>
  <si>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</si>
  <si>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</si>
  <si>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</si>
  <si>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</si>
  <si>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</si>
  <si>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</si>
  <si>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</si>
  <si>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</si>
  <si>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</si>
  <si>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</si>
  <si>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</si>
  <si>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</si>
  <si>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</si>
  <si>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</si>
  <si>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</si>
  <si>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</si>
  <si>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</si>
  <si>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</si>
  <si>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</si>
  <si>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</si>
  <si>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</si>
  <si>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</si>
  <si>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</si>
  <si>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</si>
  <si>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</si>
  <si>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</si>
  <si>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</si>
  <si>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</si>
  <si>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</si>
  <si>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</si>
  <si>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</si>
  <si>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</si>
  <si>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</si>
  <si>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</si>
  <si>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</si>
  <si>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</si>
  <si>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</si>
  <si>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</si>
  <si>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</si>
  <si>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</si>
  <si>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</si>
  <si>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</si>
  <si>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</si>
  <si>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</si>
  <si>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</si>
  <si>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</si>
  <si>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</si>
  <si>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</si>
  <si>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</si>
  <si>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</si>
  <si>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</si>
  <si>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</si>
  <si>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</si>
  <si>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</si>
  <si>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</si>
  <si>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</si>
  <si>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</si>
  <si>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</si>
  <si>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</si>
  <si>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</si>
  <si>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</si>
  <si>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</si>
  <si>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</si>
  <si>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</si>
  <si>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</si>
  <si>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</si>
  <si>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</si>
  <si>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</si>
  <si>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</si>
  <si>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</si>
  <si>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</si>
  <si>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</si>
  <si>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</si>
  <si>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</si>
  <si>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</si>
  <si>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</si>
  <si>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</si>
  <si>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</si>
  <si>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</si>
  <si>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</si>
  <si>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</si>
  <si>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</si>
  <si>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</si>
  <si>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</si>
  <si>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</si>
  <si>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</si>
  <si>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</si>
  <si>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</si>
  <si>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</si>
  <si>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</si>
  <si>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</si>
  <si>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</si>
  <si>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</si>
  <si>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</si>
  <si>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</si>
  <si>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</si>
  <si>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</si>
  <si>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</si>
  <si>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</si>
  <si>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</si>
  <si>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</si>
  <si>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</si>
  <si>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</si>
  <si>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</si>
  <si>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</si>
  <si>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</si>
  <si>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</si>
  <si>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</si>
  <si>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</si>
  <si>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</si>
  <si>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</si>
  <si>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</si>
  <si>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</si>
  <si>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</si>
  <si>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</si>
  <si>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</si>
  <si>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</si>
  <si>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</si>
  <si>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</si>
  <si>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</si>
  <si>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</si>
  <si>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</si>
  <si>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</si>
  <si>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</si>
  <si>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</si>
  <si>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</si>
  <si>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</si>
  <si>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</si>
  <si>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</si>
  <si>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</si>
  <si>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</si>
  <si>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</si>
  <si>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</si>
  <si>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</si>
  <si>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</si>
  <si>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</si>
  <si>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</si>
  <si>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</si>
  <si>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</si>
  <si>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</si>
  <si>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</si>
  <si>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</si>
  <si>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</si>
  <si>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</si>
  <si>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</si>
  <si>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</si>
  <si>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</si>
  <si>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</si>
  <si>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</si>
  <si>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</si>
  <si>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</si>
  <si>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</si>
  <si>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</si>
  <si>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</si>
  <si>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</si>
  <si>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</si>
  <si>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</si>
  <si>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</si>
  <si>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</si>
  <si>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</si>
  <si>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</si>
  <si>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</si>
  <si>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</si>
  <si>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</si>
  <si>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</si>
  <si>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</si>
  <si>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</si>
  <si>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</si>
  <si>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</si>
  <si>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</si>
  <si>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</si>
  <si>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</si>
  <si>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</si>
  <si>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</si>
  <si>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</si>
  <si>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</si>
  <si>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</si>
  <si>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</si>
  <si>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</si>
  <si>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</si>
  <si>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</si>
  <si>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</si>
  <si>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</si>
  <si>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</si>
  <si>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</si>
  <si>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</si>
  <si>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</si>
  <si>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</si>
  <si>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</si>
  <si>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</si>
  <si>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</si>
  <si>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</si>
  <si>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</si>
  <si>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</si>
  <si>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</si>
  <si>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</si>
  <si>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</si>
  <si>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</si>
  <si>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</si>
  <si>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</si>
  <si>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</si>
  <si>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</si>
  <si>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</si>
  <si>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</si>
  <si>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</si>
  <si>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</si>
  <si>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</si>
  <si>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</si>
  <si>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</si>
  <si>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</si>
  <si>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</si>
  <si>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</si>
  <si>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</si>
  <si>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</si>
  <si>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</si>
  <si>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</si>
  <si>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</si>
  <si>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</si>
  <si>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</si>
  <si>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</si>
  <si>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</si>
  <si>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</si>
  <si>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</si>
  <si>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</si>
  <si>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</si>
  <si>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</si>
  <si>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</si>
  <si>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</si>
  <si>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</si>
  <si>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</si>
  <si>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</si>
  <si>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</si>
  <si>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</si>
  <si>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</si>
  <si>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</si>
  <si>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</si>
  <si>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</si>
  <si>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</si>
  <si>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</si>
  <si>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</si>
  <si>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</si>
  <si>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</si>
  <si>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</si>
  <si>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</si>
  <si>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</si>
  <si>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</si>
  <si>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</si>
  <si>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</si>
  <si>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</si>
  <si>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</si>
  <si>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</si>
  <si>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</si>
  <si>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</si>
  <si>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</si>
  <si>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</si>
  <si>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</si>
  <si>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</si>
  <si>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</si>
  <si>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</si>
  <si>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</si>
  <si>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</si>
  <si>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</si>
  <si>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</si>
  <si>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</si>
  <si>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</si>
  <si>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</si>
  <si>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</si>
  <si>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</si>
  <si>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</si>
  <si>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</si>
  <si>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</si>
  <si>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</si>
  <si>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</si>
  <si>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</si>
  <si>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</si>
  <si>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</si>
  <si>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</si>
  <si>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</si>
  <si>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</si>
  <si>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</si>
  <si>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</si>
  <si>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</si>
  <si>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</si>
  <si>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</si>
  <si>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</si>
  <si>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</si>
  <si>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</si>
  <si>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</si>
  <si>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</si>
  <si>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</si>
  <si>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</si>
  <si>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</si>
  <si>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</si>
  <si>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</si>
  <si>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</si>
  <si>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</si>
  <si>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</si>
  <si>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</si>
  <si>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</si>
  <si>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</si>
  <si>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</si>
  <si>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</si>
  <si>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</si>
  <si>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</si>
  <si>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</si>
  <si>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</si>
  <si>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</si>
  <si>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</si>
  <si>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</si>
  <si>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</si>
  <si>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</si>
  <si>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</si>
  <si>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</si>
  <si>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</si>
  <si>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</si>
  <si>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</si>
  <si>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</si>
  <si>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</si>
  <si>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</si>
  <si>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</si>
  <si>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</si>
  <si>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</si>
  <si>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</si>
  <si>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</si>
  <si>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</si>
  <si>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</si>
  <si>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</si>
  <si>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</si>
  <si>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</si>
  <si>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</si>
  <si>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</si>
  <si>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</si>
  <si>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</si>
  <si>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</si>
  <si>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</si>
  <si>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</si>
  <si>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</si>
  <si>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</si>
  <si>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</si>
  <si>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</si>
  <si>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</si>
  <si>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</si>
  <si>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</si>
  <si>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</si>
  <si>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</si>
  <si>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</si>
  <si>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</si>
  <si>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</si>
  <si>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</si>
  <si>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</si>
  <si>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</si>
  <si>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</si>
  <si>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</si>
  <si>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</si>
  <si>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</si>
  <si>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</si>
  <si>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</si>
  <si>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</si>
  <si>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</si>
  <si>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</si>
  <si>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</si>
  <si>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</si>
  <si>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</si>
  <si>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</si>
  <si>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</si>
  <si>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</si>
  <si>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</si>
  <si>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</si>
  <si>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</si>
  <si>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</si>
  <si>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</si>
  <si>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</si>
  <si>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</si>
  <si>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</si>
  <si>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</si>
  <si>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</si>
  <si>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</si>
  <si>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</si>
  <si>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</si>
  <si>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</si>
  <si>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</si>
  <si>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</si>
  <si>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</si>
  <si>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</si>
  <si>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</si>
  <si>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</si>
  <si>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</si>
  <si>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</si>
  <si>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</si>
  <si>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</si>
  <si>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</si>
  <si>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</si>
  <si>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</si>
  <si>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</si>
  <si>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</si>
  <si>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</si>
  <si>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</si>
  <si>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</si>
  <si>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</si>
  <si>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</si>
  <si>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</si>
  <si>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</si>
  <si>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</si>
  <si>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</si>
  <si>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</si>
  <si>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</si>
  <si>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</si>
  <si>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</si>
  <si>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</si>
  <si>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</si>
  <si>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</si>
  <si>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</si>
  <si>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</si>
  <si>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</si>
  <si>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</si>
  <si>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</si>
  <si>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</si>
  <si>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</si>
  <si>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</si>
  <si>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</si>
  <si>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</si>
  <si>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</si>
  <si>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</si>
  <si>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</si>
  <si>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</si>
  <si>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</si>
  <si>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</si>
  <si>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</si>
  <si>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</si>
  <si>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</si>
  <si>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</si>
  <si>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</si>
  <si>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</si>
  <si>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</si>
  <si>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</si>
  <si>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</si>
  <si>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</si>
  <si>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</si>
  <si>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</si>
  <si>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</si>
  <si>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</si>
  <si>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</si>
  <si>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</si>
  <si>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</si>
  <si>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</si>
  <si>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</si>
  <si>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</si>
  <si>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</si>
  <si>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</si>
  <si>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</si>
  <si>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</si>
  <si>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</si>
  <si>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</si>
  <si>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</si>
  <si>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</si>
  <si>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</si>
  <si>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</si>
  <si>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</si>
  <si>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</si>
  <si>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</si>
  <si>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</si>
  <si>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</si>
  <si>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</si>
  <si>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</si>
  <si>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</si>
  <si>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</si>
  <si>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</si>
  <si>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</si>
  <si>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</si>
  <si>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</si>
  <si>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</si>
  <si>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</si>
  <si>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</si>
  <si>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</si>
  <si>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</si>
  <si>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</si>
  <si>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</si>
  <si>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</si>
  <si>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</si>
  <si>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</si>
  <si>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</si>
  <si>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</si>
  <si>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</si>
  <si>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</si>
  <si>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</si>
  <si>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</si>
  <si>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</si>
  <si>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</si>
  <si>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</si>
  <si>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</si>
  <si>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</si>
  <si>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</si>
  <si>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</si>
  <si>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</si>
  <si>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</si>
  <si>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</si>
  <si>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</si>
  <si>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</si>
  <si>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</si>
  <si>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</si>
  <si>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</si>
  <si>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</si>
  <si>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</si>
  <si>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</si>
  <si>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</si>
  <si>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</si>
  <si>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</si>
  <si>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</si>
  <si>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</si>
  <si>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</si>
  <si>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</si>
  <si>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</si>
  <si>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</si>
  <si>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</si>
  <si>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</si>
  <si>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</si>
  <si>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</si>
  <si>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</si>
  <si>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</si>
  <si>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</si>
  <si>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</si>
  <si>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</si>
  <si>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</si>
  <si>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</si>
  <si>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</si>
  <si>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</si>
  <si>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</si>
  <si>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</si>
  <si>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</si>
  <si>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</si>
  <si>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</si>
  <si>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</si>
  <si>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</si>
  <si>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</si>
  <si>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</si>
  <si>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</si>
  <si>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</si>
  <si>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</si>
  <si>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</si>
  <si>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</si>
  <si>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</si>
  <si>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</si>
  <si>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</si>
  <si>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</si>
  <si>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</si>
  <si>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</si>
  <si>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</si>
  <si>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</si>
  <si>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</si>
  <si>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</si>
  <si>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</si>
  <si>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</si>
  <si>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</si>
  <si>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</si>
  <si>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</si>
  <si>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</si>
  <si>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</si>
  <si>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</si>
  <si>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</si>
  <si>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</si>
  <si>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</si>
  <si>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</si>
  <si>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</si>
  <si>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</si>
  <si>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</si>
  <si>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</si>
  <si>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</si>
  <si>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</si>
  <si>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</si>
  <si>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</si>
  <si>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</si>
  <si>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</si>
  <si>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</si>
  <si>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</si>
  <si>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</si>
  <si>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</si>
  <si>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</si>
  <si>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</si>
  <si>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</si>
  <si>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</si>
  <si>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</si>
  <si>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</si>
  <si>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</si>
  <si>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</si>
  <si>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</si>
  <si>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</si>
  <si>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</si>
  <si>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</si>
  <si>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</si>
  <si>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</si>
  <si>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</si>
  <si>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</si>
  <si>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</si>
  <si>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</si>
  <si>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</si>
  <si>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</si>
  <si>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</si>
  <si>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</si>
  <si>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</si>
  <si>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</si>
  <si>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</si>
  <si>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</si>
  <si>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</si>
  <si>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</si>
  <si>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</si>
  <si>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</si>
  <si>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</si>
  <si>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</si>
  <si>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</si>
  <si>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</si>
  <si>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</si>
  <si>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</si>
  <si>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</si>
  <si>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</si>
  <si>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</si>
  <si>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</si>
  <si>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</si>
  <si>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</si>
  <si>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</si>
  <si>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</si>
  <si>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</si>
  <si>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</si>
  <si>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</si>
  <si>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</si>
  <si>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</si>
  <si>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</si>
  <si>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</si>
  <si>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</si>
  <si>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</si>
  <si>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</si>
  <si>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</si>
  <si>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</si>
  <si>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</si>
  <si>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</si>
  <si>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</si>
  <si>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</si>
  <si>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</si>
  <si>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</si>
  <si>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</si>
  <si>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</si>
  <si>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</si>
  <si>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</si>
  <si>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</si>
  <si>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</si>
  <si>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</si>
  <si>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</si>
  <si>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</si>
  <si>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</si>
  <si>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</si>
  <si>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</si>
  <si>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</si>
  <si>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</si>
  <si>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</si>
  <si>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</si>
  <si>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</si>
  <si>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</si>
  <si>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</si>
  <si>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</si>
  <si>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</si>
  <si>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</si>
  <si>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</si>
  <si>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</si>
  <si>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</si>
  <si>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</si>
  <si>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</si>
  <si>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</si>
  <si>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</si>
  <si>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</si>
  <si>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</si>
  <si>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</si>
  <si>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</si>
  <si>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</si>
  <si>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</si>
  <si>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</si>
  <si>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</si>
  <si>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</si>
  <si>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</si>
  <si>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</si>
  <si>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</si>
  <si>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</si>
  <si>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</si>
  <si>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</si>
  <si>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</si>
  <si>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</si>
  <si>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</si>
  <si>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</si>
  <si>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</si>
  <si>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</si>
  <si>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</si>
  <si>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</si>
  <si>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</si>
  <si>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</si>
  <si>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</si>
  <si>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</si>
  <si>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</si>
  <si>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</si>
  <si>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</si>
  <si>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</si>
  <si>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</si>
  <si>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</si>
  <si>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</si>
  <si>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</si>
  <si>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</si>
  <si>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</si>
  <si>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</si>
  <si>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</si>
  <si>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</si>
  <si>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</si>
  <si>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</si>
  <si>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</si>
  <si>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</si>
  <si>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</si>
  <si>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</si>
  <si>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</si>
  <si>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</si>
  <si>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</si>
  <si>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</si>
  <si>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</si>
  <si>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</si>
  <si>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</si>
  <si>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</si>
  <si>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</si>
  <si>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</si>
  <si>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</si>
  <si>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</si>
  <si>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</si>
  <si>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</si>
  <si>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</si>
  <si>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</si>
  <si>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</si>
  <si>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</si>
  <si>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</si>
  <si>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</si>
  <si>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</si>
  <si>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</si>
  <si>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</si>
  <si>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</si>
  <si>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</si>
  <si>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</si>
  <si>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</si>
  <si>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</si>
  <si>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</si>
  <si>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</si>
  <si>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</si>
  <si>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</si>
  <si>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</si>
  <si>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</si>
  <si>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</si>
  <si>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</si>
  <si>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</si>
  <si>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</si>
  <si>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</si>
  <si>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</si>
  <si>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</si>
  <si>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</si>
  <si>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</si>
  <si>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</si>
  <si>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</si>
  <si>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</si>
  <si>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</si>
  <si>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</si>
  <si>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</si>
  <si>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</si>
  <si>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</si>
  <si>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</si>
  <si>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</si>
  <si>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</si>
  <si>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</si>
  <si>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</si>
  <si>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</si>
  <si>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</si>
  <si>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</si>
  <si>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</si>
  <si>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</si>
  <si>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</si>
  <si>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</si>
  <si>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</si>
  <si>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</si>
  <si>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</si>
  <si>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</si>
  <si>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</si>
  <si>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</si>
  <si>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</si>
  <si>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</si>
  <si>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</si>
  <si>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</si>
  <si>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</si>
  <si>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</si>
  <si>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</si>
  <si>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</si>
  <si>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</si>
  <si>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</si>
  <si>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</si>
  <si>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</si>
  <si>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</si>
  <si>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</si>
  <si>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</si>
  <si>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</si>
  <si>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</si>
  <si>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</si>
  <si>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</si>
  <si>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</si>
  <si>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</si>
  <si>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</si>
  <si>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</si>
  <si>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</si>
  <si>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</si>
  <si>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</si>
  <si>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</si>
  <si>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</si>
  <si>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</si>
  <si>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</si>
  <si>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</si>
  <si>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</si>
  <si>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</si>
  <si>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</si>
  <si>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</si>
  <si>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</si>
  <si>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</si>
  <si>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</si>
  <si>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</si>
  <si>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</si>
  <si>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</si>
  <si>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</si>
  <si>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</si>
  <si>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</si>
  <si>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</si>
  <si>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</si>
  <si>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</si>
  <si>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</si>
  <si>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</si>
  <si>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</si>
  <si>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</si>
  <si>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</si>
  <si>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</si>
  <si>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</si>
  <si>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</si>
  <si>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</si>
  <si>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</si>
  <si>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</si>
  <si>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</si>
  <si>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</si>
  <si>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</si>
  <si>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</si>
  <si>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</si>
  <si>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</si>
  <si>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</si>
  <si>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</si>
  <si>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</si>
  <si>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</si>
  <si>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</si>
  <si>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</si>
  <si>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</si>
  <si>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</si>
  <si>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</si>
  <si>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</si>
  <si>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</si>
  <si>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</si>
  <si>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</si>
  <si>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</si>
  <si>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</si>
  <si>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</si>
  <si>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</si>
  <si>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</si>
  <si>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</si>
  <si>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</si>
  <si>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</si>
  <si>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</si>
  <si>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</si>
  <si>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</si>
  <si>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</si>
  <si>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</si>
  <si>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</si>
  <si>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</si>
  <si>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</si>
  <si>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</si>
  <si>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</si>
  <si>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</si>
  <si>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</si>
  <si>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</si>
  <si>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</si>
  <si>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</si>
  <si>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</si>
  <si>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</si>
  <si>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</si>
  <si>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</si>
  <si>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</si>
  <si>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</si>
  <si>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</si>
  <si>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</si>
  <si>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</si>
  <si>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</si>
  <si>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</si>
  <si>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</si>
  <si>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</si>
  <si>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</si>
  <si>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</si>
  <si>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</si>
  <si>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</si>
  <si>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</si>
  <si>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</si>
  <si>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</si>
  <si>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</si>
  <si>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</si>
  <si>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</si>
  <si>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</si>
  <si>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</si>
  <si>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</si>
  <si>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</si>
  <si>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</si>
  <si>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</si>
  <si>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</si>
  <si>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</si>
  <si>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</si>
  <si>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</si>
  <si>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</si>
  <si>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</si>
  <si>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</si>
  <si>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</si>
  <si>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</si>
  <si>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</si>
  <si>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</si>
  <si>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</si>
  <si>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</si>
  <si>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</si>
  <si>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</si>
  <si>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</si>
  <si>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</si>
  <si>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</si>
  <si>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</si>
  <si>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</si>
  <si>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</si>
  <si>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</si>
  <si>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</si>
  <si>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</si>
  <si>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</si>
  <si>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</si>
  <si>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</si>
  <si>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</si>
  <si>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</si>
  <si>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</si>
  <si>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</si>
  <si>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</si>
  <si>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</si>
  <si>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</si>
  <si>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</si>
  <si>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</si>
  <si>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</si>
  <si>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</si>
  <si>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</si>
  <si>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</si>
  <si>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</si>
  <si>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</si>
  <si>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</si>
  <si>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</si>
  <si>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</si>
  <si>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</si>
  <si>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</si>
  <si>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</si>
  <si>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</si>
  <si>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</si>
  <si>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</si>
  <si>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</si>
  <si>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</si>
  <si>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</si>
  <si>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</si>
  <si>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</si>
  <si>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</si>
  <si>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</si>
  <si>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</si>
  <si>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</si>
  <si>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</si>
  <si>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</si>
  <si>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</si>
  <si>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</si>
  <si>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</si>
  <si>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</si>
  <si>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</si>
  <si>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</si>
  <si>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</si>
  <si>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</si>
  <si>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</si>
  <si>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</si>
  <si>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</si>
  <si>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</si>
  <si>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</si>
  <si>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</si>
  <si>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</si>
  <si>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</si>
  <si>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</si>
  <si>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</si>
  <si>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</si>
  <si>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PBM-493</t>
  </si>
  <si>
    <t>T. 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</si>
</sst>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4FE98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</cellXfs>
  <cellStyles count="2">
    <cellStyle name="Normal" xfId="0" builtinId="0"/>
    <cellStyle name="Normal 218" xfId="1" xr:uid="{A6F374D9-7783-4F69-9C99-DA8608612026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/>
  <dimension ref="A1:I47"/>
  <sheetViews>
    <sheetView tabSelected="1" topLeftCell="A6" zoomScale="70" zoomScaleNormal="70" workbookViewId="0">
      <selection activeCell="F18" sqref="F18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bestFit="1" customWidth="1"/>
    <col min="8" max="8" width="14.42578125" style="1" bestFit="1" customWidth="1"/>
    <col min="9" max="9" width="10.28515625" bestFit="1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5147</v>
      </c>
      <c r="I1" s="2" t="s">
        <v>5148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5149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7" t="s">
        <v>5346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4859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7" t="s">
        <v>5346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4863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7" t="s">
        <v>5346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4867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7" t="s">
        <v>5346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4870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7" t="s">
        <v>5346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4874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7" t="s">
        <v>5346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4878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7" t="s">
        <v>5346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4880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7" t="s">
        <v>5346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5150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7" t="s">
        <v>5346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4883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7" t="s">
        <v>5346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4886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7" t="s">
        <v>5346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4888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7" t="s">
        <v>5346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4891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7" t="s">
        <v>5346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4894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7" t="s">
        <v>5346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4897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7" t="s">
        <v>5346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4900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7" t="s">
        <v>5346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4903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7" t="s">
        <v>5346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4906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7" t="s">
        <v>5346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4908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7" t="s">
        <v>5346</v>
      </c>
    </row>
    <row r="21" spans="1:9" ht="25.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4911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7" t="s">
        <v>5346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4914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7" t="s">
        <v>5346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4917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7" t="s">
        <v>5346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4919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7" t="s">
        <v>5346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4922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7" t="s">
        <v>5346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4923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7" t="s">
        <v>5346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4927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7" t="s">
        <v>5346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4931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7" t="s">
        <v>5346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4935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7" t="s">
        <v>5346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4937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7" t="s">
        <v>5346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4940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7" t="s">
        <v>5346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4942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7" t="s">
        <v>5346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4945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7" t="s">
        <v>5346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4948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7" t="s">
        <v>5346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4951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7" t="s">
        <v>5346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4954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7" t="s">
        <v>5346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4959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7" t="s">
        <v>5346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4962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7" t="s">
        <v>5346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4967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7" t="s">
        <v>5346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4972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7" t="s">
        <v>5346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4974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7" t="s">
        <v>5346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4977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7" t="s">
        <v>5346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4981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7" t="s">
        <v>5346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5151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7" t="s">
        <v>5346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5152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7" t="s">
        <v>5346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5153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7" t="s">
        <v>5346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5154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7" t="s">
        <v>5346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/>
  <dimension ref="A1:K47"/>
  <sheetViews>
    <sheetView topLeftCell="F10" zoomScale="80" zoomScaleNormal="80" workbookViewId="0">
      <selection activeCell="K11" sqref="K11"/>
    </sheetView>
  </sheetViews>
  <sheetFormatPr defaultColWidth="34.28515625" defaultRowHeight="15" x14ac:dyDescent="0.25"/>
  <cols>
    <col min="1" max="1" width="3.85546875" bestFit="1" customWidth="1"/>
    <col min="2" max="2" width="16.28515625" customWidth="1"/>
    <col min="3" max="3" width="23.42578125" customWidth="1"/>
    <col min="4" max="4" width="19.28515625" customWidth="1"/>
    <col min="5" max="5" width="13.140625" bestFit="1" customWidth="1"/>
    <col min="6" max="6" width="12.140625" bestFit="1" customWidth="1"/>
    <col min="7" max="7" width="3" bestFit="1" customWidth="1"/>
    <col min="8" max="8" width="11.85546875" bestFit="1" customWidth="1"/>
    <col min="9" max="9" width="19.140625" style="29" bestFit="1" customWidth="1"/>
  </cols>
  <sheetData>
    <row r="1" spans="1:1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11" ht="51" x14ac:dyDescent="0.25">
      <c r="A2" s="3">
        <v>1</v>
      </c>
      <c r="B2" s="3" t="s">
        <v>1145</v>
      </c>
      <c r="C2" s="3" t="s">
        <v>1015</v>
      </c>
      <c r="D2" s="3" t="s">
        <v>132</v>
      </c>
      <c r="E2" s="3" t="s">
        <v>1016</v>
      </c>
      <c r="F2" s="11" t="s">
        <v>5514</v>
      </c>
      <c r="G2" s="2">
        <v>3</v>
      </c>
      <c r="H2" s="2" t="str">
        <f>IF(G2=1, "PB-" &amp; TEXT(COUNTIFS(G$2:G2, 1) + 126, "000000"),
 IF(G2=2, "PBM-" &amp; TEXT(COUNTIFS(G$2:G2, 2) + 97, "000000"),
 IF(G2=3, "MMU-" &amp; TEXT(COUNTIFS(G$2:G2, 3) + 90, "000000"),
 "")))</f>
        <v>MMU-000091</v>
      </c>
      <c r="I2" s="27" t="s">
        <v>5346</v>
      </c>
    </row>
    <row r="3" spans="1:11" ht="51" x14ac:dyDescent="0.25">
      <c r="A3" s="3">
        <v>2</v>
      </c>
      <c r="B3" s="3" t="s">
        <v>1146</v>
      </c>
      <c r="C3" s="3" t="s">
        <v>1017</v>
      </c>
      <c r="D3" s="3" t="s">
        <v>132</v>
      </c>
      <c r="E3" s="3" t="s">
        <v>1018</v>
      </c>
      <c r="F3" s="11" t="s">
        <v>5515</v>
      </c>
      <c r="G3" s="2">
        <v>3</v>
      </c>
      <c r="H3" s="2" t="str">
        <f>IF(G3=1, "PB-" &amp; TEXT(COUNTIFS(G$2:G3, 1) + 126, "000000"),
 IF(G3=2, "PBM-" &amp; TEXT(COUNTIFS(G$2:G3, 2) + 97, "000000"),
 IF(G3=3, "MMU-" &amp; TEXT(COUNTIFS(G$2:G3, 3) + 90, "000000"),
 "")))</f>
        <v>MMU-000092</v>
      </c>
      <c r="I3" s="27" t="s">
        <v>5346</v>
      </c>
    </row>
    <row r="4" spans="1:11" ht="51" x14ac:dyDescent="0.25">
      <c r="A4" s="3">
        <v>3</v>
      </c>
      <c r="B4" s="3" t="s">
        <v>1147</v>
      </c>
      <c r="C4" s="3" t="s">
        <v>1019</v>
      </c>
      <c r="D4" s="3" t="s">
        <v>132</v>
      </c>
      <c r="E4" s="3" t="s">
        <v>1020</v>
      </c>
      <c r="F4" s="11" t="s">
        <v>5516</v>
      </c>
      <c r="G4" s="2">
        <v>3</v>
      </c>
      <c r="H4" s="2" t="str">
        <f>IF(G4=1, "PB-" &amp; TEXT(COUNTIFS(G$2:G4, 1) + 126, "000000"),
 IF(G4=2, "PBM-" &amp; TEXT(COUNTIFS(G$2:G4, 2) + 97, "000000"),
 IF(G4=3, "MMU-" &amp; TEXT(COUNTIFS(G$2:G4, 3) + 90, "000000"),
 "")))</f>
        <v>MMU-000093</v>
      </c>
      <c r="I4" s="27" t="s">
        <v>5346</v>
      </c>
    </row>
    <row r="5" spans="1:11" ht="63.75" x14ac:dyDescent="0.25">
      <c r="A5" s="3">
        <v>4</v>
      </c>
      <c r="B5" s="3" t="s">
        <v>1148</v>
      </c>
      <c r="C5" s="3" t="s">
        <v>1021</v>
      </c>
      <c r="D5" s="3" t="s">
        <v>65</v>
      </c>
      <c r="E5" s="3" t="s">
        <v>1022</v>
      </c>
      <c r="F5" s="11" t="s">
        <v>5517</v>
      </c>
      <c r="G5" s="2">
        <v>1</v>
      </c>
      <c r="H5" s="2" t="str">
        <f>IF(G5=1, "PB-" &amp; TEXT(COUNTIFS(G$2:G5, 1) + 126, "000000"),
 IF(G5=2, "PBM-" &amp; TEXT(COUNTIFS(G$2:G5, 2) + 97, "000000"),
 IF(G5=3, "MMU-" &amp; TEXT(COUNTIFS(G$2:G5, 3) + 90, "000000"),
 "")))</f>
        <v>PB-000127</v>
      </c>
      <c r="I5" s="27" t="s">
        <v>5346</v>
      </c>
    </row>
    <row r="6" spans="1:11" ht="63.75" x14ac:dyDescent="0.25">
      <c r="A6" s="3">
        <v>5</v>
      </c>
      <c r="B6" s="3" t="s">
        <v>1149</v>
      </c>
      <c r="C6" s="3" t="s">
        <v>1023</v>
      </c>
      <c r="D6" s="3" t="s">
        <v>65</v>
      </c>
      <c r="E6" s="3" t="s">
        <v>1024</v>
      </c>
      <c r="F6" s="11" t="s">
        <v>5518</v>
      </c>
      <c r="G6" s="2">
        <v>1</v>
      </c>
      <c r="H6" s="2" t="str">
        <f>IF(G6=1, "PB-" &amp; TEXT(COUNTIFS(G$2:G6, 1) + 126, "000000"),
 IF(G6=2, "PBM-" &amp; TEXT(COUNTIFS(G$2:G6, 2) + 97, "000000"),
 IF(G6=3, "MMU-" &amp; TEXT(COUNTIFS(G$2:G6, 3) + 90, "000000"),
 "")))</f>
        <v>PB-000128</v>
      </c>
      <c r="I6" s="27" t="s">
        <v>5346</v>
      </c>
    </row>
    <row r="7" spans="1:11" ht="63.75" x14ac:dyDescent="0.25">
      <c r="A7" s="3">
        <v>6</v>
      </c>
      <c r="B7" s="3" t="s">
        <v>1150</v>
      </c>
      <c r="C7" s="3" t="s">
        <v>1025</v>
      </c>
      <c r="D7" s="3" t="s">
        <v>65</v>
      </c>
      <c r="E7" s="3" t="s">
        <v>1026</v>
      </c>
      <c r="F7" s="11" t="s">
        <v>5519</v>
      </c>
      <c r="G7" s="2">
        <v>1</v>
      </c>
      <c r="H7" s="2" t="str">
        <f>IF(G7=1, "PB-" &amp; TEXT(COUNTIFS(G$2:G7, 1) + 126, "000000"),
 IF(G7=2, "PBM-" &amp; TEXT(COUNTIFS(G$2:G7, 2) + 97, "000000"),
 IF(G7=3, "MMU-" &amp; TEXT(COUNTIFS(G$2:G7, 3) + 90, "000000"),
 "")))</f>
        <v>PB-000129</v>
      </c>
      <c r="I7" s="27" t="s">
        <v>5346</v>
      </c>
    </row>
    <row r="8" spans="1:11" ht="51" x14ac:dyDescent="0.25">
      <c r="A8" s="3">
        <v>7</v>
      </c>
      <c r="B8" s="3" t="s">
        <v>1027</v>
      </c>
      <c r="C8" s="3" t="s">
        <v>1028</v>
      </c>
      <c r="D8" s="3" t="s">
        <v>14</v>
      </c>
      <c r="E8" s="3" t="s">
        <v>1029</v>
      </c>
      <c r="F8" s="11" t="s">
        <v>5520</v>
      </c>
      <c r="G8" s="2">
        <v>3</v>
      </c>
      <c r="H8" s="2" t="str">
        <f>IF(G8=1, "PB-" &amp; TEXT(COUNTIFS(G$2:G8, 1) + 126, "000000"),
 IF(G8=2, "PBM-" &amp; TEXT(COUNTIFS(G$2:G8, 2) + 97, "000000"),
 IF(G8=3, "MMU-" &amp; TEXT(COUNTIFS(G$2:G8, 3) + 90, "000000"),
 "")))</f>
        <v>MMU-000094</v>
      </c>
      <c r="I8" s="27" t="s">
        <v>5346</v>
      </c>
    </row>
    <row r="9" spans="1:11" ht="76.5" x14ac:dyDescent="0.25">
      <c r="A9" s="3">
        <v>8</v>
      </c>
      <c r="B9" s="3" t="s">
        <v>1151</v>
      </c>
      <c r="C9" s="3" t="s">
        <v>1030</v>
      </c>
      <c r="D9" s="3" t="s">
        <v>291</v>
      </c>
      <c r="E9" s="3" t="s">
        <v>1031</v>
      </c>
      <c r="F9" s="11" t="s">
        <v>5521</v>
      </c>
      <c r="G9" s="2">
        <v>1</v>
      </c>
      <c r="H9" s="2" t="str">
        <f>IF(G9=1, "PB-" &amp; TEXT(COUNTIFS(G$2:G9, 1) + 126, "000000"),
 IF(G9=2, "PBM-" &amp; TEXT(COUNTIFS(G$2:G9, 2) + 97, "000000"),
 IF(G9=3, "MMU-" &amp; TEXT(COUNTIFS(G$2:G9, 3) + 90, "000000"),
 "")))</f>
        <v>PB-000130</v>
      </c>
      <c r="I9" s="27" t="s">
        <v>5346</v>
      </c>
    </row>
    <row r="10" spans="1:11" ht="51" x14ac:dyDescent="0.25">
      <c r="A10" s="3">
        <v>9</v>
      </c>
      <c r="B10" s="3" t="s">
        <v>1032</v>
      </c>
      <c r="C10" s="3" t="s">
        <v>1033</v>
      </c>
      <c r="D10" s="3" t="s">
        <v>429</v>
      </c>
      <c r="E10" s="3" t="s">
        <v>1034</v>
      </c>
      <c r="F10" s="11" t="s">
        <v>5522</v>
      </c>
      <c r="G10" s="2">
        <v>2</v>
      </c>
      <c r="H10" s="2" t="str">
        <f>IF(G10=1, "PB-" &amp; TEXT(COUNTIFS(G$2:G10, 1) + 126, "000000"),
 IF(G10=2, "PBM-" &amp; TEXT(COUNTIFS(G$2:G10, 2) + 97, "000000"),
 IF(G10=3, "MMU-" &amp; TEXT(COUNTIFS(G$2:G10, 3) + 90, "000000"),
 "")))</f>
        <v>PBM-000098</v>
      </c>
      <c r="I10" s="27" t="s">
        <v>5346</v>
      </c>
    </row>
    <row r="11" spans="1:11" ht="25.5" x14ac:dyDescent="0.25">
      <c r="A11" s="3">
        <v>10</v>
      </c>
      <c r="B11" s="3" t="s">
        <v>1035</v>
      </c>
      <c r="C11" s="3" t="s">
        <v>1036</v>
      </c>
      <c r="D11" s="3" t="s">
        <v>10</v>
      </c>
      <c r="E11" s="3" t="s">
        <v>1037</v>
      </c>
      <c r="F11" s="11" t="s">
        <v>5523</v>
      </c>
      <c r="G11" s="2">
        <v>3</v>
      </c>
      <c r="H11" s="2" t="str">
        <f>IF(G11=1, "PB-" &amp; TEXT(COUNTIFS(G$2:G11, 1) + 126, "000000"),
 IF(G11=2, "PBM-" &amp; TEXT(COUNTIFS(G$2:G11, 2) + 97, "000000"),
 IF(G11=3, "MMU-" &amp; TEXT(COUNTIFS(G$2:G11, 3) + 90, "000000"),
 "")))</f>
        <v>MMU-000095</v>
      </c>
      <c r="I11" s="27" t="s">
        <v>5346</v>
      </c>
      <c r="J11">
        <v>2</v>
      </c>
      <c r="K11" t="s">
        <v>6832</v>
      </c>
    </row>
    <row r="12" spans="1:11" ht="38.25" x14ac:dyDescent="0.25">
      <c r="A12" s="3">
        <v>11</v>
      </c>
      <c r="B12" s="13" t="s">
        <v>1038</v>
      </c>
      <c r="C12" s="13" t="s">
        <v>1039</v>
      </c>
      <c r="D12" s="13" t="s">
        <v>1152</v>
      </c>
      <c r="E12" s="3" t="s">
        <v>1040</v>
      </c>
      <c r="F12" s="11" t="s">
        <v>5524</v>
      </c>
      <c r="G12" s="2">
        <v>3</v>
      </c>
      <c r="H12" s="2" t="str">
        <f>IF(G12=1, "PB-" &amp; TEXT(COUNTIFS(G$2:G12, 1) + 126, "000000"),
 IF(G12=2, "PBM-" &amp; TEXT(COUNTIFS(G$2:G12, 2) + 97, "000000"),
 IF(G12=3, "MMU-" &amp; TEXT(COUNTIFS(G$2:G12, 3) + 90, "000000"),
 "")))</f>
        <v>MMU-000096</v>
      </c>
      <c r="I12" s="27" t="s">
        <v>5346</v>
      </c>
    </row>
    <row r="13" spans="1:11" ht="51" x14ac:dyDescent="0.25">
      <c r="A13" s="3">
        <v>12</v>
      </c>
      <c r="B13" s="3" t="s">
        <v>1041</v>
      </c>
      <c r="C13" s="3" t="s">
        <v>1042</v>
      </c>
      <c r="D13" s="3" t="s">
        <v>1043</v>
      </c>
      <c r="E13" s="3" t="s">
        <v>1044</v>
      </c>
      <c r="F13" s="11" t="s">
        <v>5525</v>
      </c>
      <c r="G13" s="2">
        <v>3</v>
      </c>
      <c r="H13" s="2" t="str">
        <f>IF(G13=1, "PB-" &amp; TEXT(COUNTIFS(G$2:G13, 1) + 126, "000000"),
 IF(G13=2, "PBM-" &amp; TEXT(COUNTIFS(G$2:G13, 2) + 97, "000000"),
 IF(G13=3, "MMU-" &amp; TEXT(COUNTIFS(G$2:G13, 3) + 90, "000000"),
 "")))</f>
        <v>MMU-000097</v>
      </c>
      <c r="I13" s="27" t="s">
        <v>5346</v>
      </c>
    </row>
    <row r="14" spans="1:11" ht="51" x14ac:dyDescent="0.25">
      <c r="A14" s="3">
        <v>13</v>
      </c>
      <c r="B14" s="13" t="s">
        <v>1045</v>
      </c>
      <c r="C14" s="13" t="s">
        <v>1046</v>
      </c>
      <c r="D14" s="13" t="s">
        <v>1006</v>
      </c>
      <c r="E14" s="3" t="s">
        <v>1047</v>
      </c>
      <c r="F14" s="11" t="s">
        <v>5526</v>
      </c>
      <c r="G14" s="2">
        <v>3</v>
      </c>
      <c r="H14" s="2" t="str">
        <f>IF(G14=1, "PB-" &amp; TEXT(COUNTIFS(G$2:G14, 1) + 126, "000000"),
 IF(G14=2, "PBM-" &amp; TEXT(COUNTIFS(G$2:G14, 2) + 97, "000000"),
 IF(G14=3, "MMU-" &amp; TEXT(COUNTIFS(G$2:G14, 3) + 90, "000000"),
 "")))</f>
        <v>MMU-000098</v>
      </c>
      <c r="I14" s="27" t="s">
        <v>5346</v>
      </c>
    </row>
    <row r="15" spans="1:11" ht="38.25" x14ac:dyDescent="0.25">
      <c r="A15" s="3">
        <v>14</v>
      </c>
      <c r="B15" s="13" t="s">
        <v>1048</v>
      </c>
      <c r="C15" s="13" t="s">
        <v>1049</v>
      </c>
      <c r="D15" s="13" t="s">
        <v>1153</v>
      </c>
      <c r="E15" s="3" t="s">
        <v>1050</v>
      </c>
      <c r="F15" s="11" t="s">
        <v>5527</v>
      </c>
      <c r="G15" s="2">
        <v>3</v>
      </c>
      <c r="H15" s="2" t="str">
        <f>IF(G15=1, "PB-" &amp; TEXT(COUNTIFS(G$2:G15, 1) + 126, "000000"),
 IF(G15=2, "PBM-" &amp; TEXT(COUNTIFS(G$2:G15, 2) + 97, "000000"),
 IF(G15=3, "MMU-" &amp; TEXT(COUNTIFS(G$2:G15, 3) + 90, "000000"),
 "")))</f>
        <v>MMU-000099</v>
      </c>
      <c r="I15" s="27" t="s">
        <v>5346</v>
      </c>
    </row>
    <row r="16" spans="1:11" ht="38.25" x14ac:dyDescent="0.25">
      <c r="A16" s="3">
        <v>15</v>
      </c>
      <c r="B16" s="3" t="s">
        <v>1051</v>
      </c>
      <c r="C16" s="3" t="s">
        <v>1052</v>
      </c>
      <c r="D16" s="3" t="s">
        <v>1043</v>
      </c>
      <c r="E16" s="3" t="s">
        <v>1053</v>
      </c>
      <c r="F16" s="11" t="s">
        <v>5528</v>
      </c>
      <c r="G16" s="2">
        <v>3</v>
      </c>
      <c r="H16" s="2" t="str">
        <f>IF(G16=1, "PB-" &amp; TEXT(COUNTIFS(G$2:G16, 1) + 126, "000000"),
 IF(G16=2, "PBM-" &amp; TEXT(COUNTIFS(G$2:G16, 2) + 97, "000000"),
 IF(G16=3, "MMU-" &amp; TEXT(COUNTIFS(G$2:G16, 3) + 90, "000000"),
 "")))</f>
        <v>MMU-000100</v>
      </c>
      <c r="I16" s="27" t="s">
        <v>5346</v>
      </c>
    </row>
    <row r="17" spans="1:9" ht="51" x14ac:dyDescent="0.25">
      <c r="A17" s="3">
        <v>16</v>
      </c>
      <c r="B17" s="3" t="s">
        <v>1054</v>
      </c>
      <c r="C17" s="3" t="s">
        <v>1055</v>
      </c>
      <c r="D17" s="3" t="s">
        <v>626</v>
      </c>
      <c r="E17" s="3" t="s">
        <v>669</v>
      </c>
      <c r="F17" s="11" t="s">
        <v>5529</v>
      </c>
      <c r="G17" s="2">
        <v>3</v>
      </c>
      <c r="H17" s="2" t="str">
        <f>IF(G17=1, "PB-" &amp; TEXT(COUNTIFS(G$2:G17, 1) + 126, "000000"),
 IF(G17=2, "PBM-" &amp; TEXT(COUNTIFS(G$2:G17, 2) + 97, "000000"),
 IF(G17=3, "MMU-" &amp; TEXT(COUNTIFS(G$2:G17, 3) + 90, "000000"),
 "")))</f>
        <v>MMU-000101</v>
      </c>
      <c r="I17" s="27" t="s">
        <v>5346</v>
      </c>
    </row>
    <row r="18" spans="1:9" ht="51" x14ac:dyDescent="0.25">
      <c r="A18" s="3">
        <v>17</v>
      </c>
      <c r="B18" s="13" t="s">
        <v>1056</v>
      </c>
      <c r="C18" s="13" t="s">
        <v>1057</v>
      </c>
      <c r="D18" s="13" t="s">
        <v>1009</v>
      </c>
      <c r="E18" s="3" t="s">
        <v>1058</v>
      </c>
      <c r="F18" s="11" t="s">
        <v>5530</v>
      </c>
      <c r="G18" s="2">
        <v>3</v>
      </c>
      <c r="H18" s="2" t="str">
        <f>IF(G18=1, "PB-" &amp; TEXT(COUNTIFS(G$2:G18, 1) + 126, "000000"),
 IF(G18=2, "PBM-" &amp; TEXT(COUNTIFS(G$2:G18, 2) + 97, "000000"),
 IF(G18=3, "MMU-" &amp; TEXT(COUNTIFS(G$2:G18, 3) + 90, "000000"),
 "")))</f>
        <v>MMU-000102</v>
      </c>
      <c r="I18" s="27" t="s">
        <v>5346</v>
      </c>
    </row>
    <row r="19" spans="1:9" ht="63.75" x14ac:dyDescent="0.25">
      <c r="A19" s="3">
        <v>18</v>
      </c>
      <c r="B19" s="3" t="s">
        <v>1059</v>
      </c>
      <c r="C19" s="3" t="s">
        <v>1060</v>
      </c>
      <c r="D19" s="3" t="s">
        <v>626</v>
      </c>
      <c r="E19" s="3" t="s">
        <v>1061</v>
      </c>
      <c r="F19" s="11" t="s">
        <v>5531</v>
      </c>
      <c r="G19" s="2">
        <v>3</v>
      </c>
      <c r="H19" s="2" t="str">
        <f>IF(G19=1, "PB-" &amp; TEXT(COUNTIFS(G$2:G19, 1) + 126, "000000"),
 IF(G19=2, "PBM-" &amp; TEXT(COUNTIFS(G$2:G19, 2) + 97, "000000"),
 IF(G19=3, "MMU-" &amp; TEXT(COUNTIFS(G$2:G19, 3) + 90, "000000"),
 "")))</f>
        <v>MMU-000103</v>
      </c>
      <c r="I19" s="27" t="s">
        <v>5346</v>
      </c>
    </row>
    <row r="20" spans="1:9" ht="63.75" x14ac:dyDescent="0.25">
      <c r="A20" s="3">
        <v>19</v>
      </c>
      <c r="B20" s="13" t="s">
        <v>1062</v>
      </c>
      <c r="C20" s="13" t="s">
        <v>1063</v>
      </c>
      <c r="D20" s="13" t="s">
        <v>1154</v>
      </c>
      <c r="E20" s="3" t="s">
        <v>1064</v>
      </c>
      <c r="F20" s="11" t="s">
        <v>5532</v>
      </c>
      <c r="G20" s="2">
        <v>3</v>
      </c>
      <c r="H20" s="2" t="str">
        <f>IF(G20=1, "PB-" &amp; TEXT(COUNTIFS(G$2:G20, 1) + 126, "000000"),
 IF(G20=2, "PBM-" &amp; TEXT(COUNTIFS(G$2:G20, 2) + 97, "000000"),
 IF(G20=3, "MMU-" &amp; TEXT(COUNTIFS(G$2:G20, 3) + 90, "000000"),
 "")))</f>
        <v>MMU-000104</v>
      </c>
      <c r="I20" s="27" t="s">
        <v>5346</v>
      </c>
    </row>
    <row r="21" spans="1:9" ht="38.25" x14ac:dyDescent="0.25">
      <c r="A21" s="3">
        <v>20</v>
      </c>
      <c r="B21" s="13" t="s">
        <v>1065</v>
      </c>
      <c r="C21" s="13" t="s">
        <v>1066</v>
      </c>
      <c r="D21" s="13" t="s">
        <v>1067</v>
      </c>
      <c r="E21" s="3" t="s">
        <v>1068</v>
      </c>
      <c r="F21" s="11" t="s">
        <v>5533</v>
      </c>
      <c r="G21" s="2">
        <v>3</v>
      </c>
      <c r="H21" s="2" t="str">
        <f>IF(G21=1, "PB-" &amp; TEXT(COUNTIFS(G$2:G21, 1) + 126, "000000"),
 IF(G21=2, "PBM-" &amp; TEXT(COUNTIFS(G$2:G21, 2) + 97, "000000"),
 IF(G21=3, "MMU-" &amp; TEXT(COUNTIFS(G$2:G21, 3) + 90, "000000"),
 "")))</f>
        <v>MMU-000105</v>
      </c>
      <c r="I21" s="27" t="s">
        <v>5346</v>
      </c>
    </row>
    <row r="22" spans="1:9" ht="63.75" x14ac:dyDescent="0.25">
      <c r="A22" s="3">
        <v>21</v>
      </c>
      <c r="B22" s="13" t="s">
        <v>1069</v>
      </c>
      <c r="C22" s="13" t="s">
        <v>1070</v>
      </c>
      <c r="D22" s="13" t="s">
        <v>1155</v>
      </c>
      <c r="E22" s="3" t="s">
        <v>1071</v>
      </c>
      <c r="F22" s="11" t="s">
        <v>5534</v>
      </c>
      <c r="G22" s="2">
        <v>3</v>
      </c>
      <c r="H22" s="2" t="str">
        <f>IF(G22=1, "PB-" &amp; TEXT(COUNTIFS(G$2:G22, 1) + 126, "000000"),
 IF(G22=2, "PBM-" &amp; TEXT(COUNTIFS(G$2:G22, 2) + 97, "000000"),
 IF(G22=3, "MMU-" &amp; TEXT(COUNTIFS(G$2:G22, 3) + 90, "000000"),
 "")))</f>
        <v>MMU-000106</v>
      </c>
      <c r="I22" s="27" t="s">
        <v>5346</v>
      </c>
    </row>
    <row r="23" spans="1:9" ht="51" x14ac:dyDescent="0.25">
      <c r="A23" s="3">
        <v>22</v>
      </c>
      <c r="B23" s="13" t="s">
        <v>1072</v>
      </c>
      <c r="C23" s="13" t="s">
        <v>1073</v>
      </c>
      <c r="D23" s="13" t="s">
        <v>1156</v>
      </c>
      <c r="E23" s="3" t="s">
        <v>1074</v>
      </c>
      <c r="F23" s="11" t="s">
        <v>5535</v>
      </c>
      <c r="G23" s="2">
        <v>3</v>
      </c>
      <c r="H23" s="2" t="str">
        <f>IF(G23=1, "PB-" &amp; TEXT(COUNTIFS(G$2:G23, 1) + 126, "000000"),
 IF(G23=2, "PBM-" &amp; TEXT(COUNTIFS(G$2:G23, 2) + 97, "000000"),
 IF(G23=3, "MMU-" &amp; TEXT(COUNTIFS(G$2:G23, 3) + 90, "000000"),
 "")))</f>
        <v>MMU-000107</v>
      </c>
      <c r="I23" s="27" t="s">
        <v>5346</v>
      </c>
    </row>
    <row r="24" spans="1:9" ht="51" x14ac:dyDescent="0.25">
      <c r="A24" s="3">
        <v>23</v>
      </c>
      <c r="B24" s="13" t="s">
        <v>1075</v>
      </c>
      <c r="C24" s="13" t="s">
        <v>1076</v>
      </c>
      <c r="D24" s="13" t="s">
        <v>1157</v>
      </c>
      <c r="E24" s="3" t="s">
        <v>1077</v>
      </c>
      <c r="F24" s="11" t="s">
        <v>5536</v>
      </c>
      <c r="G24" s="2">
        <v>3</v>
      </c>
      <c r="H24" s="2" t="str">
        <f>IF(G24=1, "PB-" &amp; TEXT(COUNTIFS(G$2:G24, 1) + 126, "000000"),
 IF(G24=2, "PBM-" &amp; TEXT(COUNTIFS(G$2:G24, 2) + 97, "000000"),
 IF(G24=3, "MMU-" &amp; TEXT(COUNTIFS(G$2:G24, 3) + 90, "000000"),
 "")))</f>
        <v>MMU-000108</v>
      </c>
      <c r="I24" s="27" t="s">
        <v>5346</v>
      </c>
    </row>
    <row r="25" spans="1:9" ht="51" x14ac:dyDescent="0.25">
      <c r="A25" s="3">
        <v>24</v>
      </c>
      <c r="B25" s="13" t="s">
        <v>1078</v>
      </c>
      <c r="C25" s="13" t="s">
        <v>1079</v>
      </c>
      <c r="D25" s="13" t="s">
        <v>1158</v>
      </c>
      <c r="E25" s="3" t="s">
        <v>1080</v>
      </c>
      <c r="F25" s="11" t="s">
        <v>5537</v>
      </c>
      <c r="G25" s="2">
        <v>3</v>
      </c>
      <c r="H25" s="2" t="str">
        <f>IF(G25=1, "PB-" &amp; TEXT(COUNTIFS(G$2:G25, 1) + 126, "000000"),
 IF(G25=2, "PBM-" &amp; TEXT(COUNTIFS(G$2:G25, 2) + 97, "000000"),
 IF(G25=3, "MMU-" &amp; TEXT(COUNTIFS(G$2:G25, 3) + 90, "000000"),
 "")))</f>
        <v>MMU-000109</v>
      </c>
      <c r="I25" s="27" t="s">
        <v>5346</v>
      </c>
    </row>
    <row r="26" spans="1:9" ht="38.25" x14ac:dyDescent="0.25">
      <c r="A26" s="3">
        <v>25</v>
      </c>
      <c r="B26" s="13" t="s">
        <v>1081</v>
      </c>
      <c r="C26" s="13" t="s">
        <v>1082</v>
      </c>
      <c r="D26" s="13" t="s">
        <v>1153</v>
      </c>
      <c r="E26" s="3" t="s">
        <v>1083</v>
      </c>
      <c r="F26" s="11" t="s">
        <v>5538</v>
      </c>
      <c r="G26" s="2">
        <v>3</v>
      </c>
      <c r="H26" s="2" t="str">
        <f>IF(G26=1, "PB-" &amp; TEXT(COUNTIFS(G$2:G26, 1) + 126, "000000"),
 IF(G26=2, "PBM-" &amp; TEXT(COUNTIFS(G$2:G26, 2) + 97, "000000"),
 IF(G26=3, "MMU-" &amp; TEXT(COUNTIFS(G$2:G26, 3) + 90, "000000"),
 "")))</f>
        <v>MMU-000110</v>
      </c>
      <c r="I26" s="27" t="s">
        <v>5346</v>
      </c>
    </row>
    <row r="27" spans="1:9" ht="38.25" x14ac:dyDescent="0.25">
      <c r="A27" s="3">
        <v>26</v>
      </c>
      <c r="B27" s="13" t="s">
        <v>1084</v>
      </c>
      <c r="C27" s="13" t="s">
        <v>1085</v>
      </c>
      <c r="D27" s="13" t="s">
        <v>1005</v>
      </c>
      <c r="E27" s="3" t="s">
        <v>1086</v>
      </c>
      <c r="F27" s="11" t="s">
        <v>5539</v>
      </c>
      <c r="G27" s="2">
        <v>3</v>
      </c>
      <c r="H27" s="2" t="str">
        <f>IF(G27=1, "PB-" &amp; TEXT(COUNTIFS(G$2:G27, 1) + 126, "000000"),
 IF(G27=2, "PBM-" &amp; TEXT(COUNTIFS(G$2:G27, 2) + 97, "000000"),
 IF(G27=3, "MMU-" &amp; TEXT(COUNTIFS(G$2:G27, 3) + 90, "000000"),
 "")))</f>
        <v>MMU-000111</v>
      </c>
      <c r="I27" s="27" t="s">
        <v>5346</v>
      </c>
    </row>
    <row r="28" spans="1:9" ht="38.25" x14ac:dyDescent="0.25">
      <c r="A28" s="3">
        <v>27</v>
      </c>
      <c r="B28" s="13" t="s">
        <v>1087</v>
      </c>
      <c r="C28" s="13" t="s">
        <v>1088</v>
      </c>
      <c r="D28" s="13" t="s">
        <v>1011</v>
      </c>
      <c r="E28" s="3" t="s">
        <v>1089</v>
      </c>
      <c r="F28" s="11" t="s">
        <v>5540</v>
      </c>
      <c r="G28" s="2">
        <v>3</v>
      </c>
      <c r="H28" s="2" t="str">
        <f>IF(G28=1, "PB-" &amp; TEXT(COUNTIFS(G$2:G28, 1) + 126, "000000"),
 IF(G28=2, "PBM-" &amp; TEXT(COUNTIFS(G$2:G28, 2) + 97, "000000"),
 IF(G28=3, "MMU-" &amp; TEXT(COUNTIFS(G$2:G28, 3) + 90, "000000"),
 "")))</f>
        <v>MMU-000112</v>
      </c>
      <c r="I28" s="27" t="s">
        <v>5346</v>
      </c>
    </row>
    <row r="29" spans="1:9" ht="51" x14ac:dyDescent="0.25">
      <c r="A29" s="3">
        <v>28</v>
      </c>
      <c r="B29" s="13" t="s">
        <v>1090</v>
      </c>
      <c r="C29" s="13" t="s">
        <v>1091</v>
      </c>
      <c r="D29" s="13" t="s">
        <v>1005</v>
      </c>
      <c r="E29" s="3" t="s">
        <v>1092</v>
      </c>
      <c r="F29" s="11" t="s">
        <v>5541</v>
      </c>
      <c r="G29" s="2">
        <v>3</v>
      </c>
      <c r="H29" s="2" t="str">
        <f>IF(G29=1, "PB-" &amp; TEXT(COUNTIFS(G$2:G29, 1) + 126, "000000"),
 IF(G29=2, "PBM-" &amp; TEXT(COUNTIFS(G$2:G29, 2) + 97, "000000"),
 IF(G29=3, "MMU-" &amp; TEXT(COUNTIFS(G$2:G29, 3) + 90, "000000"),
 "")))</f>
        <v>MMU-000113</v>
      </c>
      <c r="I29" s="27" t="s">
        <v>5346</v>
      </c>
    </row>
    <row r="30" spans="1:9" ht="51" x14ac:dyDescent="0.25">
      <c r="A30" s="3">
        <v>29</v>
      </c>
      <c r="B30" s="13" t="s">
        <v>1093</v>
      </c>
      <c r="C30" s="13" t="s">
        <v>1091</v>
      </c>
      <c r="D30" s="13" t="s">
        <v>1159</v>
      </c>
      <c r="E30" s="3" t="s">
        <v>1094</v>
      </c>
      <c r="F30" s="11" t="s">
        <v>5542</v>
      </c>
      <c r="G30" s="2">
        <v>3</v>
      </c>
      <c r="H30" s="2" t="str">
        <f>IF(G30=1, "PB-" &amp; TEXT(COUNTIFS(G$2:G30, 1) + 126, "000000"),
 IF(G30=2, "PBM-" &amp; TEXT(COUNTIFS(G$2:G30, 2) + 97, "000000"),
 IF(G30=3, "MMU-" &amp; TEXT(COUNTIFS(G$2:G30, 3) + 90, "000000"),
 "")))</f>
        <v>MMU-000114</v>
      </c>
      <c r="I30" s="27" t="s">
        <v>5346</v>
      </c>
    </row>
    <row r="31" spans="1:9" ht="38.25" x14ac:dyDescent="0.25">
      <c r="A31" s="3">
        <v>30</v>
      </c>
      <c r="B31" s="13" t="s">
        <v>1095</v>
      </c>
      <c r="C31" s="13" t="s">
        <v>1096</v>
      </c>
      <c r="D31" s="13" t="s">
        <v>1004</v>
      </c>
      <c r="E31" s="3" t="s">
        <v>1097</v>
      </c>
      <c r="F31" s="11" t="s">
        <v>5543</v>
      </c>
      <c r="G31" s="2">
        <v>3</v>
      </c>
      <c r="H31" s="2" t="str">
        <f>IF(G31=1, "PB-" &amp; TEXT(COUNTIFS(G$2:G31, 1) + 126, "000000"),
 IF(G31=2, "PBM-" &amp; TEXT(COUNTIFS(G$2:G31, 2) + 97, "000000"),
 IF(G31=3, "MMU-" &amp; TEXT(COUNTIFS(G$2:G31, 3) + 90, "000000"),
 "")))</f>
        <v>MMU-000115</v>
      </c>
      <c r="I31" s="27" t="s">
        <v>5346</v>
      </c>
    </row>
    <row r="32" spans="1:9" ht="51" x14ac:dyDescent="0.25">
      <c r="A32" s="3">
        <v>31</v>
      </c>
      <c r="B32" s="13" t="s">
        <v>1098</v>
      </c>
      <c r="C32" s="13" t="s">
        <v>1099</v>
      </c>
      <c r="D32" s="13" t="s">
        <v>1011</v>
      </c>
      <c r="E32" s="3" t="s">
        <v>1100</v>
      </c>
      <c r="F32" s="11" t="s">
        <v>5544</v>
      </c>
      <c r="G32" s="2">
        <v>3</v>
      </c>
      <c r="H32" s="2" t="str">
        <f>IF(G32=1, "PB-" &amp; TEXT(COUNTIFS(G$2:G32, 1) + 126, "000000"),
 IF(G32=2, "PBM-" &amp; TEXT(COUNTIFS(G$2:G32, 2) + 97, "000000"),
 IF(G32=3, "MMU-" &amp; TEXT(COUNTIFS(G$2:G32, 3) + 90, "000000"),
 "")))</f>
        <v>MMU-000116</v>
      </c>
      <c r="I32" s="27" t="s">
        <v>5346</v>
      </c>
    </row>
    <row r="33" spans="1:9" ht="51" x14ac:dyDescent="0.25">
      <c r="A33" s="3">
        <v>32</v>
      </c>
      <c r="B33" s="3" t="s">
        <v>1101</v>
      </c>
      <c r="C33" s="3" t="s">
        <v>1102</v>
      </c>
      <c r="D33" s="3" t="s">
        <v>1008</v>
      </c>
      <c r="E33" s="3" t="s">
        <v>1103</v>
      </c>
      <c r="F33" s="11" t="s">
        <v>5545</v>
      </c>
      <c r="G33" s="2">
        <v>3</v>
      </c>
      <c r="H33" s="2" t="str">
        <f>IF(G33=1, "PB-" &amp; TEXT(COUNTIFS(G$2:G33, 1) + 126, "000000"),
 IF(G33=2, "PBM-" &amp; TEXT(COUNTIFS(G$2:G33, 2) + 97, "000000"),
 IF(G33=3, "MMU-" &amp; TEXT(COUNTIFS(G$2:G33, 3) + 90, "000000"),
 "")))</f>
        <v>MMU-000117</v>
      </c>
      <c r="I33" s="27" t="s">
        <v>5346</v>
      </c>
    </row>
    <row r="34" spans="1:9" ht="63.75" x14ac:dyDescent="0.25">
      <c r="A34" s="3">
        <v>33</v>
      </c>
      <c r="B34" s="13" t="s">
        <v>1104</v>
      </c>
      <c r="C34" s="13" t="s">
        <v>1105</v>
      </c>
      <c r="D34" s="13" t="s">
        <v>1005</v>
      </c>
      <c r="E34" s="3" t="s">
        <v>1106</v>
      </c>
      <c r="F34" s="11" t="s">
        <v>5546</v>
      </c>
      <c r="G34" s="2">
        <v>3</v>
      </c>
      <c r="H34" s="2" t="str">
        <f>IF(G34=1, "PB-" &amp; TEXT(COUNTIFS(G$2:G34, 1) + 126, "000000"),
 IF(G34=2, "PBM-" &amp; TEXT(COUNTIFS(G$2:G34, 2) + 97, "000000"),
 IF(G34=3, "MMU-" &amp; TEXT(COUNTIFS(G$2:G34, 3) + 90, "000000"),
 "")))</f>
        <v>MMU-000118</v>
      </c>
      <c r="I34" s="27" t="s">
        <v>5346</v>
      </c>
    </row>
    <row r="35" spans="1:9" ht="51" x14ac:dyDescent="0.25">
      <c r="A35" s="3">
        <v>34</v>
      </c>
      <c r="B35" s="13" t="s">
        <v>1107</v>
      </c>
      <c r="C35" s="13" t="s">
        <v>1108</v>
      </c>
      <c r="D35" s="13" t="s">
        <v>1157</v>
      </c>
      <c r="E35" s="3" t="s">
        <v>1109</v>
      </c>
      <c r="F35" s="11" t="s">
        <v>5547</v>
      </c>
      <c r="G35" s="2">
        <v>3</v>
      </c>
      <c r="H35" s="2" t="str">
        <f>IF(G35=1, "PB-" &amp; TEXT(COUNTIFS(G$2:G35, 1) + 126, "000000"),
 IF(G35=2, "PBM-" &amp; TEXT(COUNTIFS(G$2:G35, 2) + 97, "000000"),
 IF(G35=3, "MMU-" &amp; TEXT(COUNTIFS(G$2:G35, 3) + 90, "000000"),
 "")))</f>
        <v>MMU-000119</v>
      </c>
      <c r="I35" s="27" t="s">
        <v>5346</v>
      </c>
    </row>
    <row r="36" spans="1:9" ht="63.75" x14ac:dyDescent="0.25">
      <c r="A36" s="3">
        <v>35</v>
      </c>
      <c r="B36" s="13" t="s">
        <v>1110</v>
      </c>
      <c r="C36" s="13" t="s">
        <v>1111</v>
      </c>
      <c r="D36" s="13" t="s">
        <v>1160</v>
      </c>
      <c r="E36" s="3" t="s">
        <v>1112</v>
      </c>
      <c r="F36" s="11" t="s">
        <v>5548</v>
      </c>
      <c r="G36" s="2">
        <v>3</v>
      </c>
      <c r="H36" s="2" t="str">
        <f>IF(G36=1, "PB-" &amp; TEXT(COUNTIFS(G$2:G36, 1) + 126, "000000"),
 IF(G36=2, "PBM-" &amp; TEXT(COUNTIFS(G$2:G36, 2) + 97, "000000"),
 IF(G36=3, "MMU-" &amp; TEXT(COUNTIFS(G$2:G36, 3) + 90, "000000"),
 "")))</f>
        <v>MMU-000120</v>
      </c>
      <c r="I36" s="27" t="s">
        <v>5346</v>
      </c>
    </row>
    <row r="37" spans="1:9" ht="51" x14ac:dyDescent="0.25">
      <c r="A37" s="3">
        <v>36</v>
      </c>
      <c r="B37" s="13" t="s">
        <v>1113</v>
      </c>
      <c r="C37" s="13" t="s">
        <v>1114</v>
      </c>
      <c r="D37" s="13" t="s">
        <v>1157</v>
      </c>
      <c r="E37" s="3" t="s">
        <v>1115</v>
      </c>
      <c r="F37" s="11" t="s">
        <v>5549</v>
      </c>
      <c r="G37" s="2">
        <v>3</v>
      </c>
      <c r="H37" s="2" t="str">
        <f>IF(G37=1, "PB-" &amp; TEXT(COUNTIFS(G$2:G37, 1) + 126, "000000"),
 IF(G37=2, "PBM-" &amp; TEXT(COUNTIFS(G$2:G37, 2) + 97, "000000"),
 IF(G37=3, "MMU-" &amp; TEXT(COUNTIFS(G$2:G37, 3) + 90, "000000"),
 "")))</f>
        <v>MMU-000121</v>
      </c>
      <c r="I37" s="27" t="s">
        <v>5346</v>
      </c>
    </row>
    <row r="38" spans="1:9" ht="38.25" x14ac:dyDescent="0.25">
      <c r="A38" s="3">
        <v>37</v>
      </c>
      <c r="B38" s="13" t="s">
        <v>1116</v>
      </c>
      <c r="C38" s="13" t="s">
        <v>1117</v>
      </c>
      <c r="D38" s="13" t="s">
        <v>1008</v>
      </c>
      <c r="E38" s="3" t="s">
        <v>1118</v>
      </c>
      <c r="F38" s="11" t="s">
        <v>5550</v>
      </c>
      <c r="G38" s="2">
        <v>3</v>
      </c>
      <c r="H38" s="2" t="str">
        <f>IF(G38=1, "PB-" &amp; TEXT(COUNTIFS(G$2:G38, 1) + 126, "000000"),
 IF(G38=2, "PBM-" &amp; TEXT(COUNTIFS(G$2:G38, 2) + 97, "000000"),
 IF(G38=3, "MMU-" &amp; TEXT(COUNTIFS(G$2:G38, 3) + 90, "000000"),
 "")))</f>
        <v>MMU-000122</v>
      </c>
      <c r="I38" s="27" t="s">
        <v>5346</v>
      </c>
    </row>
    <row r="39" spans="1:9" ht="38.25" x14ac:dyDescent="0.25">
      <c r="A39" s="3">
        <v>38</v>
      </c>
      <c r="B39" s="13" t="s">
        <v>1119</v>
      </c>
      <c r="C39" s="13" t="s">
        <v>1120</v>
      </c>
      <c r="D39" s="13" t="s">
        <v>1161</v>
      </c>
      <c r="E39" s="3" t="s">
        <v>1121</v>
      </c>
      <c r="F39" s="11" t="s">
        <v>5551</v>
      </c>
      <c r="G39" s="2">
        <v>3</v>
      </c>
      <c r="H39" s="2" t="str">
        <f>IF(G39=1, "PB-" &amp; TEXT(COUNTIFS(G$2:G39, 1) + 126, "000000"),
 IF(G39=2, "PBM-" &amp; TEXT(COUNTIFS(G$2:G39, 2) + 97, "000000"),
 IF(G39=3, "MMU-" &amp; TEXT(COUNTIFS(G$2:G39, 3) + 90, "000000"),
 "")))</f>
        <v>MMU-000123</v>
      </c>
      <c r="I39" s="27" t="s">
        <v>5346</v>
      </c>
    </row>
    <row r="40" spans="1:9" ht="51" x14ac:dyDescent="0.25">
      <c r="A40" s="3">
        <v>39</v>
      </c>
      <c r="B40" s="13" t="s">
        <v>1122</v>
      </c>
      <c r="C40" s="13" t="s">
        <v>1123</v>
      </c>
      <c r="D40" s="13" t="s">
        <v>1152</v>
      </c>
      <c r="E40" s="3" t="s">
        <v>1124</v>
      </c>
      <c r="F40" s="11" t="s">
        <v>5552</v>
      </c>
      <c r="G40" s="2">
        <v>3</v>
      </c>
      <c r="H40" s="2" t="str">
        <f>IF(G40=1, "PB-" &amp; TEXT(COUNTIFS(G$2:G40, 1) + 126, "000000"),
 IF(G40=2, "PBM-" &amp; TEXT(COUNTIFS(G$2:G40, 2) + 97, "000000"),
 IF(G40=3, "MMU-" &amp; TEXT(COUNTIFS(G$2:G40, 3) + 90, "000000"),
 "")))</f>
        <v>MMU-000124</v>
      </c>
      <c r="I40" s="27" t="s">
        <v>5346</v>
      </c>
    </row>
    <row r="41" spans="1:9" ht="76.5" x14ac:dyDescent="0.25">
      <c r="A41" s="3">
        <v>40</v>
      </c>
      <c r="B41" s="13" t="s">
        <v>1125</v>
      </c>
      <c r="C41" s="13" t="s">
        <v>1126</v>
      </c>
      <c r="D41" s="13" t="s">
        <v>1162</v>
      </c>
      <c r="E41" s="3" t="s">
        <v>1127</v>
      </c>
      <c r="F41" s="11" t="s">
        <v>5553</v>
      </c>
      <c r="G41" s="2">
        <v>3</v>
      </c>
      <c r="H41" s="2" t="str">
        <f>IF(G41=1, "PB-" &amp; TEXT(COUNTIFS(G$2:G41, 1) + 126, "000000"),
 IF(G41=2, "PBM-" &amp; TEXT(COUNTIFS(G$2:G41, 2) + 97, "000000"),
 IF(G41=3, "MMU-" &amp; TEXT(COUNTIFS(G$2:G41, 3) + 90, "000000"),
 "")))</f>
        <v>MMU-000125</v>
      </c>
      <c r="I41" s="27" t="s">
        <v>5346</v>
      </c>
    </row>
    <row r="42" spans="1:9" ht="25.5" x14ac:dyDescent="0.25">
      <c r="A42" s="3">
        <v>41</v>
      </c>
      <c r="B42" s="13" t="s">
        <v>1128</v>
      </c>
      <c r="C42" s="13" t="s">
        <v>1129</v>
      </c>
      <c r="D42" s="13" t="s">
        <v>1005</v>
      </c>
      <c r="E42" s="3" t="s">
        <v>1130</v>
      </c>
      <c r="F42" s="11" t="s">
        <v>5554</v>
      </c>
      <c r="G42" s="2">
        <v>3</v>
      </c>
      <c r="H42" s="2" t="str">
        <f>IF(G42=1, "PB-" &amp; TEXT(COUNTIFS(G$2:G42, 1) + 126, "000000"),
 IF(G42=2, "PBM-" &amp; TEXT(COUNTIFS(G$2:G42, 2) + 97, "000000"),
 IF(G42=3, "MMU-" &amp; TEXT(COUNTIFS(G$2:G42, 3) + 90, "000000"),
 "")))</f>
        <v>MMU-000126</v>
      </c>
      <c r="I42" s="27" t="s">
        <v>5346</v>
      </c>
    </row>
    <row r="43" spans="1:9" ht="38.25" x14ac:dyDescent="0.25">
      <c r="A43" s="3">
        <v>42</v>
      </c>
      <c r="B43" s="13" t="s">
        <v>1131</v>
      </c>
      <c r="C43" s="13" t="s">
        <v>1132</v>
      </c>
      <c r="D43" s="13" t="s">
        <v>1008</v>
      </c>
      <c r="E43" s="3" t="s">
        <v>1133</v>
      </c>
      <c r="F43" s="11" t="s">
        <v>5555</v>
      </c>
      <c r="G43" s="2">
        <v>3</v>
      </c>
      <c r="H43" s="2" t="str">
        <f>IF(G43=1, "PB-" &amp; TEXT(COUNTIFS(G$2:G43, 1) + 126, "000000"),
 IF(G43=2, "PBM-" &amp; TEXT(COUNTIFS(G$2:G43, 2) + 97, "000000"),
 IF(G43=3, "MMU-" &amp; TEXT(COUNTIFS(G$2:G43, 3) + 90, "000000"),
 "")))</f>
        <v>MMU-000127</v>
      </c>
      <c r="I43" s="27" t="s">
        <v>5346</v>
      </c>
    </row>
    <row r="44" spans="1:9" ht="38.25" x14ac:dyDescent="0.25">
      <c r="A44" s="3">
        <v>43</v>
      </c>
      <c r="B44" s="13" t="s">
        <v>1134</v>
      </c>
      <c r="C44" s="13" t="s">
        <v>1135</v>
      </c>
      <c r="D44" s="13" t="s">
        <v>1008</v>
      </c>
      <c r="E44" s="3" t="s">
        <v>1136</v>
      </c>
      <c r="F44" s="11" t="s">
        <v>5556</v>
      </c>
      <c r="G44" s="2">
        <v>3</v>
      </c>
      <c r="H44" s="2" t="str">
        <f>IF(G44=1, "PB-" &amp; TEXT(COUNTIFS(G$2:G44, 1) + 126, "000000"),
 IF(G44=2, "PBM-" &amp; TEXT(COUNTIFS(G$2:G44, 2) + 97, "000000"),
 IF(G44=3, "MMU-" &amp; TEXT(COUNTIFS(G$2:G44, 3) + 90, "000000"),
 "")))</f>
        <v>MMU-000128</v>
      </c>
      <c r="I44" s="27" t="s">
        <v>5346</v>
      </c>
    </row>
    <row r="45" spans="1:9" ht="51" x14ac:dyDescent="0.25">
      <c r="A45" s="3">
        <v>44</v>
      </c>
      <c r="B45" s="13" t="s">
        <v>1144</v>
      </c>
      <c r="C45" s="13" t="s">
        <v>1137</v>
      </c>
      <c r="D45" s="13" t="s">
        <v>1006</v>
      </c>
      <c r="E45" s="3" t="s">
        <v>1138</v>
      </c>
      <c r="F45" s="11" t="s">
        <v>5557</v>
      </c>
      <c r="G45" s="2">
        <v>3</v>
      </c>
      <c r="H45" s="2" t="str">
        <f>IF(G45=1, "PB-" &amp; TEXT(COUNTIFS(G$2:G45, 1) + 126, "000000"),
 IF(G45=2, "PBM-" &amp; TEXT(COUNTIFS(G$2:G45, 2) + 97, "000000"),
 IF(G45=3, "MMU-" &amp; TEXT(COUNTIFS(G$2:G45, 3) + 90, "000000"),
 "")))</f>
        <v>MMU-000129</v>
      </c>
      <c r="I45" s="27" t="s">
        <v>5346</v>
      </c>
    </row>
    <row r="46" spans="1:9" ht="76.5" x14ac:dyDescent="0.25">
      <c r="A46" s="3">
        <v>45</v>
      </c>
      <c r="B46" s="3" t="s">
        <v>1139</v>
      </c>
      <c r="C46" s="3" t="s">
        <v>1140</v>
      </c>
      <c r="D46" s="3" t="s">
        <v>132</v>
      </c>
      <c r="E46" s="3" t="s">
        <v>1020</v>
      </c>
      <c r="F46" s="11" t="s">
        <v>5558</v>
      </c>
      <c r="G46" s="2">
        <v>3</v>
      </c>
      <c r="H46" s="2" t="str">
        <f>IF(G46=1, "PB-" &amp; TEXT(COUNTIFS(G$2:G46, 1) + 126, "000000"),
 IF(G46=2, "PBM-" &amp; TEXT(COUNTIFS(G$2:G46, 2) + 97, "000000"),
 IF(G46=3, "MMU-" &amp; TEXT(COUNTIFS(G$2:G46, 3) + 90, "000000"),
 "")))</f>
        <v>MMU-000130</v>
      </c>
      <c r="I46" s="27" t="s">
        <v>5346</v>
      </c>
    </row>
    <row r="47" spans="1:9" ht="76.5" x14ac:dyDescent="0.25">
      <c r="A47" s="3">
        <v>46</v>
      </c>
      <c r="B47" s="3" t="s">
        <v>1141</v>
      </c>
      <c r="C47" s="3" t="s">
        <v>1142</v>
      </c>
      <c r="D47" s="3" t="s">
        <v>626</v>
      </c>
      <c r="E47" s="3" t="s">
        <v>1143</v>
      </c>
      <c r="F47" s="11" t="s">
        <v>5559</v>
      </c>
      <c r="G47" s="2">
        <v>3</v>
      </c>
      <c r="H47" s="2" t="str">
        <f>IF(G47=1, "PB-" &amp; TEXT(COUNTIFS(G$2:G47, 1) + 126, "000000"),
 IF(G47=2, "PBM-" &amp; TEXT(COUNTIFS(G$2:G47, 2) + 97, "000000"),
 IF(G47=3, "MMU-" &amp; TEXT(COUNTIFS(G$2:G47, 3) + 90, "000000"),
 "")))</f>
        <v>MMU-000131</v>
      </c>
      <c r="I47" s="27" t="s">
        <v>5346</v>
      </c>
    </row>
  </sheetData>
  <phoneticPr fontId="8" type="noConversion"/>
  <conditionalFormatting sqref="I2:I47">
    <cfRule type="uniqueValues" dxfId="2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/>
  <dimension ref="A1:I49"/>
  <sheetViews>
    <sheetView topLeftCell="A16" zoomScale="80" zoomScaleNormal="80" workbookViewId="0">
      <selection activeCell="C22" sqref="C22"/>
    </sheetView>
  </sheetViews>
  <sheetFormatPr defaultColWidth="37.28515625" defaultRowHeight="15" x14ac:dyDescent="0.25"/>
  <cols>
    <col min="1" max="1" width="3.85546875" bestFit="1" customWidth="1"/>
    <col min="2" max="2" width="19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8" t="s">
        <v>146</v>
      </c>
      <c r="B1" s="8" t="s">
        <v>161</v>
      </c>
      <c r="C1" s="7" t="s">
        <v>162</v>
      </c>
      <c r="D1" s="7" t="s">
        <v>163</v>
      </c>
      <c r="E1" s="9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51" x14ac:dyDescent="0.25">
      <c r="A2" s="7">
        <v>1</v>
      </c>
      <c r="B2" s="7" t="s">
        <v>1163</v>
      </c>
      <c r="C2" s="7" t="s">
        <v>1164</v>
      </c>
      <c r="D2" s="7" t="s">
        <v>546</v>
      </c>
      <c r="E2" s="9" t="s">
        <v>1165</v>
      </c>
      <c r="F2" s="2" t="s">
        <v>5560</v>
      </c>
      <c r="G2" s="2">
        <v>2</v>
      </c>
      <c r="H2" s="2" t="str">
        <f>IF(G2=1, "PB-" &amp; TEXT(COUNTIFS(G$2:G2, 1) + 130, "000000"),
 IF(G2=2, "PBM-" &amp; TEXT(COUNTIFS(G$2:G2, 2) + 98, "000000"),
 IF(G2=3, "MMU-" &amp; TEXT(COUNTIFS(G$2:G2, 3) + 131, "000000"),
 "")))</f>
        <v>PBM-000099</v>
      </c>
      <c r="I2" s="27" t="s">
        <v>5346</v>
      </c>
    </row>
    <row r="3" spans="1:9" ht="38.25" x14ac:dyDescent="0.25">
      <c r="A3" s="7">
        <v>2</v>
      </c>
      <c r="B3" s="7" t="s">
        <v>1314</v>
      </c>
      <c r="C3" s="7" t="s">
        <v>1166</v>
      </c>
      <c r="D3" s="7" t="s">
        <v>10</v>
      </c>
      <c r="E3" s="9" t="s">
        <v>1167</v>
      </c>
      <c r="F3" s="2" t="s">
        <v>5561</v>
      </c>
      <c r="G3" s="2">
        <v>2</v>
      </c>
      <c r="H3" s="2" t="str">
        <f>IF(G3=1, "PB-" &amp; TEXT(COUNTIFS(G$2:G3, 1) + 130, "000000"),
 IF(G3=2, "PBM-" &amp; TEXT(COUNTIFS(G$2:G3, 2) + 98, "000000"),
 IF(G3=3, "MMU-" &amp; TEXT(COUNTIFS(G$2:G3, 3) + 131, "000000"),
 "")))</f>
        <v>PBM-000100</v>
      </c>
      <c r="I3" s="27" t="s">
        <v>5346</v>
      </c>
    </row>
    <row r="4" spans="1:9" ht="25.5" x14ac:dyDescent="0.25">
      <c r="A4" s="7">
        <v>3</v>
      </c>
      <c r="B4" s="7" t="s">
        <v>1315</v>
      </c>
      <c r="C4" s="7" t="s">
        <v>1168</v>
      </c>
      <c r="D4" s="7" t="s">
        <v>10</v>
      </c>
      <c r="E4" s="9" t="s">
        <v>1169</v>
      </c>
      <c r="F4" s="2" t="s">
        <v>5562</v>
      </c>
      <c r="G4" s="2">
        <v>2</v>
      </c>
      <c r="H4" s="2" t="str">
        <f>IF(G4=1, "PB-" &amp; TEXT(COUNTIFS(G$2:G4, 1) + 130, "000000"),
 IF(G4=2, "PBM-" &amp; TEXT(COUNTIFS(G$2:G4, 2) + 98, "000000"),
 IF(G4=3, "MMU-" &amp; TEXT(COUNTIFS(G$2:G4, 3) + 131, "000000"),
 "")))</f>
        <v>PBM-000101</v>
      </c>
      <c r="I4" s="27" t="s">
        <v>5346</v>
      </c>
    </row>
    <row r="5" spans="1:9" ht="38.25" x14ac:dyDescent="0.25">
      <c r="A5" s="7">
        <v>4</v>
      </c>
      <c r="B5" s="7" t="s">
        <v>1316</v>
      </c>
      <c r="C5" s="7" t="s">
        <v>1170</v>
      </c>
      <c r="D5" s="7" t="s">
        <v>1171</v>
      </c>
      <c r="E5" s="9" t="s">
        <v>1172</v>
      </c>
      <c r="F5" s="2" t="s">
        <v>5563</v>
      </c>
      <c r="G5" s="2">
        <v>2</v>
      </c>
      <c r="H5" s="2" t="str">
        <f>IF(G5=1, "PB-" &amp; TEXT(COUNTIFS(G$2:G5, 1) + 130, "000000"),
 IF(G5=2, "PBM-" &amp; TEXT(COUNTIFS(G$2:G5, 2) + 98, "000000"),
 IF(G5=3, "MMU-" &amp; TEXT(COUNTIFS(G$2:G5, 3) + 131, "000000"),
 "")))</f>
        <v>PBM-000102</v>
      </c>
      <c r="I5" s="27" t="s">
        <v>5346</v>
      </c>
    </row>
    <row r="6" spans="1:9" ht="25.5" x14ac:dyDescent="0.25">
      <c r="A6" s="7">
        <v>5</v>
      </c>
      <c r="B6" s="7" t="s">
        <v>1317</v>
      </c>
      <c r="C6" s="7" t="s">
        <v>1173</v>
      </c>
      <c r="D6" s="7" t="s">
        <v>1174</v>
      </c>
      <c r="E6" s="9" t="s">
        <v>1175</v>
      </c>
      <c r="F6" s="2" t="s">
        <v>5564</v>
      </c>
      <c r="G6" s="2">
        <v>2</v>
      </c>
      <c r="H6" s="2" t="str">
        <f>IF(G6=1, "PB-" &amp; TEXT(COUNTIFS(G$2:G6, 1) + 130, "000000"),
 IF(G6=2, "PBM-" &amp; TEXT(COUNTIFS(G$2:G6, 2) + 98, "000000"),
 IF(G6=3, "MMU-" &amp; TEXT(COUNTIFS(G$2:G6, 3) + 131, "000000"),
 "")))</f>
        <v>PBM-000103</v>
      </c>
      <c r="I6" s="27" t="s">
        <v>5346</v>
      </c>
    </row>
    <row r="7" spans="1:9" ht="40.5" x14ac:dyDescent="0.25">
      <c r="A7" s="7">
        <v>6</v>
      </c>
      <c r="B7" s="10" t="s">
        <v>1176</v>
      </c>
      <c r="C7" s="10" t="s">
        <v>1177</v>
      </c>
      <c r="D7" s="10" t="s">
        <v>1178</v>
      </c>
      <c r="E7" s="9" t="s">
        <v>1179</v>
      </c>
      <c r="F7" s="2" t="s">
        <v>5565</v>
      </c>
      <c r="G7" s="2">
        <v>3</v>
      </c>
      <c r="H7" s="2" t="str">
        <f>IF(G7=1, "PB-" &amp; TEXT(COUNTIFS(G$2:G7, 1) + 130, "000000"),
 IF(G7=2, "PBM-" &amp; TEXT(COUNTIFS(G$2:G7, 2) + 98, "000000"),
 IF(G7=3, "MMU-" &amp; TEXT(COUNTIFS(G$2:G7, 3) + 131, "000000"),
 "")))</f>
        <v>MMU-000132</v>
      </c>
      <c r="I7" s="27" t="s">
        <v>5346</v>
      </c>
    </row>
    <row r="8" spans="1:9" ht="38.25" x14ac:dyDescent="0.25">
      <c r="A8" s="7">
        <v>7</v>
      </c>
      <c r="B8" s="7" t="s">
        <v>1180</v>
      </c>
      <c r="C8" s="7" t="s">
        <v>1181</v>
      </c>
      <c r="D8" s="7" t="s">
        <v>1182</v>
      </c>
      <c r="E8" s="9" t="s">
        <v>1183</v>
      </c>
      <c r="F8" s="2" t="s">
        <v>5566</v>
      </c>
      <c r="G8" s="2">
        <v>3</v>
      </c>
      <c r="H8" s="2" t="str">
        <f>IF(G8=1, "PB-" &amp; TEXT(COUNTIFS(G$2:G8, 1) + 130, "000000"),
 IF(G8=2, "PBM-" &amp; TEXT(COUNTIFS(G$2:G8, 2) + 98, "000000"),
 IF(G8=3, "MMU-" &amp; TEXT(COUNTIFS(G$2:G8, 3) + 131, "000000"),
 "")))</f>
        <v>MMU-000133</v>
      </c>
      <c r="I8" s="27" t="s">
        <v>5346</v>
      </c>
    </row>
    <row r="9" spans="1:9" ht="25.5" x14ac:dyDescent="0.25">
      <c r="A9" s="7">
        <v>8</v>
      </c>
      <c r="B9" s="7" t="s">
        <v>1184</v>
      </c>
      <c r="C9" s="7" t="s">
        <v>1185</v>
      </c>
      <c r="D9" s="7" t="s">
        <v>6</v>
      </c>
      <c r="E9" s="9" t="s">
        <v>1186</v>
      </c>
      <c r="F9" s="2" t="s">
        <v>5567</v>
      </c>
      <c r="G9" s="2">
        <v>2</v>
      </c>
      <c r="H9" s="2" t="str">
        <f>IF(G9=1, "PB-" &amp; TEXT(COUNTIFS(G$2:G9, 1) + 130, "000000"),
 IF(G9=2, "PBM-" &amp; TEXT(COUNTIFS(G$2:G9, 2) + 98, "000000"),
 IF(G9=3, "MMU-" &amp; TEXT(COUNTIFS(G$2:G9, 3) + 131, "000000"),
 "")))</f>
        <v>PBM-000104</v>
      </c>
      <c r="I9" s="27" t="s">
        <v>5346</v>
      </c>
    </row>
    <row r="10" spans="1:9" ht="25.5" x14ac:dyDescent="0.25">
      <c r="A10" s="7">
        <v>9</v>
      </c>
      <c r="B10" s="7" t="s">
        <v>1187</v>
      </c>
      <c r="C10" s="7" t="s">
        <v>1188</v>
      </c>
      <c r="D10" s="7" t="s">
        <v>626</v>
      </c>
      <c r="E10" s="9" t="s">
        <v>1189</v>
      </c>
      <c r="F10" s="2" t="s">
        <v>5568</v>
      </c>
      <c r="G10" s="2">
        <v>3</v>
      </c>
      <c r="H10" s="2" t="str">
        <f>IF(G10=1, "PB-" &amp; TEXT(COUNTIFS(G$2:G10, 1) + 130, "000000"),
 IF(G10=2, "PBM-" &amp; TEXT(COUNTIFS(G$2:G10, 2) + 98, "000000"),
 IF(G10=3, "MMU-" &amp; TEXT(COUNTIFS(G$2:G10, 3) + 131, "000000"),
 "")))</f>
        <v>MMU-000134</v>
      </c>
      <c r="I10" s="27" t="s">
        <v>5346</v>
      </c>
    </row>
    <row r="11" spans="1:9" ht="25.5" x14ac:dyDescent="0.25">
      <c r="A11" s="7">
        <v>10</v>
      </c>
      <c r="B11" s="12" t="s">
        <v>1190</v>
      </c>
      <c r="C11" s="12" t="s">
        <v>1191</v>
      </c>
      <c r="D11" s="12" t="s">
        <v>1154</v>
      </c>
      <c r="E11" s="9" t="s">
        <v>1192</v>
      </c>
      <c r="F11" s="2" t="s">
        <v>5569</v>
      </c>
      <c r="G11" s="2">
        <v>3</v>
      </c>
      <c r="H11" s="2" t="str">
        <f>IF(G11=1, "PB-" &amp; TEXT(COUNTIFS(G$2:G11, 1) + 130, "000000"),
 IF(G11=2, "PBM-" &amp; TEXT(COUNTIFS(G$2:G11, 2) + 98, "000000"),
 IF(G11=3, "MMU-" &amp; TEXT(COUNTIFS(G$2:G11, 3) + 131, "000000"),
 "")))</f>
        <v>MMU-000135</v>
      </c>
      <c r="I11" s="27" t="s">
        <v>5346</v>
      </c>
    </row>
    <row r="12" spans="1:9" ht="25.5" x14ac:dyDescent="0.25">
      <c r="A12" s="7">
        <v>11</v>
      </c>
      <c r="B12" s="12" t="s">
        <v>1193</v>
      </c>
      <c r="C12" s="12" t="s">
        <v>1194</v>
      </c>
      <c r="D12" s="12" t="s">
        <v>1004</v>
      </c>
      <c r="E12" s="9" t="s">
        <v>1195</v>
      </c>
      <c r="F12" s="2" t="s">
        <v>5570</v>
      </c>
      <c r="G12" s="2">
        <v>3</v>
      </c>
      <c r="H12" s="2" t="str">
        <f>IF(G12=1, "PB-" &amp; TEXT(COUNTIFS(G$2:G12, 1) + 130, "000000"),
 IF(G12=2, "PBM-" &amp; TEXT(COUNTIFS(G$2:G12, 2) + 98, "000000"),
 IF(G12=3, "MMU-" &amp; TEXT(COUNTIFS(G$2:G12, 3) + 131, "000000"),
 "")))</f>
        <v>MMU-000136</v>
      </c>
      <c r="I12" s="27" t="s">
        <v>5346</v>
      </c>
    </row>
    <row r="13" spans="1:9" ht="25.5" x14ac:dyDescent="0.25">
      <c r="A13" s="7">
        <v>12</v>
      </c>
      <c r="B13" s="12" t="s">
        <v>1196</v>
      </c>
      <c r="C13" s="12" t="s">
        <v>1197</v>
      </c>
      <c r="D13" s="12" t="s">
        <v>1006</v>
      </c>
      <c r="E13" s="9" t="s">
        <v>1198</v>
      </c>
      <c r="F13" s="2" t="s">
        <v>5571</v>
      </c>
      <c r="G13" s="2">
        <v>3</v>
      </c>
      <c r="H13" s="2" t="str">
        <f>IF(G13=1, "PB-" &amp; TEXT(COUNTIFS(G$2:G13, 1) + 130, "000000"),
 IF(G13=2, "PBM-" &amp; TEXT(COUNTIFS(G$2:G13, 2) + 98, "000000"),
 IF(G13=3, "MMU-" &amp; TEXT(COUNTIFS(G$2:G13, 3) + 131, "000000"),
 "")))</f>
        <v>MMU-000137</v>
      </c>
      <c r="I13" s="27" t="s">
        <v>5346</v>
      </c>
    </row>
    <row r="14" spans="1:9" ht="25.5" x14ac:dyDescent="0.25">
      <c r="A14" s="7">
        <v>13</v>
      </c>
      <c r="B14" s="12" t="s">
        <v>1199</v>
      </c>
      <c r="C14" s="12" t="s">
        <v>1200</v>
      </c>
      <c r="D14" s="12" t="s">
        <v>1305</v>
      </c>
      <c r="E14" s="9" t="s">
        <v>1201</v>
      </c>
      <c r="F14" s="2" t="s">
        <v>5572</v>
      </c>
      <c r="G14" s="2">
        <v>3</v>
      </c>
      <c r="H14" s="2" t="str">
        <f>IF(G14=1, "PB-" &amp; TEXT(COUNTIFS(G$2:G14, 1) + 130, "000000"),
 IF(G14=2, "PBM-" &amp; TEXT(COUNTIFS(G$2:G14, 2) + 98, "000000"),
 IF(G14=3, "MMU-" &amp; TEXT(COUNTIFS(G$2:G14, 3) + 131, "000000"),
 "")))</f>
        <v>MMU-000138</v>
      </c>
      <c r="I14" s="27" t="s">
        <v>5346</v>
      </c>
    </row>
    <row r="15" spans="1:9" ht="25.5" x14ac:dyDescent="0.25">
      <c r="A15" s="7">
        <v>14</v>
      </c>
      <c r="B15" s="12" t="s">
        <v>1202</v>
      </c>
      <c r="C15" s="12" t="s">
        <v>1203</v>
      </c>
      <c r="D15" s="12" t="s">
        <v>1161</v>
      </c>
      <c r="E15" s="9" t="s">
        <v>1204</v>
      </c>
      <c r="F15" s="2" t="s">
        <v>5573</v>
      </c>
      <c r="G15" s="2">
        <v>3</v>
      </c>
      <c r="H15" s="2" t="str">
        <f>IF(G15=1, "PB-" &amp; TEXT(COUNTIFS(G$2:G15, 1) + 130, "000000"),
 IF(G15=2, "PBM-" &amp; TEXT(COUNTIFS(G$2:G15, 2) + 98, "000000"),
 IF(G15=3, "MMU-" &amp; TEXT(COUNTIFS(G$2:G15, 3) + 131, "000000"),
 "")))</f>
        <v>MMU-000139</v>
      </c>
      <c r="I15" s="27" t="s">
        <v>5346</v>
      </c>
    </row>
    <row r="16" spans="1:9" ht="25.5" x14ac:dyDescent="0.25">
      <c r="A16" s="7">
        <v>15</v>
      </c>
      <c r="B16" s="12" t="s">
        <v>1205</v>
      </c>
      <c r="C16" s="12" t="s">
        <v>1206</v>
      </c>
      <c r="D16" s="12" t="s">
        <v>1307</v>
      </c>
      <c r="E16" s="9" t="s">
        <v>1207</v>
      </c>
      <c r="F16" s="2" t="s">
        <v>5574</v>
      </c>
      <c r="G16" s="2">
        <v>3</v>
      </c>
      <c r="H16" s="2" t="str">
        <f>IF(G16=1, "PB-" &amp; TEXT(COUNTIFS(G$2:G16, 1) + 130, "000000"),
 IF(G16=2, "PBM-" &amp; TEXT(COUNTIFS(G$2:G16, 2) + 98, "000000"),
 IF(G16=3, "MMU-" &amp; TEXT(COUNTIFS(G$2:G16, 3) + 131, "000000"),
 "")))</f>
        <v>MMU-000140</v>
      </c>
      <c r="I16" s="27" t="s">
        <v>5346</v>
      </c>
    </row>
    <row r="17" spans="1:9" ht="25.5" x14ac:dyDescent="0.25">
      <c r="A17" s="7">
        <v>16</v>
      </c>
      <c r="B17" s="12" t="s">
        <v>1208</v>
      </c>
      <c r="C17" s="12" t="s">
        <v>1209</v>
      </c>
      <c r="D17" s="12" t="s">
        <v>1152</v>
      </c>
      <c r="E17" s="9" t="s">
        <v>1210</v>
      </c>
      <c r="F17" s="2" t="s">
        <v>5575</v>
      </c>
      <c r="G17" s="2">
        <v>3</v>
      </c>
      <c r="H17" s="2" t="str">
        <f>IF(G17=1, "PB-" &amp; TEXT(COUNTIFS(G$2:G17, 1) + 130, "000000"),
 IF(G17=2, "PBM-" &amp; TEXT(COUNTIFS(G$2:G17, 2) + 98, "000000"),
 IF(G17=3, "MMU-" &amp; TEXT(COUNTIFS(G$2:G17, 3) + 131, "000000"),
 "")))</f>
        <v>MMU-000141</v>
      </c>
      <c r="I17" s="27" t="s">
        <v>5346</v>
      </c>
    </row>
    <row r="18" spans="1:9" ht="38.25" x14ac:dyDescent="0.25">
      <c r="A18" s="7">
        <v>17</v>
      </c>
      <c r="B18" s="12" t="s">
        <v>1211</v>
      </c>
      <c r="C18" s="12" t="s">
        <v>1212</v>
      </c>
      <c r="D18" s="12" t="s">
        <v>1008</v>
      </c>
      <c r="E18" s="9" t="s">
        <v>1213</v>
      </c>
      <c r="F18" s="2" t="s">
        <v>5576</v>
      </c>
      <c r="G18" s="2">
        <v>3</v>
      </c>
      <c r="H18" s="2" t="str">
        <f>IF(G18=1, "PB-" &amp; TEXT(COUNTIFS(G$2:G18, 1) + 130, "000000"),
 IF(G18=2, "PBM-" &amp; TEXT(COUNTIFS(G$2:G18, 2) + 98, "000000"),
 IF(G18=3, "MMU-" &amp; TEXT(COUNTIFS(G$2:G18, 3) + 131, "000000"),
 "")))</f>
        <v>MMU-000142</v>
      </c>
      <c r="I18" s="27" t="s">
        <v>5346</v>
      </c>
    </row>
    <row r="19" spans="1:9" ht="25.5" x14ac:dyDescent="0.25">
      <c r="A19" s="7">
        <v>18</v>
      </c>
      <c r="B19" s="12" t="s">
        <v>1214</v>
      </c>
      <c r="C19" s="12" t="s">
        <v>1215</v>
      </c>
      <c r="D19" s="12" t="s">
        <v>1008</v>
      </c>
      <c r="E19" s="9" t="s">
        <v>1216</v>
      </c>
      <c r="F19" s="2" t="s">
        <v>5577</v>
      </c>
      <c r="G19" s="2">
        <v>3</v>
      </c>
      <c r="H19" s="2" t="str">
        <f>IF(G19=1, "PB-" &amp; TEXT(COUNTIFS(G$2:G19, 1) + 130, "000000"),
 IF(G19=2, "PBM-" &amp; TEXT(COUNTIFS(G$2:G19, 2) + 98, "000000"),
 IF(G19=3, "MMU-" &amp; TEXT(COUNTIFS(G$2:G19, 3) + 131, "000000"),
 "")))</f>
        <v>MMU-000143</v>
      </c>
      <c r="I19" s="27" t="s">
        <v>5346</v>
      </c>
    </row>
    <row r="20" spans="1:9" ht="25.5" x14ac:dyDescent="0.25">
      <c r="A20" s="7">
        <v>19</v>
      </c>
      <c r="B20" s="12" t="s">
        <v>1217</v>
      </c>
      <c r="C20" s="12" t="s">
        <v>1218</v>
      </c>
      <c r="D20" s="12" t="s">
        <v>1306</v>
      </c>
      <c r="E20" s="9" t="s">
        <v>1219</v>
      </c>
      <c r="F20" s="2" t="s">
        <v>5578</v>
      </c>
      <c r="G20" s="2">
        <v>3</v>
      </c>
      <c r="H20" s="2" t="str">
        <f>IF(G20=1, "PB-" &amp; TEXT(COUNTIFS(G$2:G20, 1) + 130, "000000"),
 IF(G20=2, "PBM-" &amp; TEXT(COUNTIFS(G$2:G20, 2) + 98, "000000"),
 IF(G20=3, "MMU-" &amp; TEXT(COUNTIFS(G$2:G20, 3) + 131, "000000"),
 "")))</f>
        <v>MMU-000144</v>
      </c>
      <c r="I20" s="27" t="s">
        <v>5346</v>
      </c>
    </row>
    <row r="21" spans="1:9" ht="38.25" x14ac:dyDescent="0.25">
      <c r="A21" s="7">
        <v>20</v>
      </c>
      <c r="B21" s="12" t="s">
        <v>1220</v>
      </c>
      <c r="C21" s="12" t="s">
        <v>1221</v>
      </c>
      <c r="D21" s="12" t="s">
        <v>1158</v>
      </c>
      <c r="E21" s="9" t="s">
        <v>1222</v>
      </c>
      <c r="F21" s="2" t="s">
        <v>5579</v>
      </c>
      <c r="G21" s="2">
        <v>3</v>
      </c>
      <c r="H21" s="2" t="str">
        <f>IF(G21=1, "PB-" &amp; TEXT(COUNTIFS(G$2:G21, 1) + 130, "000000"),
 IF(G21=2, "PBM-" &amp; TEXT(COUNTIFS(G$2:G21, 2) + 98, "000000"),
 IF(G21=3, "MMU-" &amp; TEXT(COUNTIFS(G$2:G21, 3) + 131, "000000"),
 "")))</f>
        <v>MMU-000145</v>
      </c>
      <c r="I21" s="27" t="s">
        <v>5346</v>
      </c>
    </row>
    <row r="22" spans="1:9" ht="38.25" x14ac:dyDescent="0.25">
      <c r="A22" s="7">
        <v>21</v>
      </c>
      <c r="B22" s="12" t="s">
        <v>1223</v>
      </c>
      <c r="C22" s="12" t="s">
        <v>1224</v>
      </c>
      <c r="D22" s="12" t="s">
        <v>1008</v>
      </c>
      <c r="E22" s="9" t="s">
        <v>1225</v>
      </c>
      <c r="F22" s="2" t="s">
        <v>5580</v>
      </c>
      <c r="G22" s="2">
        <v>3</v>
      </c>
      <c r="H22" s="2" t="str">
        <f>IF(G22=1, "PB-" &amp; TEXT(COUNTIFS(G$2:G22, 1) + 130, "000000"),
 IF(G22=2, "PBM-" &amp; TEXT(COUNTIFS(G$2:G22, 2) + 98, "000000"),
 IF(G22=3, "MMU-" &amp; TEXT(COUNTIFS(G$2:G22, 3) + 131, "000000"),
 "")))</f>
        <v>MMU-000146</v>
      </c>
      <c r="I22" s="27" t="s">
        <v>5346</v>
      </c>
    </row>
    <row r="23" spans="1:9" ht="38.25" x14ac:dyDescent="0.25">
      <c r="A23" s="7">
        <v>22</v>
      </c>
      <c r="B23" s="12" t="s">
        <v>1226</v>
      </c>
      <c r="C23" s="12" t="s">
        <v>1227</v>
      </c>
      <c r="D23" s="12" t="s">
        <v>1005</v>
      </c>
      <c r="E23" s="9" t="s">
        <v>1228</v>
      </c>
      <c r="F23" s="2" t="s">
        <v>5581</v>
      </c>
      <c r="G23" s="2">
        <v>3</v>
      </c>
      <c r="H23" s="2" t="str">
        <f>IF(G23=1, "PB-" &amp; TEXT(COUNTIFS(G$2:G23, 1) + 130, "000000"),
 IF(G23=2, "PBM-" &amp; TEXT(COUNTIFS(G$2:G23, 2) + 98, "000000"),
 IF(G23=3, "MMU-" &amp; TEXT(COUNTIFS(G$2:G23, 3) + 131, "000000"),
 "")))</f>
        <v>MMU-000147</v>
      </c>
      <c r="I23" s="27" t="s">
        <v>5346</v>
      </c>
    </row>
    <row r="24" spans="1:9" ht="25.5" x14ac:dyDescent="0.25">
      <c r="A24" s="7">
        <v>23</v>
      </c>
      <c r="B24" s="12" t="s">
        <v>1229</v>
      </c>
      <c r="C24" s="12" t="s">
        <v>1230</v>
      </c>
      <c r="D24" s="12" t="s">
        <v>1304</v>
      </c>
      <c r="E24" s="9" t="s">
        <v>1231</v>
      </c>
      <c r="F24" s="2" t="s">
        <v>5582</v>
      </c>
      <c r="G24" s="2">
        <v>3</v>
      </c>
      <c r="H24" s="2" t="str">
        <f>IF(G24=1, "PB-" &amp; TEXT(COUNTIFS(G$2:G24, 1) + 130, "000000"),
 IF(G24=2, "PBM-" &amp; TEXT(COUNTIFS(G$2:G24, 2) + 98, "000000"),
 IF(G24=3, "MMU-" &amp; TEXT(COUNTIFS(G$2:G24, 3) + 131, "000000"),
 "")))</f>
        <v>MMU-000148</v>
      </c>
      <c r="I24" s="27" t="s">
        <v>5346</v>
      </c>
    </row>
    <row r="25" spans="1:9" ht="25.5" x14ac:dyDescent="0.25">
      <c r="A25" s="7">
        <v>24</v>
      </c>
      <c r="B25" s="12" t="s">
        <v>1232</v>
      </c>
      <c r="C25" s="12" t="s">
        <v>1233</v>
      </c>
      <c r="D25" s="12" t="s">
        <v>1161</v>
      </c>
      <c r="E25" s="9" t="s">
        <v>1234</v>
      </c>
      <c r="F25" s="2" t="s">
        <v>5583</v>
      </c>
      <c r="G25" s="2">
        <v>3</v>
      </c>
      <c r="H25" s="2" t="str">
        <f>IF(G25=1, "PB-" &amp; TEXT(COUNTIFS(G$2:G25, 1) + 130, "000000"),
 IF(G25=2, "PBM-" &amp; TEXT(COUNTIFS(G$2:G25, 2) + 98, "000000"),
 IF(G25=3, "MMU-" &amp; TEXT(COUNTIFS(G$2:G25, 3) + 131, "000000"),
 "")))</f>
        <v>MMU-000149</v>
      </c>
      <c r="I25" s="27" t="s">
        <v>5346</v>
      </c>
    </row>
    <row r="26" spans="1:9" ht="25.5" x14ac:dyDescent="0.25">
      <c r="A26" s="7">
        <v>25</v>
      </c>
      <c r="B26" s="12" t="s">
        <v>1235</v>
      </c>
      <c r="C26" s="12" t="s">
        <v>1236</v>
      </c>
      <c r="D26" s="12" t="s">
        <v>1308</v>
      </c>
      <c r="E26" s="9" t="s">
        <v>1237</v>
      </c>
      <c r="F26" s="2" t="s">
        <v>5584</v>
      </c>
      <c r="G26" s="2">
        <v>3</v>
      </c>
      <c r="H26" s="2" t="str">
        <f>IF(G26=1, "PB-" &amp; TEXT(COUNTIFS(G$2:G26, 1) + 130, "000000"),
 IF(G26=2, "PBM-" &amp; TEXT(COUNTIFS(G$2:G26, 2) + 98, "000000"),
 IF(G26=3, "MMU-" &amp; TEXT(COUNTIFS(G$2:G26, 3) + 131, "000000"),
 "")))</f>
        <v>MMU-000150</v>
      </c>
      <c r="I26" s="27" t="s">
        <v>5346</v>
      </c>
    </row>
    <row r="27" spans="1:9" ht="38.25" x14ac:dyDescent="0.25">
      <c r="A27" s="7">
        <v>26</v>
      </c>
      <c r="B27" s="12" t="s">
        <v>1238</v>
      </c>
      <c r="C27" s="12" t="s">
        <v>1239</v>
      </c>
      <c r="D27" s="12" t="s">
        <v>1009</v>
      </c>
      <c r="E27" s="9" t="s">
        <v>1074</v>
      </c>
      <c r="F27" s="2" t="s">
        <v>5585</v>
      </c>
      <c r="G27" s="2">
        <v>3</v>
      </c>
      <c r="H27" s="2" t="str">
        <f>IF(G27=1, "PB-" &amp; TEXT(COUNTIFS(G$2:G27, 1) + 130, "000000"),
 IF(G27=2, "PBM-" &amp; TEXT(COUNTIFS(G$2:G27, 2) + 98, "000000"),
 IF(G27=3, "MMU-" &amp; TEXT(COUNTIFS(G$2:G27, 3) + 131, "000000"),
 "")))</f>
        <v>MMU-000151</v>
      </c>
      <c r="I27" s="27" t="s">
        <v>5346</v>
      </c>
    </row>
    <row r="28" spans="1:9" ht="38.25" x14ac:dyDescent="0.25">
      <c r="A28" s="7">
        <v>27</v>
      </c>
      <c r="B28" s="12" t="s">
        <v>1240</v>
      </c>
      <c r="C28" s="12" t="s">
        <v>1239</v>
      </c>
      <c r="D28" s="12" t="s">
        <v>1156</v>
      </c>
      <c r="E28" s="9" t="s">
        <v>1074</v>
      </c>
      <c r="F28" s="2" t="s">
        <v>5586</v>
      </c>
      <c r="G28" s="2">
        <v>3</v>
      </c>
      <c r="H28" s="2" t="str">
        <f>IF(G28=1, "PB-" &amp; TEXT(COUNTIFS(G$2:G28, 1) + 130, "000000"),
 IF(G28=2, "PBM-" &amp; TEXT(COUNTIFS(G$2:G28, 2) + 98, "000000"),
 IF(G28=3, "MMU-" &amp; TEXT(COUNTIFS(G$2:G28, 3) + 131, "000000"),
 "")))</f>
        <v>MMU-000152</v>
      </c>
      <c r="I28" s="27" t="s">
        <v>5346</v>
      </c>
    </row>
    <row r="29" spans="1:9" ht="38.25" x14ac:dyDescent="0.25">
      <c r="A29" s="7">
        <v>28</v>
      </c>
      <c r="B29" s="12" t="s">
        <v>1241</v>
      </c>
      <c r="C29" s="12" t="s">
        <v>1239</v>
      </c>
      <c r="D29" s="12" t="s">
        <v>1161</v>
      </c>
      <c r="E29" s="9" t="s">
        <v>1242</v>
      </c>
      <c r="F29" s="2" t="s">
        <v>5587</v>
      </c>
      <c r="G29" s="2">
        <v>3</v>
      </c>
      <c r="H29" s="2" t="str">
        <f>IF(G29=1, "PB-" &amp; TEXT(COUNTIFS(G$2:G29, 1) + 130, "000000"),
 IF(G29=2, "PBM-" &amp; TEXT(COUNTIFS(G$2:G29, 2) + 98, "000000"),
 IF(G29=3, "MMU-" &amp; TEXT(COUNTIFS(G$2:G29, 3) + 131, "000000"),
 "")))</f>
        <v>MMU-000153</v>
      </c>
      <c r="I29" s="27" t="s">
        <v>5346</v>
      </c>
    </row>
    <row r="30" spans="1:9" ht="38.25" x14ac:dyDescent="0.25">
      <c r="A30" s="7">
        <v>29</v>
      </c>
      <c r="B30" s="12" t="s">
        <v>1243</v>
      </c>
      <c r="C30" s="12" t="s">
        <v>1244</v>
      </c>
      <c r="D30" s="12" t="s">
        <v>1006</v>
      </c>
      <c r="E30" s="9" t="s">
        <v>1245</v>
      </c>
      <c r="F30" s="2" t="s">
        <v>5588</v>
      </c>
      <c r="G30" s="2">
        <v>3</v>
      </c>
      <c r="H30" s="2" t="str">
        <f>IF(G30=1, "PB-" &amp; TEXT(COUNTIFS(G$2:G30, 1) + 130, "000000"),
 IF(G30=2, "PBM-" &amp; TEXT(COUNTIFS(G$2:G30, 2) + 98, "000000"),
 IF(G30=3, "MMU-" &amp; TEXT(COUNTIFS(G$2:G30, 3) + 131, "000000"),
 "")))</f>
        <v>MMU-000154</v>
      </c>
      <c r="I30" s="27" t="s">
        <v>5346</v>
      </c>
    </row>
    <row r="31" spans="1:9" ht="38.25" x14ac:dyDescent="0.25">
      <c r="A31" s="7">
        <v>30</v>
      </c>
      <c r="B31" s="12" t="s">
        <v>1246</v>
      </c>
      <c r="C31" s="12" t="s">
        <v>1244</v>
      </c>
      <c r="D31" s="12" t="s">
        <v>1011</v>
      </c>
      <c r="E31" s="9" t="s">
        <v>1247</v>
      </c>
      <c r="F31" s="2" t="s">
        <v>5589</v>
      </c>
      <c r="G31" s="2">
        <v>3</v>
      </c>
      <c r="H31" s="2" t="str">
        <f>IF(G31=1, "PB-" &amp; TEXT(COUNTIFS(G$2:G31, 1) + 130, "000000"),
 IF(G31=2, "PBM-" &amp; TEXT(COUNTIFS(G$2:G31, 2) + 98, "000000"),
 IF(G31=3, "MMU-" &amp; TEXT(COUNTIFS(G$2:G31, 3) + 131, "000000"),
 "")))</f>
        <v>MMU-000155</v>
      </c>
      <c r="I31" s="27" t="s">
        <v>5346</v>
      </c>
    </row>
    <row r="32" spans="1:9" ht="25.5" x14ac:dyDescent="0.25">
      <c r="A32" s="7">
        <v>31</v>
      </c>
      <c r="B32" s="12" t="s">
        <v>1248</v>
      </c>
      <c r="C32" s="12" t="s">
        <v>1249</v>
      </c>
      <c r="D32" s="12" t="s">
        <v>1154</v>
      </c>
      <c r="E32" s="9" t="s">
        <v>463</v>
      </c>
      <c r="F32" s="2" t="s">
        <v>5590</v>
      </c>
      <c r="G32" s="2">
        <v>3</v>
      </c>
      <c r="H32" s="2" t="str">
        <f>IF(G32=1, "PB-" &amp; TEXT(COUNTIFS(G$2:G32, 1) + 130, "000000"),
 IF(G32=2, "PBM-" &amp; TEXT(COUNTIFS(G$2:G32, 2) + 98, "000000"),
 IF(G32=3, "MMU-" &amp; TEXT(COUNTIFS(G$2:G32, 3) + 131, "000000"),
 "")))</f>
        <v>MMU-000156</v>
      </c>
      <c r="I32" s="27" t="s">
        <v>5346</v>
      </c>
    </row>
    <row r="33" spans="1:9" x14ac:dyDescent="0.25">
      <c r="A33" s="7">
        <v>32</v>
      </c>
      <c r="B33" s="12" t="s">
        <v>1250</v>
      </c>
      <c r="C33" s="12" t="s">
        <v>1251</v>
      </c>
      <c r="D33" s="12" t="s">
        <v>1152</v>
      </c>
      <c r="E33" s="9" t="s">
        <v>1252</v>
      </c>
      <c r="F33" s="2" t="s">
        <v>5591</v>
      </c>
      <c r="G33" s="2">
        <v>3</v>
      </c>
      <c r="H33" s="2" t="str">
        <f>IF(G33=1, "PB-" &amp; TEXT(COUNTIFS(G$2:G33, 1) + 130, "000000"),
 IF(G33=2, "PBM-" &amp; TEXT(COUNTIFS(G$2:G33, 2) + 98, "000000"),
 IF(G33=3, "MMU-" &amp; TEXT(COUNTIFS(G$2:G33, 3) + 131, "000000"),
 "")))</f>
        <v>MMU-000157</v>
      </c>
      <c r="I33" s="27" t="s">
        <v>5346</v>
      </c>
    </row>
    <row r="34" spans="1:9" ht="38.25" x14ac:dyDescent="0.25">
      <c r="A34" s="7">
        <v>33</v>
      </c>
      <c r="B34" s="12" t="s">
        <v>1253</v>
      </c>
      <c r="C34" s="12" t="s">
        <v>1254</v>
      </c>
      <c r="D34" s="12" t="s">
        <v>1306</v>
      </c>
      <c r="E34" s="9" t="s">
        <v>1255</v>
      </c>
      <c r="F34" s="2" t="s">
        <v>5592</v>
      </c>
      <c r="G34" s="2">
        <v>3</v>
      </c>
      <c r="H34" s="2" t="str">
        <f>IF(G34=1, "PB-" &amp; TEXT(COUNTIFS(G$2:G34, 1) + 130, "000000"),
 IF(G34=2, "PBM-" &amp; TEXT(COUNTIFS(G$2:G34, 2) + 98, "000000"),
 IF(G34=3, "MMU-" &amp; TEXT(COUNTIFS(G$2:G34, 3) + 131, "000000"),
 "")))</f>
        <v>MMU-000158</v>
      </c>
      <c r="I34" s="27" t="s">
        <v>5346</v>
      </c>
    </row>
    <row r="35" spans="1:9" ht="25.5" x14ac:dyDescent="0.25">
      <c r="A35" s="7">
        <v>34</v>
      </c>
      <c r="B35" s="12" t="s">
        <v>1256</v>
      </c>
      <c r="C35" s="12" t="s">
        <v>1257</v>
      </c>
      <c r="D35" s="12" t="s">
        <v>1154</v>
      </c>
      <c r="E35" s="9" t="s">
        <v>1258</v>
      </c>
      <c r="F35" s="2" t="s">
        <v>5593</v>
      </c>
      <c r="G35" s="2">
        <v>3</v>
      </c>
      <c r="H35" s="2" t="str">
        <f>IF(G35=1, "PB-" &amp; TEXT(COUNTIFS(G$2:G35, 1) + 130, "000000"),
 IF(G35=2, "PBM-" &amp; TEXT(COUNTIFS(G$2:G35, 2) + 98, "000000"),
 IF(G35=3, "MMU-" &amp; TEXT(COUNTIFS(G$2:G35, 3) + 131, "000000"),
 "")))</f>
        <v>MMU-000159</v>
      </c>
      <c r="I35" s="27" t="s">
        <v>5346</v>
      </c>
    </row>
    <row r="36" spans="1:9" ht="25.5" x14ac:dyDescent="0.25">
      <c r="A36" s="7">
        <v>35</v>
      </c>
      <c r="B36" s="12" t="s">
        <v>1259</v>
      </c>
      <c r="C36" s="12" t="s">
        <v>1260</v>
      </c>
      <c r="D36" s="12" t="s">
        <v>1309</v>
      </c>
      <c r="E36" s="9" t="s">
        <v>1261</v>
      </c>
      <c r="F36" s="2" t="s">
        <v>5594</v>
      </c>
      <c r="G36" s="2">
        <v>3</v>
      </c>
      <c r="H36" s="2" t="str">
        <f>IF(G36=1, "PB-" &amp; TEXT(COUNTIFS(G$2:G36, 1) + 130, "000000"),
 IF(G36=2, "PBM-" &amp; TEXT(COUNTIFS(G$2:G36, 2) + 98, "000000"),
 IF(G36=3, "MMU-" &amp; TEXT(COUNTIFS(G$2:G36, 3) + 131, "000000"),
 "")))</f>
        <v>MMU-000160</v>
      </c>
      <c r="I36" s="27" t="s">
        <v>5346</v>
      </c>
    </row>
    <row r="37" spans="1:9" ht="25.5" x14ac:dyDescent="0.25">
      <c r="A37" s="7">
        <v>36</v>
      </c>
      <c r="B37" s="12" t="s">
        <v>1262</v>
      </c>
      <c r="C37" s="12" t="s">
        <v>1263</v>
      </c>
      <c r="D37" s="12" t="s">
        <v>1306</v>
      </c>
      <c r="E37" s="9" t="s">
        <v>1264</v>
      </c>
      <c r="F37" s="2" t="s">
        <v>5595</v>
      </c>
      <c r="G37" s="2">
        <v>3</v>
      </c>
      <c r="H37" s="2" t="str">
        <f>IF(G37=1, "PB-" &amp; TEXT(COUNTIFS(G$2:G37, 1) + 130, "000000"),
 IF(G37=2, "PBM-" &amp; TEXT(COUNTIFS(G$2:G37, 2) + 98, "000000"),
 IF(G37=3, "MMU-" &amp; TEXT(COUNTIFS(G$2:G37, 3) + 131, "000000"),
 "")))</f>
        <v>MMU-000161</v>
      </c>
      <c r="I37" s="27" t="s">
        <v>5346</v>
      </c>
    </row>
    <row r="38" spans="1:9" ht="25.5" x14ac:dyDescent="0.25">
      <c r="A38" s="7">
        <v>37</v>
      </c>
      <c r="B38" s="12" t="s">
        <v>1265</v>
      </c>
      <c r="C38" s="12" t="s">
        <v>1266</v>
      </c>
      <c r="D38" s="12" t="s">
        <v>1311</v>
      </c>
      <c r="E38" s="9" t="s">
        <v>1267</v>
      </c>
      <c r="F38" s="2" t="s">
        <v>5596</v>
      </c>
      <c r="G38" s="2">
        <v>3</v>
      </c>
      <c r="H38" s="2" t="str">
        <f>IF(G38=1, "PB-" &amp; TEXT(COUNTIFS(G$2:G38, 1) + 130, "000000"),
 IF(G38=2, "PBM-" &amp; TEXT(COUNTIFS(G$2:G38, 2) + 98, "000000"),
 IF(G38=3, "MMU-" &amp; TEXT(COUNTIFS(G$2:G38, 3) + 131, "000000"),
 "")))</f>
        <v>MMU-000162</v>
      </c>
      <c r="I38" s="27" t="s">
        <v>5346</v>
      </c>
    </row>
    <row r="39" spans="1:9" ht="25.5" x14ac:dyDescent="0.25">
      <c r="A39" s="7">
        <v>38</v>
      </c>
      <c r="B39" s="12" t="s">
        <v>1268</v>
      </c>
      <c r="C39" s="12" t="s">
        <v>1269</v>
      </c>
      <c r="D39" s="12" t="s">
        <v>1009</v>
      </c>
      <c r="E39" s="9" t="s">
        <v>1270</v>
      </c>
      <c r="F39" s="2" t="s">
        <v>5597</v>
      </c>
      <c r="G39" s="2">
        <v>3</v>
      </c>
      <c r="H39" s="2" t="str">
        <f>IF(G39=1, "PB-" &amp; TEXT(COUNTIFS(G$2:G39, 1) + 130, "000000"),
 IF(G39=2, "PBM-" &amp; TEXT(COUNTIFS(G$2:G39, 2) + 98, "000000"),
 IF(G39=3, "MMU-" &amp; TEXT(COUNTIFS(G$2:G39, 3) + 131, "000000"),
 "")))</f>
        <v>MMU-000163</v>
      </c>
      <c r="I39" s="27" t="s">
        <v>5346</v>
      </c>
    </row>
    <row r="40" spans="1:9" ht="25.5" x14ac:dyDescent="0.25">
      <c r="A40" s="7">
        <v>39</v>
      </c>
      <c r="B40" s="12" t="s">
        <v>1271</v>
      </c>
      <c r="C40" s="12" t="s">
        <v>1272</v>
      </c>
      <c r="D40" s="12" t="s">
        <v>1312</v>
      </c>
      <c r="E40" s="9" t="s">
        <v>1273</v>
      </c>
      <c r="F40" s="2" t="s">
        <v>5598</v>
      </c>
      <c r="G40" s="2">
        <v>3</v>
      </c>
      <c r="H40" s="2" t="str">
        <f>IF(G40=1, "PB-" &amp; TEXT(COUNTIFS(G$2:G40, 1) + 130, "000000"),
 IF(G40=2, "PBM-" &amp; TEXT(COUNTIFS(G$2:G40, 2) + 98, "000000"),
 IF(G40=3, "MMU-" &amp; TEXT(COUNTIFS(G$2:G40, 3) + 131, "000000"),
 "")))</f>
        <v>MMU-000164</v>
      </c>
      <c r="I40" s="27" t="s">
        <v>5346</v>
      </c>
    </row>
    <row r="41" spans="1:9" ht="25.5" x14ac:dyDescent="0.25">
      <c r="A41" s="7">
        <v>40</v>
      </c>
      <c r="B41" s="12" t="s">
        <v>1274</v>
      </c>
      <c r="C41" s="12" t="s">
        <v>1275</v>
      </c>
      <c r="D41" s="12" t="s">
        <v>1011</v>
      </c>
      <c r="E41" s="9" t="s">
        <v>1276</v>
      </c>
      <c r="F41" s="2" t="s">
        <v>5599</v>
      </c>
      <c r="G41" s="2">
        <v>3</v>
      </c>
      <c r="H41" s="2" t="str">
        <f>IF(G41=1, "PB-" &amp; TEXT(COUNTIFS(G$2:G41, 1) + 130, "000000"),
 IF(G41=2, "PBM-" &amp; TEXT(COUNTIFS(G$2:G41, 2) + 98, "000000"),
 IF(G41=3, "MMU-" &amp; TEXT(COUNTIFS(G$2:G41, 3) + 131, "000000"),
 "")))</f>
        <v>MMU-000165</v>
      </c>
      <c r="I41" s="27" t="s">
        <v>5346</v>
      </c>
    </row>
    <row r="42" spans="1:9" ht="25.5" x14ac:dyDescent="0.25">
      <c r="A42" s="7">
        <v>41</v>
      </c>
      <c r="B42" s="7" t="s">
        <v>1277</v>
      </c>
      <c r="C42" s="7" t="s">
        <v>1278</v>
      </c>
      <c r="D42" s="7" t="s">
        <v>1006</v>
      </c>
      <c r="E42" s="9" t="s">
        <v>1279</v>
      </c>
      <c r="F42" s="2" t="s">
        <v>5600</v>
      </c>
      <c r="G42" s="2">
        <v>3</v>
      </c>
      <c r="H42" s="2" t="str">
        <f>IF(G42=1, "PB-" &amp; TEXT(COUNTIFS(G$2:G42, 1) + 130, "000000"),
 IF(G42=2, "PBM-" &amp; TEXT(COUNTIFS(G$2:G42, 2) + 98, "000000"),
 IF(G42=3, "MMU-" &amp; TEXT(COUNTIFS(G$2:G42, 3) + 131, "000000"),
 "")))</f>
        <v>MMU-000166</v>
      </c>
      <c r="I42" s="27" t="s">
        <v>5346</v>
      </c>
    </row>
    <row r="43" spans="1:9" ht="25.5" x14ac:dyDescent="0.25">
      <c r="A43" s="7">
        <v>42</v>
      </c>
      <c r="B43" s="12" t="s">
        <v>1280</v>
      </c>
      <c r="C43" s="12" t="s">
        <v>1281</v>
      </c>
      <c r="D43" s="12" t="s">
        <v>1310</v>
      </c>
      <c r="E43" s="9" t="s">
        <v>1283</v>
      </c>
      <c r="F43" s="2" t="s">
        <v>5601</v>
      </c>
      <c r="G43" s="2">
        <v>3</v>
      </c>
      <c r="H43" s="2" t="str">
        <f>IF(G43=1, "PB-" &amp; TEXT(COUNTIFS(G$2:G43, 1) + 130, "000000"),
 IF(G43=2, "PBM-" &amp; TEXT(COUNTIFS(G$2:G43, 2) + 98, "000000"),
 IF(G43=3, "MMU-" &amp; TEXT(COUNTIFS(G$2:G43, 3) + 131, "000000"),
 "")))</f>
        <v>MMU-000167</v>
      </c>
      <c r="I43" s="27" t="s">
        <v>5346</v>
      </c>
    </row>
    <row r="44" spans="1:9" ht="67.5" x14ac:dyDescent="0.25">
      <c r="A44" s="7">
        <v>43</v>
      </c>
      <c r="B44" s="10" t="s">
        <v>1284</v>
      </c>
      <c r="C44" s="10" t="s">
        <v>1285</v>
      </c>
      <c r="D44" s="10" t="s">
        <v>1286</v>
      </c>
      <c r="E44" s="9" t="s">
        <v>1287</v>
      </c>
      <c r="F44" s="2" t="s">
        <v>5602</v>
      </c>
      <c r="G44" s="2">
        <v>3</v>
      </c>
      <c r="H44" s="2" t="str">
        <f>IF(G44=1, "PB-" &amp; TEXT(COUNTIFS(G$2:G44, 1) + 130, "000000"),
 IF(G44=2, "PBM-" &amp; TEXT(COUNTIFS(G$2:G44, 2) + 98, "000000"),
 IF(G44=3, "MMU-" &amp; TEXT(COUNTIFS(G$2:G44, 3) + 131, "000000"),
 "")))</f>
        <v>MMU-000168</v>
      </c>
      <c r="I44" s="27" t="s">
        <v>5346</v>
      </c>
    </row>
    <row r="45" spans="1:9" ht="25.5" x14ac:dyDescent="0.25">
      <c r="A45" s="7">
        <v>44</v>
      </c>
      <c r="B45" s="12" t="s">
        <v>1288</v>
      </c>
      <c r="C45" s="12" t="s">
        <v>1289</v>
      </c>
      <c r="D45" s="12" t="s">
        <v>1011</v>
      </c>
      <c r="E45" s="9" t="s">
        <v>1290</v>
      </c>
      <c r="F45" s="2" t="s">
        <v>5603</v>
      </c>
      <c r="G45" s="2">
        <v>3</v>
      </c>
      <c r="H45" s="2" t="str">
        <f>IF(G45=1, "PB-" &amp; TEXT(COUNTIFS(G$2:G45, 1) + 130, "000000"),
 IF(G45=2, "PBM-" &amp; TEXT(COUNTIFS(G$2:G45, 2) + 98, "000000"),
 IF(G45=3, "MMU-" &amp; TEXT(COUNTIFS(G$2:G45, 3) + 131, "000000"),
 "")))</f>
        <v>MMU-000169</v>
      </c>
      <c r="I45" s="27" t="s">
        <v>5346</v>
      </c>
    </row>
    <row r="46" spans="1:9" ht="25.5" x14ac:dyDescent="0.25">
      <c r="A46" s="7">
        <v>45</v>
      </c>
      <c r="B46" s="12" t="s">
        <v>1291</v>
      </c>
      <c r="C46" s="12" t="s">
        <v>1292</v>
      </c>
      <c r="D46" s="12" t="s">
        <v>1008</v>
      </c>
      <c r="E46" s="9" t="s">
        <v>1293</v>
      </c>
      <c r="F46" s="2" t="s">
        <v>5604</v>
      </c>
      <c r="G46" s="2">
        <v>3</v>
      </c>
      <c r="H46" s="2" t="str">
        <f>IF(G46=1, "PB-" &amp; TEXT(COUNTIFS(G$2:G46, 1) + 130, "000000"),
 IF(G46=2, "PBM-" &amp; TEXT(COUNTIFS(G$2:G46, 2) + 98, "000000"),
 IF(G46=3, "MMU-" &amp; TEXT(COUNTIFS(G$2:G46, 3) + 131, "000000"),
 "")))</f>
        <v>MMU-000170</v>
      </c>
      <c r="I46" s="27" t="s">
        <v>5346</v>
      </c>
    </row>
    <row r="47" spans="1:9" ht="25.5" x14ac:dyDescent="0.25">
      <c r="A47" s="7">
        <v>46</v>
      </c>
      <c r="B47" s="12" t="s">
        <v>1294</v>
      </c>
      <c r="C47" s="12" t="s">
        <v>1295</v>
      </c>
      <c r="D47" s="12" t="s">
        <v>1313</v>
      </c>
      <c r="E47" s="9" t="s">
        <v>1296</v>
      </c>
      <c r="F47" s="2" t="s">
        <v>5605</v>
      </c>
      <c r="G47" s="2">
        <v>3</v>
      </c>
      <c r="H47" s="2" t="str">
        <f>IF(G47=1, "PB-" &amp; TEXT(COUNTIFS(G$2:G47, 1) + 130, "000000"),
 IF(G47=2, "PBM-" &amp; TEXT(COUNTIFS(G$2:G47, 2) + 98, "000000"),
 IF(G47=3, "MMU-" &amp; TEXT(COUNTIFS(G$2:G47, 3) + 131, "000000"),
 "")))</f>
        <v>MMU-000171</v>
      </c>
      <c r="I47" s="27" t="s">
        <v>5346</v>
      </c>
    </row>
    <row r="48" spans="1:9" ht="25.5" x14ac:dyDescent="0.25">
      <c r="A48" s="7">
        <v>47</v>
      </c>
      <c r="B48" s="7" t="s">
        <v>1297</v>
      </c>
      <c r="C48" s="7" t="s">
        <v>1298</v>
      </c>
      <c r="D48" s="7" t="s">
        <v>1310</v>
      </c>
      <c r="E48" s="9" t="s">
        <v>1299</v>
      </c>
      <c r="F48" s="2" t="s">
        <v>5606</v>
      </c>
      <c r="G48" s="2">
        <v>3</v>
      </c>
      <c r="H48" s="2" t="str">
        <f>IF(G48=1, "PB-" &amp; TEXT(COUNTIFS(G$2:G48, 1) + 130, "000000"),
 IF(G48=2, "PBM-" &amp; TEXT(COUNTIFS(G$2:G48, 2) + 98, "000000"),
 IF(G48=3, "MMU-" &amp; TEXT(COUNTIFS(G$2:G48, 3) + 131, "000000"),
 "")))</f>
        <v>MMU-000172</v>
      </c>
      <c r="I48" s="27" t="s">
        <v>5346</v>
      </c>
    </row>
    <row r="49" spans="1:9" ht="25.5" x14ac:dyDescent="0.25">
      <c r="A49" s="7">
        <v>48</v>
      </c>
      <c r="B49" s="7" t="s">
        <v>1300</v>
      </c>
      <c r="C49" s="7" t="s">
        <v>1301</v>
      </c>
      <c r="D49" s="7" t="s">
        <v>1302</v>
      </c>
      <c r="E49" s="9" t="s">
        <v>1303</v>
      </c>
      <c r="F49" s="2" t="s">
        <v>5607</v>
      </c>
      <c r="G49" s="2">
        <v>3</v>
      </c>
      <c r="H49" s="2" t="str">
        <f>IF(G49=1, "PB-" &amp; TEXT(COUNTIFS(G$2:G49, 1) + 130, "000000"),
 IF(G49=2, "PBM-" &amp; TEXT(COUNTIFS(G$2:G49, 2) + 98, "000000"),
 IF(G49=3, "MMU-" &amp; TEXT(COUNTIFS(G$2:G49, 3) + 131, "000000"),
 "")))</f>
        <v>MMU-000173</v>
      </c>
      <c r="I49" s="27" t="s">
        <v>5346</v>
      </c>
    </row>
  </sheetData>
  <phoneticPr fontId="8" type="noConversion"/>
  <conditionalFormatting sqref="I2:I49">
    <cfRule type="uniqueValues" dxfId="2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/>
  <dimension ref="A1:I42"/>
  <sheetViews>
    <sheetView zoomScale="80" zoomScaleNormal="80" workbookViewId="0">
      <selection activeCell="F2" sqref="F2"/>
    </sheetView>
  </sheetViews>
  <sheetFormatPr defaultColWidth="22" defaultRowHeight="15" x14ac:dyDescent="0.25"/>
  <cols>
    <col min="1" max="1" width="3.85546875" bestFit="1" customWidth="1"/>
    <col min="3" max="3" width="22" style="14"/>
    <col min="5" max="5" width="15.28515625" bestFit="1" customWidth="1"/>
    <col min="6" max="6" width="10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1318</v>
      </c>
      <c r="C2" s="3" t="s">
        <v>1319</v>
      </c>
      <c r="D2" s="3" t="s">
        <v>488</v>
      </c>
      <c r="E2" s="3" t="s">
        <v>1320</v>
      </c>
      <c r="F2" s="2" t="s">
        <v>5608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7" t="s">
        <v>5346</v>
      </c>
    </row>
    <row r="3" spans="1:9" ht="38.25" x14ac:dyDescent="0.25">
      <c r="A3" s="3">
        <v>2</v>
      </c>
      <c r="B3" s="3" t="s">
        <v>1425</v>
      </c>
      <c r="C3" s="3" t="s">
        <v>1321</v>
      </c>
      <c r="D3" s="3" t="s">
        <v>102</v>
      </c>
      <c r="E3" s="3" t="s">
        <v>1322</v>
      </c>
      <c r="F3" s="2" t="s">
        <v>5609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7" t="s">
        <v>5346</v>
      </c>
    </row>
    <row r="4" spans="1:9" ht="51" x14ac:dyDescent="0.25">
      <c r="A4" s="3">
        <v>3</v>
      </c>
      <c r="B4" s="3" t="s">
        <v>1323</v>
      </c>
      <c r="C4" s="3" t="s">
        <v>1324</v>
      </c>
      <c r="D4" s="3" t="s">
        <v>10</v>
      </c>
      <c r="E4" s="3" t="s">
        <v>1325</v>
      </c>
      <c r="F4" s="2" t="s">
        <v>5610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7" t="s">
        <v>5346</v>
      </c>
    </row>
    <row r="5" spans="1:9" ht="63.75" x14ac:dyDescent="0.25">
      <c r="A5" s="3">
        <v>4</v>
      </c>
      <c r="B5" s="3" t="s">
        <v>1326</v>
      </c>
      <c r="C5" s="3" t="s">
        <v>1327</v>
      </c>
      <c r="D5" s="3" t="s">
        <v>19</v>
      </c>
      <c r="E5" s="3" t="s">
        <v>1328</v>
      </c>
      <c r="F5" s="2" t="s">
        <v>5611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7" t="s">
        <v>5346</v>
      </c>
    </row>
    <row r="6" spans="1:9" ht="76.5" x14ac:dyDescent="0.25">
      <c r="A6" s="3">
        <v>5</v>
      </c>
      <c r="B6" s="3" t="s">
        <v>1329</v>
      </c>
      <c r="C6" s="3" t="s">
        <v>1330</v>
      </c>
      <c r="D6" s="3" t="s">
        <v>19</v>
      </c>
      <c r="E6" s="3" t="s">
        <v>1331</v>
      </c>
      <c r="F6" s="2" t="s">
        <v>5612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7" t="s">
        <v>5346</v>
      </c>
    </row>
    <row r="7" spans="1:9" ht="38.25" x14ac:dyDescent="0.25">
      <c r="A7" s="3">
        <v>6</v>
      </c>
      <c r="B7" s="3" t="s">
        <v>1332</v>
      </c>
      <c r="C7" s="3" t="s">
        <v>1333</v>
      </c>
      <c r="D7" s="3" t="s">
        <v>10</v>
      </c>
      <c r="E7" s="3" t="s">
        <v>1334</v>
      </c>
      <c r="F7" s="2" t="s">
        <v>5613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7" t="s">
        <v>5346</v>
      </c>
    </row>
    <row r="8" spans="1:9" ht="76.5" x14ac:dyDescent="0.25">
      <c r="A8" s="3">
        <v>7</v>
      </c>
      <c r="B8" s="3" t="s">
        <v>1426</v>
      </c>
      <c r="C8" s="3" t="s">
        <v>1335</v>
      </c>
      <c r="D8" s="3" t="s">
        <v>65</v>
      </c>
      <c r="E8" s="3" t="s">
        <v>1336</v>
      </c>
      <c r="F8" s="2" t="s">
        <v>5614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7" t="s">
        <v>5346</v>
      </c>
    </row>
    <row r="9" spans="1:9" ht="76.5" x14ac:dyDescent="0.25">
      <c r="A9" s="3">
        <v>8</v>
      </c>
      <c r="B9" s="3" t="s">
        <v>1427</v>
      </c>
      <c r="C9" s="3" t="s">
        <v>1337</v>
      </c>
      <c r="D9" s="3" t="s">
        <v>65</v>
      </c>
      <c r="E9" s="3" t="s">
        <v>1338</v>
      </c>
      <c r="F9" s="2" t="s">
        <v>5615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7" t="s">
        <v>5346</v>
      </c>
    </row>
    <row r="10" spans="1:9" ht="76.5" x14ac:dyDescent="0.25">
      <c r="A10" s="3">
        <v>9</v>
      </c>
      <c r="B10" s="3" t="s">
        <v>1428</v>
      </c>
      <c r="C10" s="3" t="s">
        <v>1339</v>
      </c>
      <c r="D10" s="3" t="s">
        <v>65</v>
      </c>
      <c r="E10" s="3" t="s">
        <v>1340</v>
      </c>
      <c r="F10" s="2" t="s">
        <v>5616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7" t="s">
        <v>5346</v>
      </c>
    </row>
    <row r="11" spans="1:9" ht="63.75" x14ac:dyDescent="0.25">
      <c r="A11" s="3">
        <v>10</v>
      </c>
      <c r="B11" s="3" t="s">
        <v>1429</v>
      </c>
      <c r="C11" s="3" t="s">
        <v>1341</v>
      </c>
      <c r="D11" s="3" t="s">
        <v>678</v>
      </c>
      <c r="E11" s="3" t="s">
        <v>1342</v>
      </c>
      <c r="F11" s="2" t="s">
        <v>5617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7" t="s">
        <v>5346</v>
      </c>
    </row>
    <row r="12" spans="1:9" ht="76.5" x14ac:dyDescent="0.25">
      <c r="A12" s="3">
        <v>11</v>
      </c>
      <c r="B12" s="3" t="s">
        <v>1343</v>
      </c>
      <c r="C12" s="3" t="s">
        <v>1344</v>
      </c>
      <c r="D12" s="3" t="s">
        <v>19</v>
      </c>
      <c r="E12" s="3" t="s">
        <v>1345</v>
      </c>
      <c r="F12" s="2" t="s">
        <v>5618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7" t="s">
        <v>5346</v>
      </c>
    </row>
    <row r="13" spans="1:9" ht="38.25" x14ac:dyDescent="0.25">
      <c r="A13" s="3">
        <v>12</v>
      </c>
      <c r="B13" s="3" t="s">
        <v>1346</v>
      </c>
      <c r="C13" s="3" t="s">
        <v>1347</v>
      </c>
      <c r="D13" s="3" t="s">
        <v>19</v>
      </c>
      <c r="E13" s="3" t="s">
        <v>1348</v>
      </c>
      <c r="F13" s="2" t="s">
        <v>5619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7" t="s">
        <v>5346</v>
      </c>
    </row>
    <row r="14" spans="1:9" ht="25.5" x14ac:dyDescent="0.25">
      <c r="A14" s="3">
        <v>13</v>
      </c>
      <c r="B14" s="3" t="s">
        <v>1349</v>
      </c>
      <c r="C14" s="3" t="s">
        <v>1350</v>
      </c>
      <c r="D14" s="3" t="s">
        <v>83</v>
      </c>
      <c r="E14" s="3" t="s">
        <v>1351</v>
      </c>
      <c r="F14" s="2" t="s">
        <v>5620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7" t="s">
        <v>5346</v>
      </c>
    </row>
    <row r="15" spans="1:9" ht="51" x14ac:dyDescent="0.25">
      <c r="A15" s="3">
        <v>14</v>
      </c>
      <c r="B15" s="3" t="s">
        <v>1352</v>
      </c>
      <c r="C15" s="3" t="s">
        <v>1353</v>
      </c>
      <c r="D15" s="3" t="s">
        <v>488</v>
      </c>
      <c r="E15" s="3" t="s">
        <v>1354</v>
      </c>
      <c r="F15" s="2" t="s">
        <v>5621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7" t="s">
        <v>5346</v>
      </c>
    </row>
    <row r="16" spans="1:9" ht="51" x14ac:dyDescent="0.25">
      <c r="A16" s="3">
        <v>15</v>
      </c>
      <c r="B16" s="3" t="s">
        <v>1355</v>
      </c>
      <c r="C16" s="3" t="s">
        <v>1356</v>
      </c>
      <c r="D16" s="3" t="s">
        <v>182</v>
      </c>
      <c r="E16" s="3" t="s">
        <v>1357</v>
      </c>
      <c r="F16" s="2" t="s">
        <v>5622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7" t="s">
        <v>5346</v>
      </c>
    </row>
    <row r="17" spans="1:9" ht="63.75" x14ac:dyDescent="0.25">
      <c r="A17" s="3">
        <v>16</v>
      </c>
      <c r="B17" s="3" t="s">
        <v>1358</v>
      </c>
      <c r="C17" s="3" t="s">
        <v>1359</v>
      </c>
      <c r="D17" s="3" t="s">
        <v>381</v>
      </c>
      <c r="E17" s="3" t="s">
        <v>1360</v>
      </c>
      <c r="F17" s="2" t="s">
        <v>5623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7" t="s">
        <v>5346</v>
      </c>
    </row>
    <row r="18" spans="1:9" ht="38.25" x14ac:dyDescent="0.25">
      <c r="A18" s="3">
        <v>17</v>
      </c>
      <c r="B18" s="3" t="s">
        <v>1361</v>
      </c>
      <c r="C18" s="3" t="s">
        <v>1362</v>
      </c>
      <c r="D18" s="3" t="s">
        <v>1363</v>
      </c>
      <c r="E18" s="3" t="s">
        <v>1364</v>
      </c>
      <c r="F18" s="2" t="s">
        <v>5624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7" t="s">
        <v>5346</v>
      </c>
    </row>
    <row r="19" spans="1:9" ht="25.5" x14ac:dyDescent="0.25">
      <c r="A19" s="3">
        <v>18</v>
      </c>
      <c r="B19" s="13" t="s">
        <v>1365</v>
      </c>
      <c r="C19" s="13" t="s">
        <v>1366</v>
      </c>
      <c r="D19" s="13" t="s">
        <v>1154</v>
      </c>
      <c r="E19" s="3" t="s">
        <v>1367</v>
      </c>
      <c r="F19" s="2" t="s">
        <v>5625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7" t="s">
        <v>5346</v>
      </c>
    </row>
    <row r="20" spans="1:9" ht="51" x14ac:dyDescent="0.25">
      <c r="A20" s="3">
        <v>19</v>
      </c>
      <c r="B20" s="13" t="s">
        <v>1430</v>
      </c>
      <c r="C20" s="13" t="s">
        <v>1368</v>
      </c>
      <c r="D20" s="13" t="s">
        <v>1441</v>
      </c>
      <c r="E20" s="3" t="s">
        <v>1369</v>
      </c>
      <c r="F20" s="2" t="s">
        <v>5626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7" t="s">
        <v>5346</v>
      </c>
    </row>
    <row r="21" spans="1:9" ht="51" x14ac:dyDescent="0.25">
      <c r="A21" s="3">
        <v>20</v>
      </c>
      <c r="B21" s="13" t="s">
        <v>1431</v>
      </c>
      <c r="C21" s="13" t="s">
        <v>1368</v>
      </c>
      <c r="D21" s="13" t="s">
        <v>1441</v>
      </c>
      <c r="E21" s="3" t="s">
        <v>1370</v>
      </c>
      <c r="F21" s="2" t="s">
        <v>5627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7" t="s">
        <v>5346</v>
      </c>
    </row>
    <row r="22" spans="1:9" ht="51" x14ac:dyDescent="0.25">
      <c r="A22" s="3">
        <v>21</v>
      </c>
      <c r="B22" s="13" t="s">
        <v>1432</v>
      </c>
      <c r="C22" s="13" t="s">
        <v>1371</v>
      </c>
      <c r="D22" s="13" t="s">
        <v>1443</v>
      </c>
      <c r="E22" s="3" t="s">
        <v>1372</v>
      </c>
      <c r="F22" s="2" t="s">
        <v>5628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7" t="s">
        <v>5346</v>
      </c>
    </row>
    <row r="23" spans="1:9" ht="25.5" x14ac:dyDescent="0.25">
      <c r="A23" s="3">
        <v>22</v>
      </c>
      <c r="B23" s="13" t="s">
        <v>1373</v>
      </c>
      <c r="C23" s="13" t="s">
        <v>1374</v>
      </c>
      <c r="D23" s="13" t="s">
        <v>1156</v>
      </c>
      <c r="E23" s="3" t="s">
        <v>1375</v>
      </c>
      <c r="F23" s="2" t="s">
        <v>5629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7" t="s">
        <v>5346</v>
      </c>
    </row>
    <row r="24" spans="1:9" ht="38.25" x14ac:dyDescent="0.25">
      <c r="A24" s="3">
        <v>23</v>
      </c>
      <c r="B24" s="13" t="s">
        <v>1376</v>
      </c>
      <c r="C24" s="13" t="s">
        <v>1377</v>
      </c>
      <c r="D24" s="13" t="s">
        <v>1440</v>
      </c>
      <c r="E24" s="3" t="s">
        <v>1378</v>
      </c>
      <c r="F24" s="2" t="s">
        <v>5630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7" t="s">
        <v>5346</v>
      </c>
    </row>
    <row r="25" spans="1:9" ht="38.25" x14ac:dyDescent="0.25">
      <c r="A25" s="3">
        <v>24</v>
      </c>
      <c r="B25" s="13" t="s">
        <v>1433</v>
      </c>
      <c r="C25" s="13" t="s">
        <v>1379</v>
      </c>
      <c r="D25" s="13" t="s">
        <v>1162</v>
      </c>
      <c r="E25" s="3" t="s">
        <v>1380</v>
      </c>
      <c r="F25" s="2" t="s">
        <v>5631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7" t="s">
        <v>5346</v>
      </c>
    </row>
    <row r="26" spans="1:9" x14ac:dyDescent="0.25">
      <c r="A26" s="3">
        <v>25</v>
      </c>
      <c r="B26" s="13" t="s">
        <v>1381</v>
      </c>
      <c r="C26" s="13" t="s">
        <v>1382</v>
      </c>
      <c r="D26" s="13" t="s">
        <v>1154</v>
      </c>
      <c r="E26" s="3" t="s">
        <v>1383</v>
      </c>
      <c r="F26" s="2" t="s">
        <v>5632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7" t="s">
        <v>5346</v>
      </c>
    </row>
    <row r="27" spans="1:9" ht="38.25" x14ac:dyDescent="0.25">
      <c r="A27" s="3">
        <v>26</v>
      </c>
      <c r="B27" s="13" t="s">
        <v>1434</v>
      </c>
      <c r="C27" s="13" t="s">
        <v>1384</v>
      </c>
      <c r="D27" s="13" t="s">
        <v>1008</v>
      </c>
      <c r="E27" s="3" t="s">
        <v>1385</v>
      </c>
      <c r="F27" s="2" t="s">
        <v>5633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7" t="s">
        <v>5346</v>
      </c>
    </row>
    <row r="28" spans="1:9" ht="51" x14ac:dyDescent="0.25">
      <c r="A28" s="3">
        <v>27</v>
      </c>
      <c r="B28" s="13" t="s">
        <v>1435</v>
      </c>
      <c r="C28" s="13" t="s">
        <v>1386</v>
      </c>
      <c r="D28" s="13" t="s">
        <v>1158</v>
      </c>
      <c r="E28" s="3" t="s">
        <v>457</v>
      </c>
      <c r="F28" s="2" t="s">
        <v>5634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7" t="s">
        <v>5346</v>
      </c>
    </row>
    <row r="29" spans="1:9" ht="38.25" x14ac:dyDescent="0.25">
      <c r="A29" s="3">
        <v>28</v>
      </c>
      <c r="B29" s="13" t="s">
        <v>1387</v>
      </c>
      <c r="C29" s="13" t="s">
        <v>1388</v>
      </c>
      <c r="D29" s="13" t="s">
        <v>1304</v>
      </c>
      <c r="E29" s="3" t="s">
        <v>1389</v>
      </c>
      <c r="F29" s="2" t="s">
        <v>5635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7" t="s">
        <v>5346</v>
      </c>
    </row>
    <row r="30" spans="1:9" ht="51" x14ac:dyDescent="0.25">
      <c r="A30" s="3">
        <v>29</v>
      </c>
      <c r="B30" s="13" t="s">
        <v>1436</v>
      </c>
      <c r="C30" s="13" t="s">
        <v>1390</v>
      </c>
      <c r="D30" s="13" t="s">
        <v>1162</v>
      </c>
      <c r="E30" s="3" t="s">
        <v>1391</v>
      </c>
      <c r="F30" s="2" t="s">
        <v>5636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7" t="s">
        <v>5346</v>
      </c>
    </row>
    <row r="31" spans="1:9" ht="38.25" x14ac:dyDescent="0.25">
      <c r="A31" s="3">
        <v>30</v>
      </c>
      <c r="B31" s="13" t="s">
        <v>1392</v>
      </c>
      <c r="C31" s="13" t="s">
        <v>1393</v>
      </c>
      <c r="D31" s="13" t="s">
        <v>1008</v>
      </c>
      <c r="E31" s="3" t="s">
        <v>1394</v>
      </c>
      <c r="F31" s="2" t="s">
        <v>5637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7" t="s">
        <v>5346</v>
      </c>
    </row>
    <row r="32" spans="1:9" ht="51" x14ac:dyDescent="0.25">
      <c r="A32" s="3">
        <v>31</v>
      </c>
      <c r="B32" s="3" t="s">
        <v>1395</v>
      </c>
      <c r="C32" s="3" t="s">
        <v>1396</v>
      </c>
      <c r="D32" s="3" t="s">
        <v>1397</v>
      </c>
      <c r="E32" s="3" t="s">
        <v>1398</v>
      </c>
      <c r="F32" s="2" t="s">
        <v>5638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7" t="s">
        <v>5346</v>
      </c>
    </row>
    <row r="33" spans="1:9" ht="51" x14ac:dyDescent="0.25">
      <c r="A33" s="3">
        <v>32</v>
      </c>
      <c r="B33" s="13" t="s">
        <v>1437</v>
      </c>
      <c r="C33" s="13" t="s">
        <v>1399</v>
      </c>
      <c r="D33" s="13" t="s">
        <v>1154</v>
      </c>
      <c r="E33" s="3" t="s">
        <v>463</v>
      </c>
      <c r="F33" s="2" t="s">
        <v>5639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7" t="s">
        <v>5346</v>
      </c>
    </row>
    <row r="34" spans="1:9" ht="38.25" x14ac:dyDescent="0.25">
      <c r="A34" s="3">
        <v>33</v>
      </c>
      <c r="B34" s="13" t="s">
        <v>1400</v>
      </c>
      <c r="C34" s="13" t="s">
        <v>1401</v>
      </c>
      <c r="D34" s="13" t="s">
        <v>1005</v>
      </c>
      <c r="E34" s="3" t="s">
        <v>1402</v>
      </c>
      <c r="F34" s="2" t="s">
        <v>5640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7" t="s">
        <v>5346</v>
      </c>
    </row>
    <row r="35" spans="1:9" ht="51" x14ac:dyDescent="0.25">
      <c r="A35" s="3">
        <v>34</v>
      </c>
      <c r="B35" s="13" t="s">
        <v>1438</v>
      </c>
      <c r="C35" s="13" t="s">
        <v>1403</v>
      </c>
      <c r="D35" s="13" t="s">
        <v>1313</v>
      </c>
      <c r="E35" s="3" t="s">
        <v>1404</v>
      </c>
      <c r="F35" s="2" t="s">
        <v>5641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7" t="s">
        <v>5346</v>
      </c>
    </row>
    <row r="36" spans="1:9" ht="51" x14ac:dyDescent="0.25">
      <c r="A36" s="3">
        <v>35</v>
      </c>
      <c r="B36" s="13" t="s">
        <v>1439</v>
      </c>
      <c r="C36" s="13" t="s">
        <v>1405</v>
      </c>
      <c r="D36" s="13" t="s">
        <v>1444</v>
      </c>
      <c r="E36" s="3" t="s">
        <v>1404</v>
      </c>
      <c r="F36" s="2" t="s">
        <v>5642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7" t="s">
        <v>5346</v>
      </c>
    </row>
    <row r="37" spans="1:9" ht="38.25" x14ac:dyDescent="0.25">
      <c r="A37" s="3">
        <v>36</v>
      </c>
      <c r="B37" s="13" t="s">
        <v>1406</v>
      </c>
      <c r="C37" s="13" t="s">
        <v>1407</v>
      </c>
      <c r="D37" s="13" t="s">
        <v>1158</v>
      </c>
      <c r="E37" s="3" t="s">
        <v>1408</v>
      </c>
      <c r="F37" s="2" t="s">
        <v>5643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7" t="s">
        <v>5346</v>
      </c>
    </row>
    <row r="38" spans="1:9" ht="63.75" x14ac:dyDescent="0.25">
      <c r="A38" s="3">
        <v>37</v>
      </c>
      <c r="B38" s="13" t="s">
        <v>1409</v>
      </c>
      <c r="C38" s="13" t="s">
        <v>1410</v>
      </c>
      <c r="D38" s="13" t="s">
        <v>1442</v>
      </c>
      <c r="E38" s="3" t="s">
        <v>1411</v>
      </c>
      <c r="F38" s="2" t="s">
        <v>5644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7" t="s">
        <v>5346</v>
      </c>
    </row>
    <row r="39" spans="1:9" ht="38.25" x14ac:dyDescent="0.25">
      <c r="A39" s="3">
        <v>38</v>
      </c>
      <c r="B39" s="13" t="s">
        <v>1412</v>
      </c>
      <c r="C39" s="13" t="s">
        <v>1413</v>
      </c>
      <c r="D39" s="13" t="s">
        <v>1006</v>
      </c>
      <c r="E39" s="3" t="s">
        <v>1414</v>
      </c>
      <c r="F39" s="2" t="s">
        <v>5645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7" t="s">
        <v>5346</v>
      </c>
    </row>
    <row r="40" spans="1:9" ht="63.75" x14ac:dyDescent="0.25">
      <c r="A40" s="3">
        <v>39</v>
      </c>
      <c r="B40" s="3" t="s">
        <v>1415</v>
      </c>
      <c r="C40" s="3" t="s">
        <v>1416</v>
      </c>
      <c r="D40" s="3" t="s">
        <v>1006</v>
      </c>
      <c r="E40" s="3" t="s">
        <v>1417</v>
      </c>
      <c r="F40" s="2" t="s">
        <v>5646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7" t="s">
        <v>5346</v>
      </c>
    </row>
    <row r="41" spans="1:9" ht="51" x14ac:dyDescent="0.25">
      <c r="A41" s="3">
        <v>40</v>
      </c>
      <c r="B41" s="3" t="s">
        <v>1418</v>
      </c>
      <c r="C41" s="3" t="s">
        <v>1419</v>
      </c>
      <c r="D41" s="3" t="s">
        <v>76</v>
      </c>
      <c r="E41" s="3" t="s">
        <v>1420</v>
      </c>
      <c r="F41" s="2" t="s">
        <v>5647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7" t="s">
        <v>5346</v>
      </c>
    </row>
    <row r="42" spans="1:9" ht="51" x14ac:dyDescent="0.25">
      <c r="A42" s="3">
        <v>41</v>
      </c>
      <c r="B42" s="3" t="s">
        <v>1421</v>
      </c>
      <c r="C42" s="3" t="s">
        <v>1422</v>
      </c>
      <c r="D42" s="3" t="s">
        <v>1423</v>
      </c>
      <c r="E42" s="3" t="s">
        <v>1424</v>
      </c>
      <c r="F42" s="2" t="s">
        <v>5648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7" t="s">
        <v>5346</v>
      </c>
    </row>
  </sheetData>
  <phoneticPr fontId="8" type="noConversion"/>
  <conditionalFormatting sqref="I2:I42">
    <cfRule type="uniqueValues" dxfId="2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/>
  <dimension ref="A1:I60"/>
  <sheetViews>
    <sheetView topLeftCell="A51" zoomScale="80" zoomScaleNormal="80" workbookViewId="0">
      <selection activeCell="I2" sqref="I2:I60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24.85546875" customWidth="1"/>
    <col min="4" max="4" width="21.140625" customWidth="1"/>
    <col min="5" max="5" width="13.7109375" bestFit="1" customWidth="1"/>
    <col min="6" max="6" width="10.7109375" bestFit="1" customWidth="1"/>
    <col min="7" max="7" width="3.42578125" bestFit="1" customWidth="1"/>
    <col min="8" max="8" width="12.42578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1445</v>
      </c>
      <c r="C2" s="3" t="s">
        <v>1446</v>
      </c>
      <c r="D2" s="3" t="s">
        <v>14</v>
      </c>
      <c r="E2" s="3" t="s">
        <v>131</v>
      </c>
      <c r="F2" s="2" t="s">
        <v>5649</v>
      </c>
      <c r="G2" s="2">
        <v>2</v>
      </c>
      <c r="H2" s="2" t="str">
        <f>IF(G2=1, "PB-" &amp; TEXT(COUNTIFS(G$2:G2, 1) + 137, "000000"),
 IF(G2=2, "PBM-" &amp; TEXT(COUNTIFS(G$2:G2, 2) + 114, "000000"),
 IF(G2=3, "MMU-" &amp; TEXT(COUNTIFS(G$2:G2, 3) + 197, "000000"),
 "")))</f>
        <v>PBM-000115</v>
      </c>
      <c r="I2" s="27" t="s">
        <v>5346</v>
      </c>
    </row>
    <row r="3" spans="1:9" ht="25.5" x14ac:dyDescent="0.25">
      <c r="A3" s="3">
        <v>2</v>
      </c>
      <c r="B3" s="3" t="s">
        <v>1447</v>
      </c>
      <c r="C3" s="3" t="s">
        <v>1448</v>
      </c>
      <c r="D3" s="3" t="s">
        <v>1449</v>
      </c>
      <c r="E3" s="3" t="s">
        <v>241</v>
      </c>
      <c r="F3" s="2" t="s">
        <v>5650</v>
      </c>
      <c r="G3" s="2">
        <v>1</v>
      </c>
      <c r="H3" s="2" t="str">
        <f>IF(G3=1, "PB-" &amp; TEXT(COUNTIFS(G$2:G3, 1) + 137, "000000"),
 IF(G3=2, "PBM-" &amp; TEXT(COUNTIFS(G$2:G3, 2) + 114, "000000"),
 IF(G3=3, "MMU-" &amp; TEXT(COUNTIFS(G$2:G3, 3) + 197, "000000"),
 "")))</f>
        <v>PB-000138</v>
      </c>
      <c r="I3" s="27" t="s">
        <v>5346</v>
      </c>
    </row>
    <row r="4" spans="1:9" ht="76.5" x14ac:dyDescent="0.25">
      <c r="A4" s="3">
        <v>3</v>
      </c>
      <c r="B4" s="3" t="s">
        <v>1569</v>
      </c>
      <c r="C4" s="3" t="s">
        <v>1450</v>
      </c>
      <c r="D4" s="3" t="s">
        <v>10</v>
      </c>
      <c r="E4" s="3" t="s">
        <v>1451</v>
      </c>
      <c r="F4" s="2" t="s">
        <v>5651</v>
      </c>
      <c r="G4" s="2">
        <v>3</v>
      </c>
      <c r="H4" s="2" t="str">
        <f>IF(G4=1, "PB-" &amp; TEXT(COUNTIFS(G$2:G4, 1) + 137, "000000"),
 IF(G4=2, "PBM-" &amp; TEXT(COUNTIFS(G$2:G4, 2) + 114, "000000"),
 IF(G4=3, "MMU-" &amp; TEXT(COUNTIFS(G$2:G4, 3) + 197, "000000"),
 "")))</f>
        <v>MMU-000198</v>
      </c>
      <c r="I4" s="27" t="s">
        <v>5346</v>
      </c>
    </row>
    <row r="5" spans="1:9" ht="63.75" x14ac:dyDescent="0.25">
      <c r="A5" s="3">
        <v>4</v>
      </c>
      <c r="B5" s="3" t="s">
        <v>1570</v>
      </c>
      <c r="C5" s="3" t="s">
        <v>1452</v>
      </c>
      <c r="D5" s="3" t="s">
        <v>10</v>
      </c>
      <c r="E5" s="3" t="s">
        <v>131</v>
      </c>
      <c r="F5" s="2" t="s">
        <v>5652</v>
      </c>
      <c r="G5" s="2">
        <v>3</v>
      </c>
      <c r="H5" s="2" t="str">
        <f>IF(G5=1, "PB-" &amp; TEXT(COUNTIFS(G$2:G5, 1) + 137, "000000"),
 IF(G5=2, "PBM-" &amp; TEXT(COUNTIFS(G$2:G5, 2) + 114, "000000"),
 IF(G5=3, "MMU-" &amp; TEXT(COUNTIFS(G$2:G5, 3) + 197, "000000"),
 "")))</f>
        <v>MMU-000199</v>
      </c>
      <c r="I5" s="27" t="s">
        <v>5346</v>
      </c>
    </row>
    <row r="6" spans="1:9" ht="76.5" x14ac:dyDescent="0.25">
      <c r="A6" s="3">
        <v>5</v>
      </c>
      <c r="B6" s="3" t="s">
        <v>1571</v>
      </c>
      <c r="C6" s="13" t="s">
        <v>1453</v>
      </c>
      <c r="D6" s="13" t="s">
        <v>952</v>
      </c>
      <c r="E6" s="3" t="s">
        <v>1454</v>
      </c>
      <c r="F6" s="2" t="s">
        <v>5653</v>
      </c>
      <c r="G6" s="2">
        <v>3</v>
      </c>
      <c r="H6" s="2" t="str">
        <f>IF(G6=1, "PB-" &amp; TEXT(COUNTIFS(G$2:G6, 1) + 137, "000000"),
 IF(G6=2, "PBM-" &amp; TEXT(COUNTIFS(G$2:G6, 2) + 114, "000000"),
 IF(G6=3, "MMU-" &amp; TEXT(COUNTIFS(G$2:G6, 3) + 197, "000000"),
 "")))</f>
        <v>MMU-000200</v>
      </c>
      <c r="I6" s="27" t="s">
        <v>5346</v>
      </c>
    </row>
    <row r="7" spans="1:9" ht="76.5" x14ac:dyDescent="0.25">
      <c r="A7" s="3">
        <v>6</v>
      </c>
      <c r="B7" s="3" t="s">
        <v>1572</v>
      </c>
      <c r="C7" s="13" t="s">
        <v>1455</v>
      </c>
      <c r="D7" s="3" t="s">
        <v>182</v>
      </c>
      <c r="E7" s="3" t="s">
        <v>1456</v>
      </c>
      <c r="F7" s="2" t="s">
        <v>5654</v>
      </c>
      <c r="G7" s="2">
        <v>3</v>
      </c>
      <c r="H7" s="2" t="str">
        <f>IF(G7=1, "PB-" &amp; TEXT(COUNTIFS(G$2:G7, 1) + 137, "000000"),
 IF(G7=2, "PBM-" &amp; TEXT(COUNTIFS(G$2:G7, 2) + 114, "000000"),
 IF(G7=3, "MMU-" &amp; TEXT(COUNTIFS(G$2:G7, 3) + 197, "000000"),
 "")))</f>
        <v>MMU-000201</v>
      </c>
      <c r="I7" s="27" t="s">
        <v>5346</v>
      </c>
    </row>
    <row r="8" spans="1:9" ht="76.5" x14ac:dyDescent="0.25">
      <c r="A8" s="3">
        <v>7</v>
      </c>
      <c r="B8" s="3" t="s">
        <v>1573</v>
      </c>
      <c r="C8" s="3" t="s">
        <v>1457</v>
      </c>
      <c r="D8" s="3" t="s">
        <v>182</v>
      </c>
      <c r="E8" s="3" t="s">
        <v>1133</v>
      </c>
      <c r="F8" s="2" t="s">
        <v>5655</v>
      </c>
      <c r="G8" s="2">
        <v>3</v>
      </c>
      <c r="H8" s="2" t="str">
        <f>IF(G8=1, "PB-" &amp; TEXT(COUNTIFS(G$2:G8, 1) + 137, "000000"),
 IF(G8=2, "PBM-" &amp; TEXT(COUNTIFS(G$2:G8, 2) + 114, "000000"),
 IF(G8=3, "MMU-" &amp; TEXT(COUNTIFS(G$2:G8, 3) + 197, "000000"),
 "")))</f>
        <v>MMU-000202</v>
      </c>
      <c r="I8" s="27" t="s">
        <v>5346</v>
      </c>
    </row>
    <row r="9" spans="1:9" ht="38.25" x14ac:dyDescent="0.25">
      <c r="A9" s="3">
        <v>8</v>
      </c>
      <c r="B9" s="3" t="s">
        <v>1458</v>
      </c>
      <c r="C9" s="3" t="s">
        <v>1459</v>
      </c>
      <c r="D9" s="3" t="s">
        <v>132</v>
      </c>
      <c r="E9" s="3" t="s">
        <v>1460</v>
      </c>
      <c r="F9" s="2" t="s">
        <v>5656</v>
      </c>
      <c r="G9" s="2">
        <v>3</v>
      </c>
      <c r="H9" s="2" t="str">
        <f>IF(G9=1, "PB-" &amp; TEXT(COUNTIFS(G$2:G9, 1) + 137, "000000"),
 IF(G9=2, "PBM-" &amp; TEXT(COUNTIFS(G$2:G9, 2) + 114, "000000"),
 IF(G9=3, "MMU-" &amp; TEXT(COUNTIFS(G$2:G9, 3) + 197, "000000"),
 "")))</f>
        <v>MMU-000203</v>
      </c>
      <c r="I9" s="27" t="s">
        <v>5346</v>
      </c>
    </row>
    <row r="10" spans="1:9" ht="51" x14ac:dyDescent="0.25">
      <c r="A10" s="3">
        <v>9</v>
      </c>
      <c r="B10" s="3" t="s">
        <v>1461</v>
      </c>
      <c r="C10" s="3" t="s">
        <v>1462</v>
      </c>
      <c r="D10" s="3" t="s">
        <v>726</v>
      </c>
      <c r="E10" s="3" t="s">
        <v>208</v>
      </c>
      <c r="F10" s="2" t="s">
        <v>5657</v>
      </c>
      <c r="G10" s="2">
        <v>1</v>
      </c>
      <c r="H10" s="2" t="str">
        <f>IF(G10=1, "PB-" &amp; TEXT(COUNTIFS(G$2:G10, 1) + 137, "000000"),
 IF(G10=2, "PBM-" &amp; TEXT(COUNTIFS(G$2:G10, 2) + 114, "000000"),
 IF(G10=3, "MMU-" &amp; TEXT(COUNTIFS(G$2:G10, 3) + 197, "000000"),
 "")))</f>
        <v>PB-000139</v>
      </c>
      <c r="I10" s="27" t="s">
        <v>5346</v>
      </c>
    </row>
    <row r="11" spans="1:9" ht="76.5" x14ac:dyDescent="0.25">
      <c r="A11" s="3">
        <v>10</v>
      </c>
      <c r="B11" s="3" t="s">
        <v>1574</v>
      </c>
      <c r="C11" s="3" t="s">
        <v>1463</v>
      </c>
      <c r="D11" s="3" t="s">
        <v>10</v>
      </c>
      <c r="E11" s="3" t="s">
        <v>1464</v>
      </c>
      <c r="F11" s="2" t="s">
        <v>5658</v>
      </c>
      <c r="G11" s="2">
        <v>1</v>
      </c>
      <c r="H11" s="2" t="str">
        <f>IF(G11=1, "PB-" &amp; TEXT(COUNTIFS(G$2:G11, 1) + 137, "000000"),
 IF(G11=2, "PBM-" &amp; TEXT(COUNTIFS(G$2:G11, 2) + 114, "000000"),
 IF(G11=3, "MMU-" &amp; TEXT(COUNTIFS(G$2:G11, 3) + 197, "000000"),
 "")))</f>
        <v>PB-000140</v>
      </c>
      <c r="I11" s="27" t="s">
        <v>5346</v>
      </c>
    </row>
    <row r="12" spans="1:9" ht="76.5" x14ac:dyDescent="0.25">
      <c r="A12" s="3">
        <v>11</v>
      </c>
      <c r="B12" s="3" t="s">
        <v>1575</v>
      </c>
      <c r="C12" s="3" t="s">
        <v>1465</v>
      </c>
      <c r="D12" s="3" t="s">
        <v>182</v>
      </c>
      <c r="E12" s="3" t="s">
        <v>1466</v>
      </c>
      <c r="F12" s="2" t="s">
        <v>5659</v>
      </c>
      <c r="G12" s="2">
        <v>1</v>
      </c>
      <c r="H12" s="2" t="str">
        <f>IF(G12=1, "PB-" &amp; TEXT(COUNTIFS(G$2:G12, 1) + 137, "000000"),
 IF(G12=2, "PBM-" &amp; TEXT(COUNTIFS(G$2:G12, 2) + 114, "000000"),
 IF(G12=3, "MMU-" &amp; TEXT(COUNTIFS(G$2:G12, 3) + 197, "000000"),
 "")))</f>
        <v>PB-000141</v>
      </c>
      <c r="I12" s="27" t="s">
        <v>5346</v>
      </c>
    </row>
    <row r="13" spans="1:9" ht="76.5" x14ac:dyDescent="0.25">
      <c r="A13" s="3">
        <v>12</v>
      </c>
      <c r="B13" s="3" t="s">
        <v>1576</v>
      </c>
      <c r="C13" s="3" t="s">
        <v>1465</v>
      </c>
      <c r="D13" s="3" t="s">
        <v>76</v>
      </c>
      <c r="E13" s="3" t="s">
        <v>1467</v>
      </c>
      <c r="F13" s="2" t="s">
        <v>5660</v>
      </c>
      <c r="G13" s="2">
        <v>1</v>
      </c>
      <c r="H13" s="2" t="str">
        <f>IF(G13=1, "PB-" &amp; TEXT(COUNTIFS(G$2:G13, 1) + 137, "000000"),
 IF(G13=2, "PBM-" &amp; TEXT(COUNTIFS(G$2:G13, 2) + 114, "000000"),
 IF(G13=3, "MMU-" &amp; TEXT(COUNTIFS(G$2:G13, 3) + 197, "000000"),
 "")))</f>
        <v>PB-000142</v>
      </c>
      <c r="I13" s="27" t="s">
        <v>5346</v>
      </c>
    </row>
    <row r="14" spans="1:9" ht="25.5" x14ac:dyDescent="0.25">
      <c r="A14" s="3">
        <v>13</v>
      </c>
      <c r="B14" s="3" t="s">
        <v>1468</v>
      </c>
      <c r="C14" s="3" t="s">
        <v>1469</v>
      </c>
      <c r="D14" s="26" t="s">
        <v>1363</v>
      </c>
      <c r="E14" s="3" t="s">
        <v>1470</v>
      </c>
      <c r="F14" s="2" t="s">
        <v>5661</v>
      </c>
      <c r="G14" s="2">
        <v>1</v>
      </c>
      <c r="H14" s="2" t="str">
        <f>IF(G14=1, "PB-" &amp; TEXT(COUNTIFS(G$2:G14, 1) + 137, "000000"),
 IF(G14=2, "PBM-" &amp; TEXT(COUNTIFS(G$2:G14, 2) + 114, "000000"),
 IF(G14=3, "MMU-" &amp; TEXT(COUNTIFS(G$2:G14, 3) + 197, "000000"),
 "")))</f>
        <v>PB-000143</v>
      </c>
      <c r="I14" s="27" t="s">
        <v>5346</v>
      </c>
    </row>
    <row r="15" spans="1:9" ht="25.5" x14ac:dyDescent="0.25">
      <c r="A15" s="3">
        <v>14</v>
      </c>
      <c r="B15" s="3" t="s">
        <v>1471</v>
      </c>
      <c r="C15" s="3" t="s">
        <v>1472</v>
      </c>
      <c r="D15" s="3" t="s">
        <v>132</v>
      </c>
      <c r="E15" s="3" t="s">
        <v>1473</v>
      </c>
      <c r="F15" s="2" t="s">
        <v>5662</v>
      </c>
      <c r="G15" s="2">
        <v>2</v>
      </c>
      <c r="H15" s="2" t="str">
        <f>IF(G15=1, "PB-" &amp; TEXT(COUNTIFS(G$2:G15, 1) + 137, "000000"),
 IF(G15=2, "PBM-" &amp; TEXT(COUNTIFS(G$2:G15, 2) + 114, "000000"),
 IF(G15=3, "MMU-" &amp; TEXT(COUNTIFS(G$2:G15, 3) + 197, "000000"),
 "")))</f>
        <v>PBM-000116</v>
      </c>
      <c r="I15" s="27" t="s">
        <v>5346</v>
      </c>
    </row>
    <row r="16" spans="1:9" ht="51" x14ac:dyDescent="0.25">
      <c r="A16" s="3">
        <v>15</v>
      </c>
      <c r="B16" s="3" t="s">
        <v>1474</v>
      </c>
      <c r="C16" s="3" t="s">
        <v>1475</v>
      </c>
      <c r="D16" s="3" t="s">
        <v>1476</v>
      </c>
      <c r="E16" s="3" t="s">
        <v>1477</v>
      </c>
      <c r="F16" s="2" t="s">
        <v>5663</v>
      </c>
      <c r="G16" s="2">
        <v>3</v>
      </c>
      <c r="H16" s="2" t="str">
        <f>IF(G16=1, "PB-" &amp; TEXT(COUNTIFS(G$2:G16, 1) + 137, "000000"),
 IF(G16=2, "PBM-" &amp; TEXT(COUNTIFS(G$2:G16, 2) + 114, "000000"),
 IF(G16=3, "MMU-" &amp; TEXT(COUNTIFS(G$2:G16, 3) + 197, "000000"),
 "")))</f>
        <v>MMU-000204</v>
      </c>
      <c r="I16" s="27" t="s">
        <v>5346</v>
      </c>
    </row>
    <row r="17" spans="1:9" ht="38.25" x14ac:dyDescent="0.25">
      <c r="A17" s="3">
        <v>16</v>
      </c>
      <c r="B17" s="3" t="s">
        <v>1478</v>
      </c>
      <c r="C17" s="3" t="s">
        <v>1479</v>
      </c>
      <c r="D17" s="3" t="s">
        <v>914</v>
      </c>
      <c r="E17" s="3" t="s">
        <v>1480</v>
      </c>
      <c r="F17" s="2" t="s">
        <v>5664</v>
      </c>
      <c r="G17" s="2">
        <v>1</v>
      </c>
      <c r="H17" s="2" t="str">
        <f>IF(G17=1, "PB-" &amp; TEXT(COUNTIFS(G$2:G17, 1) + 137, "000000"),
 IF(G17=2, "PBM-" &amp; TEXT(COUNTIFS(G$2:G17, 2) + 114, "000000"),
 IF(G17=3, "MMU-" &amp; TEXT(COUNTIFS(G$2:G17, 3) + 197, "000000"),
 "")))</f>
        <v>PB-000144</v>
      </c>
      <c r="I17" s="27" t="s">
        <v>5346</v>
      </c>
    </row>
    <row r="18" spans="1:9" ht="38.25" x14ac:dyDescent="0.25">
      <c r="A18" s="3">
        <v>17</v>
      </c>
      <c r="B18" s="3" t="s">
        <v>1577</v>
      </c>
      <c r="C18" s="3" t="s">
        <v>1481</v>
      </c>
      <c r="D18" s="3" t="s">
        <v>843</v>
      </c>
      <c r="E18" s="3" t="s">
        <v>1482</v>
      </c>
      <c r="F18" s="2" t="s">
        <v>5665</v>
      </c>
      <c r="G18" s="2">
        <v>2</v>
      </c>
      <c r="H18" s="2" t="str">
        <f>IF(G18=1, "PB-" &amp; TEXT(COUNTIFS(G$2:G18, 1) + 137, "000000"),
 IF(G18=2, "PBM-" &amp; TEXT(COUNTIFS(G$2:G18, 2) + 114, "000000"),
 IF(G18=3, "MMU-" &amp; TEXT(COUNTIFS(G$2:G18, 3) + 197, "000000"),
 "")))</f>
        <v>PBM-000117</v>
      </c>
      <c r="I18" s="27" t="s">
        <v>5346</v>
      </c>
    </row>
    <row r="19" spans="1:9" ht="38.25" x14ac:dyDescent="0.25">
      <c r="A19" s="3">
        <v>18</v>
      </c>
      <c r="B19" s="3" t="s">
        <v>1578</v>
      </c>
      <c r="C19" s="3" t="s">
        <v>1483</v>
      </c>
      <c r="D19" s="3" t="s">
        <v>843</v>
      </c>
      <c r="E19" s="3" t="s">
        <v>1484</v>
      </c>
      <c r="F19" s="2" t="s">
        <v>5666</v>
      </c>
      <c r="G19" s="2">
        <v>2</v>
      </c>
      <c r="H19" s="2" t="str">
        <f>IF(G19=1, "PB-" &amp; TEXT(COUNTIFS(G$2:G19, 1) + 137, "000000"),
 IF(G19=2, "PBM-" &amp; TEXT(COUNTIFS(G$2:G19, 2) + 114, "000000"),
 IF(G19=3, "MMU-" &amp; TEXT(COUNTIFS(G$2:G19, 3) + 197, "000000"),
 "")))</f>
        <v>PBM-000118</v>
      </c>
      <c r="I19" s="27" t="s">
        <v>5346</v>
      </c>
    </row>
    <row r="20" spans="1:9" ht="38.25" x14ac:dyDescent="0.25">
      <c r="A20" s="3">
        <v>19</v>
      </c>
      <c r="B20" s="3" t="s">
        <v>1579</v>
      </c>
      <c r="C20" s="3" t="s">
        <v>1485</v>
      </c>
      <c r="D20" s="3" t="s">
        <v>843</v>
      </c>
      <c r="E20" s="3" t="s">
        <v>1486</v>
      </c>
      <c r="F20" s="2" t="s">
        <v>5667</v>
      </c>
      <c r="G20" s="2">
        <v>2</v>
      </c>
      <c r="H20" s="2" t="str">
        <f>IF(G20=1, "PB-" &amp; TEXT(COUNTIFS(G$2:G20, 1) + 137, "000000"),
 IF(G20=2, "PBM-" &amp; TEXT(COUNTIFS(G$2:G20, 2) + 114, "000000"),
 IF(G20=3, "MMU-" &amp; TEXT(COUNTIFS(G$2:G20, 3) + 197, "000000"),
 "")))</f>
        <v>PBM-000119</v>
      </c>
      <c r="I20" s="27" t="s">
        <v>5346</v>
      </c>
    </row>
    <row r="21" spans="1:9" ht="38.25" x14ac:dyDescent="0.25">
      <c r="A21" s="3">
        <v>20</v>
      </c>
      <c r="B21" s="3" t="s">
        <v>1580</v>
      </c>
      <c r="C21" s="3" t="s">
        <v>1487</v>
      </c>
      <c r="D21" s="3" t="s">
        <v>843</v>
      </c>
      <c r="E21" s="3" t="s">
        <v>1488</v>
      </c>
      <c r="F21" s="2" t="s">
        <v>5668</v>
      </c>
      <c r="G21" s="2">
        <v>2</v>
      </c>
      <c r="H21" s="2" t="str">
        <f>IF(G21=1, "PB-" &amp; TEXT(COUNTIFS(G$2:G21, 1) + 137, "000000"),
 IF(G21=2, "PBM-" &amp; TEXT(COUNTIFS(G$2:G21, 2) + 114, "000000"),
 IF(G21=3, "MMU-" &amp; TEXT(COUNTIFS(G$2:G21, 3) + 197, "000000"),
 "")))</f>
        <v>PBM-000120</v>
      </c>
      <c r="I21" s="27" t="s">
        <v>5346</v>
      </c>
    </row>
    <row r="22" spans="1:9" ht="38.25" x14ac:dyDescent="0.25">
      <c r="A22" s="3">
        <v>21</v>
      </c>
      <c r="B22" s="3" t="s">
        <v>1581</v>
      </c>
      <c r="C22" s="3" t="s">
        <v>1489</v>
      </c>
      <c r="D22" s="3" t="s">
        <v>843</v>
      </c>
      <c r="E22" s="3" t="s">
        <v>1490</v>
      </c>
      <c r="F22" s="2" t="s">
        <v>5669</v>
      </c>
      <c r="G22" s="2">
        <v>2</v>
      </c>
      <c r="H22" s="2" t="str">
        <f>IF(G22=1, "PB-" &amp; TEXT(COUNTIFS(G$2:G22, 1) + 137, "000000"),
 IF(G22=2, "PBM-" &amp; TEXT(COUNTIFS(G$2:G22, 2) + 114, "000000"),
 IF(G22=3, "MMU-" &amp; TEXT(COUNTIFS(G$2:G22, 3) + 197, "000000"),
 "")))</f>
        <v>PBM-000121</v>
      </c>
      <c r="I22" s="27" t="s">
        <v>5346</v>
      </c>
    </row>
    <row r="23" spans="1:9" ht="25.5" x14ac:dyDescent="0.25">
      <c r="A23" s="3">
        <v>22</v>
      </c>
      <c r="B23" s="3" t="s">
        <v>1582</v>
      </c>
      <c r="C23" s="3" t="s">
        <v>1491</v>
      </c>
      <c r="D23" s="3" t="s">
        <v>843</v>
      </c>
      <c r="E23" s="3" t="s">
        <v>1492</v>
      </c>
      <c r="F23" s="2" t="s">
        <v>5670</v>
      </c>
      <c r="G23" s="2">
        <v>2</v>
      </c>
      <c r="H23" s="2" t="str">
        <f>IF(G23=1, "PB-" &amp; TEXT(COUNTIFS(G$2:G23, 1) + 137, "000000"),
 IF(G23=2, "PBM-" &amp; TEXT(COUNTIFS(G$2:G23, 2) + 114, "000000"),
 IF(G23=3, "MMU-" &amp; TEXT(COUNTIFS(G$2:G23, 3) + 197, "000000"),
 "")))</f>
        <v>PBM-000122</v>
      </c>
      <c r="I23" s="27" t="s">
        <v>5346</v>
      </c>
    </row>
    <row r="24" spans="1:9" ht="38.25" x14ac:dyDescent="0.25">
      <c r="A24" s="3">
        <v>23</v>
      </c>
      <c r="B24" s="3" t="s">
        <v>1583</v>
      </c>
      <c r="C24" s="3" t="s">
        <v>1493</v>
      </c>
      <c r="D24" s="3" t="s">
        <v>843</v>
      </c>
      <c r="E24" s="3" t="s">
        <v>1494</v>
      </c>
      <c r="F24" s="2" t="s">
        <v>5671</v>
      </c>
      <c r="G24" s="2">
        <v>2</v>
      </c>
      <c r="H24" s="2" t="str">
        <f>IF(G24=1, "PB-" &amp; TEXT(COUNTIFS(G$2:G24, 1) + 137, "000000"),
 IF(G24=2, "PBM-" &amp; TEXT(COUNTIFS(G$2:G24, 2) + 114, "000000"),
 IF(G24=3, "MMU-" &amp; TEXT(COUNTIFS(G$2:G24, 3) + 197, "000000"),
 "")))</f>
        <v>PBM-000123</v>
      </c>
      <c r="I24" s="27" t="s">
        <v>5346</v>
      </c>
    </row>
    <row r="25" spans="1:9" ht="38.25" x14ac:dyDescent="0.25">
      <c r="A25" s="3">
        <v>24</v>
      </c>
      <c r="B25" s="3" t="s">
        <v>1584</v>
      </c>
      <c r="C25" s="3" t="s">
        <v>1495</v>
      </c>
      <c r="D25" s="3" t="s">
        <v>843</v>
      </c>
      <c r="E25" s="3" t="s">
        <v>1496</v>
      </c>
      <c r="F25" s="2" t="s">
        <v>5672</v>
      </c>
      <c r="G25" s="2">
        <v>2</v>
      </c>
      <c r="H25" s="2" t="str">
        <f>IF(G25=1, "PB-" &amp; TEXT(COUNTIFS(G$2:G25, 1) + 137, "000000"),
 IF(G25=2, "PBM-" &amp; TEXT(COUNTIFS(G$2:G25, 2) + 114, "000000"),
 IF(G25=3, "MMU-" &amp; TEXT(COUNTIFS(G$2:G25, 3) + 197, "000000"),
 "")))</f>
        <v>PBM-000124</v>
      </c>
      <c r="I25" s="27" t="s">
        <v>5346</v>
      </c>
    </row>
    <row r="26" spans="1:9" ht="38.25" x14ac:dyDescent="0.25">
      <c r="A26" s="3">
        <v>25</v>
      </c>
      <c r="B26" s="3" t="s">
        <v>1585</v>
      </c>
      <c r="C26" s="3" t="s">
        <v>1497</v>
      </c>
      <c r="D26" s="3" t="s">
        <v>843</v>
      </c>
      <c r="E26" s="3" t="s">
        <v>1498</v>
      </c>
      <c r="F26" s="2" t="s">
        <v>5673</v>
      </c>
      <c r="G26" s="2">
        <v>2</v>
      </c>
      <c r="H26" s="2" t="str">
        <f>IF(G26=1, "PB-" &amp; TEXT(COUNTIFS(G$2:G26, 1) + 137, "000000"),
 IF(G26=2, "PBM-" &amp; TEXT(COUNTIFS(G$2:G26, 2) + 114, "000000"),
 IF(G26=3, "MMU-" &amp; TEXT(COUNTIFS(G$2:G26, 3) + 197, "000000"),
 "")))</f>
        <v>PBM-000125</v>
      </c>
      <c r="I26" s="27" t="s">
        <v>5346</v>
      </c>
    </row>
    <row r="27" spans="1:9" ht="38.25" x14ac:dyDescent="0.25">
      <c r="A27" s="3">
        <v>26</v>
      </c>
      <c r="B27" s="3" t="s">
        <v>1586</v>
      </c>
      <c r="C27" s="3" t="s">
        <v>1499</v>
      </c>
      <c r="D27" s="3" t="s">
        <v>843</v>
      </c>
      <c r="E27" s="3" t="s">
        <v>1500</v>
      </c>
      <c r="F27" s="2" t="s">
        <v>5674</v>
      </c>
      <c r="G27" s="2">
        <v>2</v>
      </c>
      <c r="H27" s="2" t="str">
        <f>IF(G27=1, "PB-" &amp; TEXT(COUNTIFS(G$2:G27, 1) + 137, "000000"),
 IF(G27=2, "PBM-" &amp; TEXT(COUNTIFS(G$2:G27, 2) + 114, "000000"),
 IF(G27=3, "MMU-" &amp; TEXT(COUNTIFS(G$2:G27, 3) + 197, "000000"),
 "")))</f>
        <v>PBM-000126</v>
      </c>
      <c r="I27" s="27" t="s">
        <v>5346</v>
      </c>
    </row>
    <row r="28" spans="1:9" ht="38.25" x14ac:dyDescent="0.25">
      <c r="A28" s="3">
        <v>27</v>
      </c>
      <c r="B28" s="3" t="s">
        <v>1587</v>
      </c>
      <c r="C28" s="3" t="s">
        <v>1501</v>
      </c>
      <c r="D28" s="3" t="s">
        <v>843</v>
      </c>
      <c r="E28" s="3" t="s">
        <v>1502</v>
      </c>
      <c r="F28" s="2" t="s">
        <v>5675</v>
      </c>
      <c r="G28" s="2">
        <v>2</v>
      </c>
      <c r="H28" s="2" t="str">
        <f>IF(G28=1, "PB-" &amp; TEXT(COUNTIFS(G$2:G28, 1) + 137, "000000"),
 IF(G28=2, "PBM-" &amp; TEXT(COUNTIFS(G$2:G28, 2) + 114, "000000"),
 IF(G28=3, "MMU-" &amp; TEXT(COUNTIFS(G$2:G28, 3) + 197, "000000"),
 "")))</f>
        <v>PBM-000127</v>
      </c>
      <c r="I28" s="27" t="s">
        <v>5346</v>
      </c>
    </row>
    <row r="29" spans="1:9" ht="38.25" x14ac:dyDescent="0.25">
      <c r="A29" s="3">
        <v>28</v>
      </c>
      <c r="B29" s="3" t="s">
        <v>1588</v>
      </c>
      <c r="C29" s="3" t="s">
        <v>1503</v>
      </c>
      <c r="D29" s="3" t="s">
        <v>843</v>
      </c>
      <c r="E29" s="3" t="s">
        <v>1504</v>
      </c>
      <c r="F29" s="2" t="s">
        <v>5676</v>
      </c>
      <c r="G29" s="2">
        <v>2</v>
      </c>
      <c r="H29" s="2" t="str">
        <f>IF(G29=1, "PB-" &amp; TEXT(COUNTIFS(G$2:G29, 1) + 137, "000000"),
 IF(G29=2, "PBM-" &amp; TEXT(COUNTIFS(G$2:G29, 2) + 114, "000000"),
 IF(G29=3, "MMU-" &amp; TEXT(COUNTIFS(G$2:G29, 3) + 197, "000000"),
 "")))</f>
        <v>PBM-000128</v>
      </c>
      <c r="I29" s="27" t="s">
        <v>5346</v>
      </c>
    </row>
    <row r="30" spans="1:9" ht="38.25" x14ac:dyDescent="0.25">
      <c r="A30" s="3">
        <v>29</v>
      </c>
      <c r="B30" s="3" t="s">
        <v>1589</v>
      </c>
      <c r="C30" s="3" t="s">
        <v>1505</v>
      </c>
      <c r="D30" s="3" t="s">
        <v>843</v>
      </c>
      <c r="E30" s="3" t="s">
        <v>1506</v>
      </c>
      <c r="F30" s="2" t="s">
        <v>5677</v>
      </c>
      <c r="G30" s="2">
        <v>2</v>
      </c>
      <c r="H30" s="2" t="str">
        <f>IF(G30=1, "PB-" &amp; TEXT(COUNTIFS(G$2:G30, 1) + 137, "000000"),
 IF(G30=2, "PBM-" &amp; TEXT(COUNTIFS(G$2:G30, 2) + 114, "000000"),
 IF(G30=3, "MMU-" &amp; TEXT(COUNTIFS(G$2:G30, 3) + 197, "000000"),
 "")))</f>
        <v>PBM-000129</v>
      </c>
      <c r="I30" s="27" t="s">
        <v>5346</v>
      </c>
    </row>
    <row r="31" spans="1:9" ht="38.25" x14ac:dyDescent="0.25">
      <c r="A31" s="3">
        <v>30</v>
      </c>
      <c r="B31" s="3" t="s">
        <v>1590</v>
      </c>
      <c r="C31" s="3" t="s">
        <v>1507</v>
      </c>
      <c r="D31" s="3" t="s">
        <v>843</v>
      </c>
      <c r="E31" s="3" t="s">
        <v>1508</v>
      </c>
      <c r="F31" s="2" t="s">
        <v>5678</v>
      </c>
      <c r="G31" s="2">
        <v>2</v>
      </c>
      <c r="H31" s="2" t="str">
        <f>IF(G31=1, "PB-" &amp; TEXT(COUNTIFS(G$2:G31, 1) + 137, "000000"),
 IF(G31=2, "PBM-" &amp; TEXT(COUNTIFS(G$2:G31, 2) + 114, "000000"),
 IF(G31=3, "MMU-" &amp; TEXT(COUNTIFS(G$2:G31, 3) + 197, "000000"),
 "")))</f>
        <v>PBM-000130</v>
      </c>
      <c r="I31" s="27" t="s">
        <v>5346</v>
      </c>
    </row>
    <row r="32" spans="1:9" ht="38.25" x14ac:dyDescent="0.25">
      <c r="A32" s="3">
        <v>31</v>
      </c>
      <c r="B32" s="3" t="s">
        <v>1591</v>
      </c>
      <c r="C32" s="3" t="s">
        <v>1509</v>
      </c>
      <c r="D32" s="6" t="s">
        <v>1510</v>
      </c>
      <c r="E32" s="3" t="s">
        <v>1511</v>
      </c>
      <c r="F32" s="2" t="s">
        <v>5679</v>
      </c>
      <c r="G32" s="2">
        <v>2</v>
      </c>
      <c r="H32" s="2" t="str">
        <f>IF(G32=1, "PB-" &amp; TEXT(COUNTIFS(G$2:G32, 1) + 137, "000000"),
 IF(G32=2, "PBM-" &amp; TEXT(COUNTIFS(G$2:G32, 2) + 114, "000000"),
 IF(G32=3, "MMU-" &amp; TEXT(COUNTIFS(G$2:G32, 3) + 197, "000000"),
 "")))</f>
        <v>PBM-000131</v>
      </c>
      <c r="I32" s="27" t="s">
        <v>5346</v>
      </c>
    </row>
    <row r="33" spans="1:9" ht="38.25" x14ac:dyDescent="0.25">
      <c r="A33" s="3">
        <v>32</v>
      </c>
      <c r="B33" s="3" t="s">
        <v>1592</v>
      </c>
      <c r="C33" s="3" t="s">
        <v>1512</v>
      </c>
      <c r="D33" s="3" t="s">
        <v>87</v>
      </c>
      <c r="E33" s="3" t="s">
        <v>1513</v>
      </c>
      <c r="F33" s="2" t="s">
        <v>5680</v>
      </c>
      <c r="G33" s="2">
        <v>2</v>
      </c>
      <c r="H33" s="2" t="str">
        <f>IF(G33=1, "PB-" &amp; TEXT(COUNTIFS(G$2:G33, 1) + 137, "000000"),
 IF(G33=2, "PBM-" &amp; TEXT(COUNTIFS(G$2:G33, 2) + 114, "000000"),
 IF(G33=3, "MMU-" &amp; TEXT(COUNTIFS(G$2:G33, 3) + 197, "000000"),
 "")))</f>
        <v>PBM-000132</v>
      </c>
      <c r="I33" s="27" t="s">
        <v>5346</v>
      </c>
    </row>
    <row r="34" spans="1:9" ht="38.25" x14ac:dyDescent="0.25">
      <c r="A34" s="3">
        <v>33</v>
      </c>
      <c r="B34" s="3" t="s">
        <v>1593</v>
      </c>
      <c r="C34" s="3" t="s">
        <v>1514</v>
      </c>
      <c r="D34" s="3" t="s">
        <v>87</v>
      </c>
      <c r="E34" s="3" t="s">
        <v>1515</v>
      </c>
      <c r="F34" s="2" t="s">
        <v>5681</v>
      </c>
      <c r="G34" s="2">
        <v>2</v>
      </c>
      <c r="H34" s="2" t="str">
        <f>IF(G34=1, "PB-" &amp; TEXT(COUNTIFS(G$2:G34, 1) + 137, "000000"),
 IF(G34=2, "PBM-" &amp; TEXT(COUNTIFS(G$2:G34, 2) + 114, "000000"),
 IF(G34=3, "MMU-" &amp; TEXT(COUNTIFS(G$2:G34, 3) + 197, "000000"),
 "")))</f>
        <v>PBM-000133</v>
      </c>
      <c r="I34" s="27" t="s">
        <v>5346</v>
      </c>
    </row>
    <row r="35" spans="1:9" ht="38.25" x14ac:dyDescent="0.25">
      <c r="A35" s="3">
        <v>34</v>
      </c>
      <c r="B35" s="3" t="s">
        <v>1594</v>
      </c>
      <c r="C35" s="3" t="s">
        <v>1516</v>
      </c>
      <c r="D35" s="3" t="s">
        <v>87</v>
      </c>
      <c r="E35" s="3" t="s">
        <v>1517</v>
      </c>
      <c r="F35" s="2" t="s">
        <v>5682</v>
      </c>
      <c r="G35" s="2">
        <v>2</v>
      </c>
      <c r="H35" s="2" t="str">
        <f>IF(G35=1, "PB-" &amp; TEXT(COUNTIFS(G$2:G35, 1) + 137, "000000"),
 IF(G35=2, "PBM-" &amp; TEXT(COUNTIFS(G$2:G35, 2) + 114, "000000"),
 IF(G35=3, "MMU-" &amp; TEXT(COUNTIFS(G$2:G35, 3) + 197, "000000"),
 "")))</f>
        <v>PBM-000134</v>
      </c>
      <c r="I35" s="27" t="s">
        <v>5346</v>
      </c>
    </row>
    <row r="36" spans="1:9" ht="38.25" x14ac:dyDescent="0.25">
      <c r="A36" s="3">
        <v>35</v>
      </c>
      <c r="B36" s="3" t="s">
        <v>1595</v>
      </c>
      <c r="C36" s="3" t="s">
        <v>1518</v>
      </c>
      <c r="D36" s="6" t="s">
        <v>87</v>
      </c>
      <c r="E36" s="3" t="s">
        <v>1519</v>
      </c>
      <c r="F36" s="2" t="s">
        <v>5683</v>
      </c>
      <c r="G36" s="2">
        <v>2</v>
      </c>
      <c r="H36" s="2" t="str">
        <f>IF(G36=1, "PB-" &amp; TEXT(COUNTIFS(G$2:G36, 1) + 137, "000000"),
 IF(G36=2, "PBM-" &amp; TEXT(COUNTIFS(G$2:G36, 2) + 114, "000000"),
 IF(G36=3, "MMU-" &amp; TEXT(COUNTIFS(G$2:G36, 3) + 197, "000000"),
 "")))</f>
        <v>PBM-000135</v>
      </c>
      <c r="I36" s="27" t="s">
        <v>5346</v>
      </c>
    </row>
    <row r="37" spans="1:9" ht="38.25" x14ac:dyDescent="0.25">
      <c r="A37" s="3">
        <v>36</v>
      </c>
      <c r="B37" s="3" t="s">
        <v>1596</v>
      </c>
      <c r="C37" s="3" t="s">
        <v>1520</v>
      </c>
      <c r="D37" s="6" t="s">
        <v>33</v>
      </c>
      <c r="E37" s="3" t="s">
        <v>1521</v>
      </c>
      <c r="F37" s="2" t="s">
        <v>5684</v>
      </c>
      <c r="G37" s="2">
        <v>2</v>
      </c>
      <c r="H37" s="2" t="str">
        <f>IF(G37=1, "PB-" &amp; TEXT(COUNTIFS(G$2:G37, 1) + 137, "000000"),
 IF(G37=2, "PBM-" &amp; TEXT(COUNTIFS(G$2:G37, 2) + 114, "000000"),
 IF(G37=3, "MMU-" &amp; TEXT(COUNTIFS(G$2:G37, 3) + 197, "000000"),
 "")))</f>
        <v>PBM-000136</v>
      </c>
      <c r="I37" s="27" t="s">
        <v>5346</v>
      </c>
    </row>
    <row r="38" spans="1:9" ht="38.25" x14ac:dyDescent="0.25">
      <c r="A38" s="3">
        <v>37</v>
      </c>
      <c r="B38" s="3" t="s">
        <v>1597</v>
      </c>
      <c r="C38" s="3" t="s">
        <v>1522</v>
      </c>
      <c r="D38" s="6" t="s">
        <v>33</v>
      </c>
      <c r="E38" s="3" t="s">
        <v>1523</v>
      </c>
      <c r="F38" s="2" t="s">
        <v>5685</v>
      </c>
      <c r="G38" s="2">
        <v>2</v>
      </c>
      <c r="H38" s="2" t="str">
        <f>IF(G38=1, "PB-" &amp; TEXT(COUNTIFS(G$2:G38, 1) + 137, "000000"),
 IF(G38=2, "PBM-" &amp; TEXT(COUNTIFS(G$2:G38, 2) + 114, "000000"),
 IF(G38=3, "MMU-" &amp; TEXT(COUNTIFS(G$2:G38, 3) + 197, "000000"),
 "")))</f>
        <v>PBM-000137</v>
      </c>
      <c r="I38" s="27" t="s">
        <v>5346</v>
      </c>
    </row>
    <row r="39" spans="1:9" ht="38.25" x14ac:dyDescent="0.25">
      <c r="A39" s="3">
        <v>38</v>
      </c>
      <c r="B39" s="3" t="s">
        <v>1598</v>
      </c>
      <c r="C39" s="3" t="s">
        <v>1524</v>
      </c>
      <c r="D39" s="6" t="s">
        <v>33</v>
      </c>
      <c r="E39" s="3" t="s">
        <v>1525</v>
      </c>
      <c r="F39" s="2" t="s">
        <v>5686</v>
      </c>
      <c r="G39" s="2">
        <v>2</v>
      </c>
      <c r="H39" s="2" t="str">
        <f>IF(G39=1, "PB-" &amp; TEXT(COUNTIFS(G$2:G39, 1) + 137, "000000"),
 IF(G39=2, "PBM-" &amp; TEXT(COUNTIFS(G$2:G39, 2) + 114, "000000"),
 IF(G39=3, "MMU-" &amp; TEXT(COUNTIFS(G$2:G39, 3) + 197, "000000"),
 "")))</f>
        <v>PBM-000138</v>
      </c>
      <c r="I39" s="27" t="s">
        <v>5346</v>
      </c>
    </row>
    <row r="40" spans="1:9" ht="38.25" x14ac:dyDescent="0.25">
      <c r="A40" s="3">
        <v>39</v>
      </c>
      <c r="B40" s="3" t="s">
        <v>1599</v>
      </c>
      <c r="C40" s="3" t="s">
        <v>1526</v>
      </c>
      <c r="D40" s="6" t="s">
        <v>33</v>
      </c>
      <c r="E40" s="3" t="s">
        <v>1527</v>
      </c>
      <c r="F40" s="2" t="s">
        <v>5687</v>
      </c>
      <c r="G40" s="2">
        <v>2</v>
      </c>
      <c r="H40" s="2" t="str">
        <f>IF(G40=1, "PB-" &amp; TEXT(COUNTIFS(G$2:G40, 1) + 137, "000000"),
 IF(G40=2, "PBM-" &amp; TEXT(COUNTIFS(G$2:G40, 2) + 114, "000000"),
 IF(G40=3, "MMU-" &amp; TEXT(COUNTIFS(G$2:G40, 3) + 197, "000000"),
 "")))</f>
        <v>PBM-000139</v>
      </c>
      <c r="I40" s="27" t="s">
        <v>5346</v>
      </c>
    </row>
    <row r="41" spans="1:9" ht="38.25" x14ac:dyDescent="0.25">
      <c r="A41" s="3">
        <v>40</v>
      </c>
      <c r="B41" s="3" t="s">
        <v>1600</v>
      </c>
      <c r="C41" s="3" t="s">
        <v>1528</v>
      </c>
      <c r="D41" s="6" t="s">
        <v>33</v>
      </c>
      <c r="E41" s="3" t="s">
        <v>1529</v>
      </c>
      <c r="F41" s="2" t="s">
        <v>5688</v>
      </c>
      <c r="G41" s="2">
        <v>2</v>
      </c>
      <c r="H41" s="2" t="str">
        <f>IF(G41=1, "PB-" &amp; TEXT(COUNTIFS(G$2:G41, 1) + 137, "000000"),
 IF(G41=2, "PBM-" &amp; TEXT(COUNTIFS(G$2:G41, 2) + 114, "000000"),
 IF(G41=3, "MMU-" &amp; TEXT(COUNTIFS(G$2:G41, 3) + 197, "000000"),
 "")))</f>
        <v>PBM-000140</v>
      </c>
      <c r="I41" s="27" t="s">
        <v>5346</v>
      </c>
    </row>
    <row r="42" spans="1:9" ht="38.25" x14ac:dyDescent="0.25">
      <c r="A42" s="3">
        <v>41</v>
      </c>
      <c r="B42" s="3" t="s">
        <v>1601</v>
      </c>
      <c r="C42" s="3" t="s">
        <v>1528</v>
      </c>
      <c r="D42" s="6" t="s">
        <v>33</v>
      </c>
      <c r="E42" s="3" t="s">
        <v>1530</v>
      </c>
      <c r="F42" s="2" t="s">
        <v>5689</v>
      </c>
      <c r="G42" s="2">
        <v>2</v>
      </c>
      <c r="H42" s="2" t="str">
        <f>IF(G42=1, "PB-" &amp; TEXT(COUNTIFS(G$2:G42, 1) + 137, "000000"),
 IF(G42=2, "PBM-" &amp; TEXT(COUNTIFS(G$2:G42, 2) + 114, "000000"),
 IF(G42=3, "MMU-" &amp; TEXT(COUNTIFS(G$2:G42, 3) + 197, "000000"),
 "")))</f>
        <v>PBM-000141</v>
      </c>
      <c r="I42" s="27" t="s">
        <v>5346</v>
      </c>
    </row>
    <row r="43" spans="1:9" ht="38.25" x14ac:dyDescent="0.25">
      <c r="A43" s="3">
        <v>42</v>
      </c>
      <c r="B43" s="3" t="s">
        <v>1602</v>
      </c>
      <c r="C43" s="3" t="s">
        <v>1604</v>
      </c>
      <c r="D43" s="3" t="s">
        <v>33</v>
      </c>
      <c r="E43" s="3" t="s">
        <v>1531</v>
      </c>
      <c r="F43" s="2" t="s">
        <v>5690</v>
      </c>
      <c r="G43" s="2">
        <v>2</v>
      </c>
      <c r="H43" s="2" t="str">
        <f>IF(G43=1, "PB-" &amp; TEXT(COUNTIFS(G$2:G43, 1) + 137, "000000"),
 IF(G43=2, "PBM-" &amp; TEXT(COUNTIFS(G$2:G43, 2) + 114, "000000"),
 IF(G43=3, "MMU-" &amp; TEXT(COUNTIFS(G$2:G43, 3) + 197, "000000"),
 "")))</f>
        <v>PBM-000142</v>
      </c>
      <c r="I43" s="27" t="s">
        <v>5346</v>
      </c>
    </row>
    <row r="44" spans="1:9" ht="38.25" x14ac:dyDescent="0.25">
      <c r="A44" s="3">
        <v>43</v>
      </c>
      <c r="B44" s="3" t="s">
        <v>1603</v>
      </c>
      <c r="C44" s="3" t="s">
        <v>1532</v>
      </c>
      <c r="D44" s="3" t="s">
        <v>33</v>
      </c>
      <c r="E44" s="3" t="s">
        <v>1533</v>
      </c>
      <c r="F44" s="2" t="s">
        <v>5691</v>
      </c>
      <c r="G44" s="2">
        <v>2</v>
      </c>
      <c r="H44" s="2" t="str">
        <f>IF(G44=1, "PB-" &amp; TEXT(COUNTIFS(G$2:G44, 1) + 137, "000000"),
 IF(G44=2, "PBM-" &amp; TEXT(COUNTIFS(G$2:G44, 2) + 114, "000000"),
 IF(G44=3, "MMU-" &amp; TEXT(COUNTIFS(G$2:G44, 3) + 197, "000000"),
 "")))</f>
        <v>PBM-000143</v>
      </c>
      <c r="I44" s="27" t="s">
        <v>5346</v>
      </c>
    </row>
    <row r="45" spans="1:9" ht="25.5" x14ac:dyDescent="0.25">
      <c r="A45" s="3">
        <v>44</v>
      </c>
      <c r="B45" s="3" t="s">
        <v>1605</v>
      </c>
      <c r="C45" s="3" t="s">
        <v>1534</v>
      </c>
      <c r="D45" s="3" t="s">
        <v>33</v>
      </c>
      <c r="E45" s="3" t="s">
        <v>1535</v>
      </c>
      <c r="F45" s="2" t="s">
        <v>5692</v>
      </c>
      <c r="G45" s="2">
        <v>2</v>
      </c>
      <c r="H45" s="2" t="str">
        <f>IF(G45=1, "PB-" &amp; TEXT(COUNTIFS(G$2:G45, 1) + 137, "000000"),
 IF(G45=2, "PBM-" &amp; TEXT(COUNTIFS(G$2:G45, 2) + 114, "000000"),
 IF(G45=3, "MMU-" &amp; TEXT(COUNTIFS(G$2:G45, 3) + 197, "000000"),
 "")))</f>
        <v>PBM-000144</v>
      </c>
      <c r="I45" s="27" t="s">
        <v>5346</v>
      </c>
    </row>
    <row r="46" spans="1:9" ht="38.25" x14ac:dyDescent="0.25">
      <c r="A46" s="3">
        <v>45</v>
      </c>
      <c r="B46" s="3" t="s">
        <v>1606</v>
      </c>
      <c r="C46" s="3" t="s">
        <v>1536</v>
      </c>
      <c r="D46" s="3" t="s">
        <v>33</v>
      </c>
      <c r="E46" s="3" t="s">
        <v>1537</v>
      </c>
      <c r="F46" s="2" t="s">
        <v>5693</v>
      </c>
      <c r="G46" s="2">
        <v>2</v>
      </c>
      <c r="H46" s="2" t="str">
        <f>IF(G46=1, "PB-" &amp; TEXT(COUNTIFS(G$2:G46, 1) + 137, "000000"),
 IF(G46=2, "PBM-" &amp; TEXT(COUNTIFS(G$2:G46, 2) + 114, "000000"),
 IF(G46=3, "MMU-" &amp; TEXT(COUNTIFS(G$2:G46, 3) + 197, "000000"),
 "")))</f>
        <v>PBM-000145</v>
      </c>
      <c r="I46" s="27" t="s">
        <v>5346</v>
      </c>
    </row>
    <row r="47" spans="1:9" ht="38.25" x14ac:dyDescent="0.25">
      <c r="A47" s="3">
        <v>46</v>
      </c>
      <c r="B47" s="3" t="s">
        <v>1607</v>
      </c>
      <c r="C47" s="3" t="s">
        <v>1538</v>
      </c>
      <c r="D47" s="3" t="s">
        <v>33</v>
      </c>
      <c r="E47" s="3" t="s">
        <v>1539</v>
      </c>
      <c r="F47" s="2" t="s">
        <v>5694</v>
      </c>
      <c r="G47" s="2">
        <v>2</v>
      </c>
      <c r="H47" s="2" t="str">
        <f>IF(G47=1, "PB-" &amp; TEXT(COUNTIFS(G$2:G47, 1) + 137, "000000"),
 IF(G47=2, "PBM-" &amp; TEXT(COUNTIFS(G$2:G47, 2) + 114, "000000"),
 IF(G47=3, "MMU-" &amp; TEXT(COUNTIFS(G$2:G47, 3) + 197, "000000"),
 "")))</f>
        <v>PBM-000146</v>
      </c>
      <c r="I47" s="27" t="s">
        <v>5346</v>
      </c>
    </row>
    <row r="48" spans="1:9" ht="38.25" x14ac:dyDescent="0.25">
      <c r="A48" s="3">
        <v>47</v>
      </c>
      <c r="B48" s="3" t="s">
        <v>1586</v>
      </c>
      <c r="C48" s="3" t="s">
        <v>1499</v>
      </c>
      <c r="D48" s="3" t="s">
        <v>33</v>
      </c>
      <c r="E48" s="3" t="s">
        <v>1540</v>
      </c>
      <c r="F48" s="2" t="s">
        <v>5695</v>
      </c>
      <c r="G48" s="2">
        <v>2</v>
      </c>
      <c r="H48" s="2" t="str">
        <f>IF(G48=1, "PB-" &amp; TEXT(COUNTIFS(G$2:G48, 1) + 137, "000000"),
 IF(G48=2, "PBM-" &amp; TEXT(COUNTIFS(G$2:G48, 2) + 114, "000000"),
 IF(G48=3, "MMU-" &amp; TEXT(COUNTIFS(G$2:G48, 3) + 197, "000000"),
 "")))</f>
        <v>PBM-000147</v>
      </c>
      <c r="I48" s="27" t="s">
        <v>5346</v>
      </c>
    </row>
    <row r="49" spans="1:9" ht="38.25" x14ac:dyDescent="0.25">
      <c r="A49" s="3">
        <v>48</v>
      </c>
      <c r="B49" s="3" t="s">
        <v>1608</v>
      </c>
      <c r="C49" s="3" t="s">
        <v>1541</v>
      </c>
      <c r="D49" s="3" t="s">
        <v>87</v>
      </c>
      <c r="E49" s="3" t="s">
        <v>1542</v>
      </c>
      <c r="F49" s="2" t="s">
        <v>5696</v>
      </c>
      <c r="G49" s="2">
        <v>2</v>
      </c>
      <c r="H49" s="2" t="str">
        <f>IF(G49=1, "PB-" &amp; TEXT(COUNTIFS(G$2:G49, 1) + 137, "000000"),
 IF(G49=2, "PBM-" &amp; TEXT(COUNTIFS(G$2:G49, 2) + 114, "000000"),
 IF(G49=3, "MMU-" &amp; TEXT(COUNTIFS(G$2:G49, 3) + 197, "000000"),
 "")))</f>
        <v>PBM-000148</v>
      </c>
      <c r="I49" s="27" t="s">
        <v>5346</v>
      </c>
    </row>
    <row r="50" spans="1:9" ht="38.25" x14ac:dyDescent="0.25">
      <c r="A50" s="3">
        <v>49</v>
      </c>
      <c r="B50" s="3" t="s">
        <v>1609</v>
      </c>
      <c r="C50" s="3" t="s">
        <v>1543</v>
      </c>
      <c r="D50" s="3" t="s">
        <v>87</v>
      </c>
      <c r="E50" s="3" t="s">
        <v>1544</v>
      </c>
      <c r="F50" s="2" t="s">
        <v>5697</v>
      </c>
      <c r="G50" s="2">
        <v>2</v>
      </c>
      <c r="H50" s="2" t="str">
        <f>IF(G50=1, "PB-" &amp; TEXT(COUNTIFS(G$2:G50, 1) + 137, "000000"),
 IF(G50=2, "PBM-" &amp; TEXT(COUNTIFS(G$2:G50, 2) + 114, "000000"),
 IF(G50=3, "MMU-" &amp; TEXT(COUNTIFS(G$2:G50, 3) + 197, "000000"),
 "")))</f>
        <v>PBM-000149</v>
      </c>
      <c r="I50" s="27" t="s">
        <v>5346</v>
      </c>
    </row>
    <row r="51" spans="1:9" ht="38.25" x14ac:dyDescent="0.25">
      <c r="A51" s="3">
        <v>50</v>
      </c>
      <c r="B51" s="3" t="s">
        <v>1610</v>
      </c>
      <c r="C51" s="3" t="s">
        <v>1545</v>
      </c>
      <c r="D51" s="3" t="s">
        <v>87</v>
      </c>
      <c r="E51" s="3" t="s">
        <v>1546</v>
      </c>
      <c r="F51" s="2" t="s">
        <v>5698</v>
      </c>
      <c r="G51" s="2">
        <v>2</v>
      </c>
      <c r="H51" s="2" t="str">
        <f>IF(G51=1, "PB-" &amp; TEXT(COUNTIFS(G$2:G51, 1) + 137, "000000"),
 IF(G51=2, "PBM-" &amp; TEXT(COUNTIFS(G$2:G51, 2) + 114, "000000"),
 IF(G51=3, "MMU-" &amp; TEXT(COUNTIFS(G$2:G51, 3) + 197, "000000"),
 "")))</f>
        <v>PBM-000150</v>
      </c>
      <c r="I51" s="27" t="s">
        <v>5346</v>
      </c>
    </row>
    <row r="52" spans="1:9" ht="38.25" x14ac:dyDescent="0.25">
      <c r="A52" s="3">
        <v>51</v>
      </c>
      <c r="B52" s="3" t="s">
        <v>1611</v>
      </c>
      <c r="C52" s="3" t="s">
        <v>1547</v>
      </c>
      <c r="D52" s="3" t="s">
        <v>87</v>
      </c>
      <c r="E52" s="3" t="s">
        <v>1548</v>
      </c>
      <c r="F52" s="2" t="s">
        <v>5699</v>
      </c>
      <c r="G52" s="2">
        <v>2</v>
      </c>
      <c r="H52" s="2" t="str">
        <f>IF(G52=1, "PB-" &amp; TEXT(COUNTIFS(G$2:G52, 1) + 137, "000000"),
 IF(G52=2, "PBM-" &amp; TEXT(COUNTIFS(G$2:G52, 2) + 114, "000000"),
 IF(G52=3, "MMU-" &amp; TEXT(COUNTIFS(G$2:G52, 3) + 197, "000000"),
 "")))</f>
        <v>PBM-000151</v>
      </c>
      <c r="I52" s="27" t="s">
        <v>5346</v>
      </c>
    </row>
    <row r="53" spans="1:9" ht="51" x14ac:dyDescent="0.25">
      <c r="A53" s="3">
        <v>52</v>
      </c>
      <c r="B53" s="3" t="s">
        <v>1418</v>
      </c>
      <c r="C53" s="3" t="s">
        <v>1549</v>
      </c>
      <c r="D53" s="3" t="s">
        <v>1550</v>
      </c>
      <c r="E53" s="3" t="s">
        <v>1551</v>
      </c>
      <c r="F53" s="2" t="s">
        <v>5700</v>
      </c>
      <c r="G53" s="2">
        <v>3</v>
      </c>
      <c r="H53" s="2" t="str">
        <f>IF(G53=1, "PB-" &amp; TEXT(COUNTIFS(G$2:G53, 1) + 137, "000000"),
 IF(G53=2, "PBM-" &amp; TEXT(COUNTIFS(G$2:G53, 2) + 114, "000000"),
 IF(G53=3, "MMU-" &amp; TEXT(COUNTIFS(G$2:G53, 3) + 197, "000000"),
 "")))</f>
        <v>MMU-000205</v>
      </c>
      <c r="I53" s="27" t="s">
        <v>5346</v>
      </c>
    </row>
    <row r="54" spans="1:9" ht="25.5" x14ac:dyDescent="0.25">
      <c r="A54" s="3">
        <v>53</v>
      </c>
      <c r="B54" s="3" t="s">
        <v>1615</v>
      </c>
      <c r="C54" s="3" t="s">
        <v>1552</v>
      </c>
      <c r="D54" s="3" t="s">
        <v>10</v>
      </c>
      <c r="E54" s="3" t="s">
        <v>1729</v>
      </c>
      <c r="F54" s="2" t="s">
        <v>5701</v>
      </c>
      <c r="G54" s="2">
        <v>1</v>
      </c>
      <c r="H54" s="2" t="str">
        <f>IF(G54=1, "PB-" &amp; TEXT(COUNTIFS(G$2:G54, 1) + 137, "000000"),
 IF(G54=2, "PBM-" &amp; TEXT(COUNTIFS(G$2:G54, 2) + 114, "000000"),
 IF(G54=3, "MMU-" &amp; TEXT(COUNTIFS(G$2:G54, 3) + 197, "000000"),
 "")))</f>
        <v>PB-000145</v>
      </c>
      <c r="I54" s="27" t="s">
        <v>5346</v>
      </c>
    </row>
    <row r="55" spans="1:9" ht="38.25" x14ac:dyDescent="0.25">
      <c r="A55" s="3">
        <v>54</v>
      </c>
      <c r="B55" s="13" t="s">
        <v>1612</v>
      </c>
      <c r="C55" s="13" t="s">
        <v>1553</v>
      </c>
      <c r="D55" s="13" t="s">
        <v>1554</v>
      </c>
      <c r="E55" s="3" t="s">
        <v>1555</v>
      </c>
      <c r="F55" s="2" t="s">
        <v>5702</v>
      </c>
      <c r="G55" s="2">
        <v>3</v>
      </c>
      <c r="H55" s="2" t="str">
        <f>IF(G55=1, "PB-" &amp; TEXT(COUNTIFS(G$2:G55, 1) + 137, "000000"),
 IF(G55=2, "PBM-" &amp; TEXT(COUNTIFS(G$2:G55, 2) + 114, "000000"),
 IF(G55=3, "MMU-" &amp; TEXT(COUNTIFS(G$2:G55, 3) + 197, "000000"),
 "")))</f>
        <v>MMU-000206</v>
      </c>
      <c r="I55" s="27" t="s">
        <v>5346</v>
      </c>
    </row>
    <row r="56" spans="1:9" ht="38.25" x14ac:dyDescent="0.25">
      <c r="A56" s="3">
        <v>55</v>
      </c>
      <c r="B56" s="13" t="s">
        <v>1613</v>
      </c>
      <c r="C56" s="13" t="s">
        <v>1556</v>
      </c>
      <c r="D56" s="13" t="s">
        <v>1282</v>
      </c>
      <c r="E56" s="3" t="s">
        <v>1557</v>
      </c>
      <c r="F56" s="2" t="s">
        <v>5703</v>
      </c>
      <c r="G56" s="2">
        <v>3</v>
      </c>
      <c r="H56" s="2" t="str">
        <f>IF(G56=1, "PB-" &amp; TEXT(COUNTIFS(G$2:G56, 1) + 137, "000000"),
 IF(G56=2, "PBM-" &amp; TEXT(COUNTIFS(G$2:G56, 2) + 114, "000000"),
 IF(G56=3, "MMU-" &amp; TEXT(COUNTIFS(G$2:G56, 3) + 197, "000000"),
 "")))</f>
        <v>MMU-000207</v>
      </c>
      <c r="I56" s="27" t="s">
        <v>5346</v>
      </c>
    </row>
    <row r="57" spans="1:9" ht="38.25" x14ac:dyDescent="0.25">
      <c r="A57" s="3">
        <v>56</v>
      </c>
      <c r="B57" s="13" t="s">
        <v>1614</v>
      </c>
      <c r="C57" s="13" t="s">
        <v>1558</v>
      </c>
      <c r="D57" s="13" t="s">
        <v>964</v>
      </c>
      <c r="E57" s="3" t="s">
        <v>1559</v>
      </c>
      <c r="F57" s="2" t="s">
        <v>5704</v>
      </c>
      <c r="G57" s="2">
        <v>3</v>
      </c>
      <c r="H57" s="2" t="str">
        <f>IF(G57=1, "PB-" &amp; TEXT(COUNTIFS(G$2:G57, 1) + 137, "000000"),
 IF(G57=2, "PBM-" &amp; TEXT(COUNTIFS(G$2:G57, 2) + 114, "000000"),
 IF(G57=3, "MMU-" &amp; TEXT(COUNTIFS(G$2:G57, 3) + 197, "000000"),
 "")))</f>
        <v>MMU-000208</v>
      </c>
      <c r="I57" s="27" t="s">
        <v>5346</v>
      </c>
    </row>
    <row r="58" spans="1:9" ht="25.5" x14ac:dyDescent="0.25">
      <c r="A58" s="3">
        <v>57</v>
      </c>
      <c r="B58" s="13" t="s">
        <v>1560</v>
      </c>
      <c r="C58" s="13" t="s">
        <v>1561</v>
      </c>
      <c r="D58" s="13" t="s">
        <v>964</v>
      </c>
      <c r="E58" s="3" t="s">
        <v>1562</v>
      </c>
      <c r="F58" s="2" t="s">
        <v>5705</v>
      </c>
      <c r="G58" s="2">
        <v>3</v>
      </c>
      <c r="H58" s="2" t="str">
        <f>IF(G58=1, "PB-" &amp; TEXT(COUNTIFS(G$2:G58, 1) + 137, "000000"),
 IF(G58=2, "PBM-" &amp; TEXT(COUNTIFS(G$2:G58, 2) + 114, "000000"),
 IF(G58=3, "MMU-" &amp; TEXT(COUNTIFS(G$2:G58, 3) + 197, "000000"),
 "")))</f>
        <v>MMU-000209</v>
      </c>
      <c r="I58" s="27" t="s">
        <v>5346</v>
      </c>
    </row>
    <row r="59" spans="1:9" ht="38.25" x14ac:dyDescent="0.25">
      <c r="A59" s="3">
        <v>58</v>
      </c>
      <c r="B59" s="13" t="s">
        <v>1563</v>
      </c>
      <c r="C59" s="13" t="s">
        <v>1564</v>
      </c>
      <c r="D59" s="13" t="s">
        <v>986</v>
      </c>
      <c r="E59" s="3" t="s">
        <v>1565</v>
      </c>
      <c r="F59" s="2" t="s">
        <v>5706</v>
      </c>
      <c r="G59" s="2">
        <v>3</v>
      </c>
      <c r="H59" s="2" t="str">
        <f>IF(G59=1, "PB-" &amp; TEXT(COUNTIFS(G$2:G59, 1) + 137, "000000"),
 IF(G59=2, "PBM-" &amp; TEXT(COUNTIFS(G$2:G59, 2) + 114, "000000"),
 IF(G59=3, "MMU-" &amp; TEXT(COUNTIFS(G$2:G59, 3) + 197, "000000"),
 "")))</f>
        <v>MMU-000210</v>
      </c>
      <c r="I59" s="27" t="s">
        <v>5346</v>
      </c>
    </row>
    <row r="60" spans="1:9" ht="38.25" x14ac:dyDescent="0.25">
      <c r="A60" s="3">
        <v>59</v>
      </c>
      <c r="B60" s="13" t="s">
        <v>1566</v>
      </c>
      <c r="C60" s="13" t="s">
        <v>1567</v>
      </c>
      <c r="D60" s="13" t="s">
        <v>970</v>
      </c>
      <c r="E60" s="3" t="s">
        <v>1568</v>
      </c>
      <c r="F60" s="2" t="s">
        <v>5707</v>
      </c>
      <c r="G60" s="2">
        <v>3</v>
      </c>
      <c r="H60" s="2" t="str">
        <f>IF(G60=1, "PB-" &amp; TEXT(COUNTIFS(G$2:G60, 1) + 137, "000000"),
 IF(G60=2, "PBM-" &amp; TEXT(COUNTIFS(G$2:G60, 2) + 114, "000000"),
 IF(G60=3, "MMU-" &amp; TEXT(COUNTIFS(G$2:G60, 3) + 197, "000000"),
 "")))</f>
        <v>MMU-000211</v>
      </c>
      <c r="I60" s="27" t="s">
        <v>5346</v>
      </c>
    </row>
  </sheetData>
  <phoneticPr fontId="8" type="noConversion"/>
  <conditionalFormatting sqref="I2:I60">
    <cfRule type="uniqueValues" dxfId="2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/>
  <dimension ref="A1:I56"/>
  <sheetViews>
    <sheetView topLeftCell="A49" zoomScale="80" zoomScaleNormal="80" workbookViewId="0">
      <selection activeCell="F56" sqref="F56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27.140625" customWidth="1"/>
    <col min="5" max="5" width="13.85546875" bestFit="1" customWidth="1"/>
    <col min="6" max="6" width="10" bestFit="1" customWidth="1"/>
    <col min="7" max="7" width="3.42578125" bestFit="1" customWidth="1"/>
    <col min="8" max="8" width="12.7109375" style="1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1616</v>
      </c>
      <c r="C2" s="3" t="s">
        <v>1617</v>
      </c>
      <c r="D2" s="3" t="s">
        <v>675</v>
      </c>
      <c r="E2" s="3" t="s">
        <v>1618</v>
      </c>
      <c r="F2" s="2" t="s">
        <v>5708</v>
      </c>
      <c r="G2" s="2">
        <v>1</v>
      </c>
      <c r="H2" s="2" t="str">
        <f>IF(G2=1, "PB-" &amp; TEXT(COUNTIFS(G$2:G2, 1) + 145, "000000"),
 IF(G2=2, "PBM-" &amp; TEXT(COUNTIFS(G$2:G2, 2) + 151, "000000"),
 IF(G2=3, "MMU-" &amp; TEXT(COUNTIFS(G$2:G2, 3) + 211, "000000"),
 "")))</f>
        <v>PB-000146</v>
      </c>
      <c r="I2" s="27" t="s">
        <v>5346</v>
      </c>
    </row>
    <row r="3" spans="1:9" ht="38.25" x14ac:dyDescent="0.25">
      <c r="A3" s="3">
        <v>2</v>
      </c>
      <c r="B3" s="3" t="s">
        <v>1619</v>
      </c>
      <c r="C3" s="3" t="s">
        <v>1620</v>
      </c>
      <c r="D3" s="3" t="s">
        <v>1449</v>
      </c>
      <c r="E3" s="3" t="s">
        <v>1621</v>
      </c>
      <c r="F3" s="2" t="s">
        <v>5709</v>
      </c>
      <c r="G3" s="2">
        <v>2</v>
      </c>
      <c r="H3" s="2" t="str">
        <f>IF(G3=1, "PB-" &amp; TEXT(COUNTIFS(G$2:G3, 1) + 145, "000000"),
 IF(G3=2, "PBM-" &amp; TEXT(COUNTIFS(G$2:G3, 2) + 151, "000000"),
 IF(G3=3, "MMU-" &amp; TEXT(COUNTIFS(G$2:G3, 3) + 211, "000000"),
 "")))</f>
        <v>PBM-000152</v>
      </c>
      <c r="I3" s="27" t="s">
        <v>5346</v>
      </c>
    </row>
    <row r="4" spans="1:9" ht="38.25" x14ac:dyDescent="0.25">
      <c r="A4" s="3">
        <v>3</v>
      </c>
      <c r="B4" s="3" t="s">
        <v>1622</v>
      </c>
      <c r="C4" s="3" t="s">
        <v>1623</v>
      </c>
      <c r="D4" s="3" t="s">
        <v>10</v>
      </c>
      <c r="E4" s="3" t="s">
        <v>1624</v>
      </c>
      <c r="F4" s="2" t="s">
        <v>5710</v>
      </c>
      <c r="G4" s="2">
        <v>2</v>
      </c>
      <c r="H4" s="2" t="str">
        <f>IF(G4=1, "PB-" &amp; TEXT(COUNTIFS(G$2:G4, 1) + 145, "000000"),
 IF(G4=2, "PBM-" &amp; TEXT(COUNTIFS(G$2:G4, 2) + 151, "000000"),
 IF(G4=3, "MMU-" &amp; TEXT(COUNTIFS(G$2:G4, 3) + 211, "000000"),
 "")))</f>
        <v>PBM-000153</v>
      </c>
      <c r="I4" s="27" t="s">
        <v>5346</v>
      </c>
    </row>
    <row r="5" spans="1:9" ht="63.75" x14ac:dyDescent="0.25">
      <c r="A5" s="3">
        <v>4</v>
      </c>
      <c r="B5" s="3" t="s">
        <v>1625</v>
      </c>
      <c r="C5" s="3" t="s">
        <v>1626</v>
      </c>
      <c r="D5" s="3" t="s">
        <v>425</v>
      </c>
      <c r="E5" s="3" t="s">
        <v>1627</v>
      </c>
      <c r="F5" s="2" t="s">
        <v>5711</v>
      </c>
      <c r="G5" s="2">
        <v>2</v>
      </c>
      <c r="H5" s="2" t="str">
        <f>IF(G5=1, "PB-" &amp; TEXT(COUNTIFS(G$2:G5, 1) + 145, "000000"),
 IF(G5=2, "PBM-" &amp; TEXT(COUNTIFS(G$2:G5, 2) + 151, "000000"),
 IF(G5=3, "MMU-" &amp; TEXT(COUNTIFS(G$2:G5, 3) + 211, "000000"),
 "")))</f>
        <v>PBM-000154</v>
      </c>
      <c r="I5" s="27" t="s">
        <v>5346</v>
      </c>
    </row>
    <row r="6" spans="1:9" ht="38.25" x14ac:dyDescent="0.25">
      <c r="A6" s="3">
        <v>5</v>
      </c>
      <c r="B6" s="3" t="s">
        <v>1628</v>
      </c>
      <c r="C6" s="3" t="s">
        <v>1629</v>
      </c>
      <c r="D6" s="3" t="s">
        <v>1630</v>
      </c>
      <c r="E6" s="3" t="s">
        <v>1631</v>
      </c>
      <c r="F6" s="2" t="s">
        <v>5712</v>
      </c>
      <c r="G6" s="2">
        <v>3</v>
      </c>
      <c r="H6" s="2" t="str">
        <f>IF(G6=1, "PB-" &amp; TEXT(COUNTIFS(G$2:G6, 1) + 145, "000000"),
 IF(G6=2, "PBM-" &amp; TEXT(COUNTIFS(G$2:G6, 2) + 151, "000000"),
 IF(G6=3, "MMU-" &amp; TEXT(COUNTIFS(G$2:G6, 3) + 211, "000000"),
 "")))</f>
        <v>MMU-000212</v>
      </c>
      <c r="I6" s="27" t="s">
        <v>5346</v>
      </c>
    </row>
    <row r="7" spans="1:9" ht="38.25" x14ac:dyDescent="0.25">
      <c r="A7" s="3">
        <v>6</v>
      </c>
      <c r="B7" s="3" t="s">
        <v>1632</v>
      </c>
      <c r="C7" s="3" t="s">
        <v>1633</v>
      </c>
      <c r="D7" s="3" t="s">
        <v>1634</v>
      </c>
      <c r="E7" s="3" t="s">
        <v>1635</v>
      </c>
      <c r="F7" s="2" t="s">
        <v>5713</v>
      </c>
      <c r="G7" s="2">
        <v>2</v>
      </c>
      <c r="H7" s="2" t="str">
        <f>IF(G7=1, "PB-" &amp; TEXT(COUNTIFS(G$2:G7, 1) + 145, "000000"),
 IF(G7=2, "PBM-" &amp; TEXT(COUNTIFS(G$2:G7, 2) + 151, "000000"),
 IF(G7=3, "MMU-" &amp; TEXT(COUNTIFS(G$2:G7, 3) + 211, "000000"),
 "")))</f>
        <v>PBM-000155</v>
      </c>
      <c r="I7" s="27" t="s">
        <v>5346</v>
      </c>
    </row>
    <row r="8" spans="1:9" ht="51" x14ac:dyDescent="0.25">
      <c r="A8" s="3">
        <v>7</v>
      </c>
      <c r="B8" s="3" t="s">
        <v>1636</v>
      </c>
      <c r="C8" s="3" t="s">
        <v>1637</v>
      </c>
      <c r="D8" s="3" t="s">
        <v>65</v>
      </c>
      <c r="E8" s="3" t="s">
        <v>1638</v>
      </c>
      <c r="F8" s="2" t="s">
        <v>5714</v>
      </c>
      <c r="G8" s="2">
        <v>1</v>
      </c>
      <c r="H8" s="2" t="str">
        <f>IF(G8=1, "PB-" &amp; TEXT(COUNTIFS(G$2:G8, 1) + 145, "000000"),
 IF(G8=2, "PBM-" &amp; TEXT(COUNTIFS(G$2:G8, 2) + 151, "000000"),
 IF(G8=3, "MMU-" &amp; TEXT(COUNTIFS(G$2:G8, 3) + 211, "000000"),
 "")))</f>
        <v>PB-000147</v>
      </c>
      <c r="I8" s="27" t="s">
        <v>5346</v>
      </c>
    </row>
    <row r="9" spans="1:9" ht="51" x14ac:dyDescent="0.25">
      <c r="A9" s="3">
        <v>8</v>
      </c>
      <c r="B9" s="3" t="s">
        <v>1748</v>
      </c>
      <c r="C9" s="3" t="s">
        <v>1640</v>
      </c>
      <c r="D9" s="3" t="s">
        <v>1641</v>
      </c>
      <c r="E9" s="3" t="s">
        <v>1642</v>
      </c>
      <c r="F9" s="2" t="s">
        <v>5715</v>
      </c>
      <c r="G9" s="2">
        <v>1</v>
      </c>
      <c r="H9" s="2" t="str">
        <f>IF(G9=1, "PB-" &amp; TEXT(COUNTIFS(G$2:G9, 1) + 145, "000000"),
 IF(G9=2, "PBM-" &amp; TEXT(COUNTIFS(G$2:G9, 2) + 151, "000000"),
 IF(G9=3, "MMU-" &amp; TEXT(COUNTIFS(G$2:G9, 3) + 211, "000000"),
 "")))</f>
        <v>PB-000148</v>
      </c>
      <c r="I9" s="27" t="s">
        <v>5346</v>
      </c>
    </row>
    <row r="10" spans="1:9" ht="25.5" x14ac:dyDescent="0.25">
      <c r="A10" s="3">
        <v>9</v>
      </c>
      <c r="B10" s="3" t="s">
        <v>1639</v>
      </c>
      <c r="C10" s="3" t="s">
        <v>1643</v>
      </c>
      <c r="D10" s="3" t="s">
        <v>1644</v>
      </c>
      <c r="E10" s="3" t="s">
        <v>1645</v>
      </c>
      <c r="F10" s="2" t="s">
        <v>5716</v>
      </c>
      <c r="G10" s="2">
        <v>1</v>
      </c>
      <c r="H10" s="2" t="str">
        <f>IF(G10=1, "PB-" &amp; TEXT(COUNTIFS(G$2:G10, 1) + 145, "000000"),
 IF(G10=2, "PBM-" &amp; TEXT(COUNTIFS(G$2:G10, 2) + 151, "000000"),
 IF(G10=3, "MMU-" &amp; TEXT(COUNTIFS(G$2:G10, 3) + 211, "000000"),
 "")))</f>
        <v>PB-000149</v>
      </c>
      <c r="I10" s="27" t="s">
        <v>5346</v>
      </c>
    </row>
    <row r="11" spans="1:9" ht="76.5" x14ac:dyDescent="0.25">
      <c r="A11" s="3">
        <v>10</v>
      </c>
      <c r="B11" s="3" t="s">
        <v>1783</v>
      </c>
      <c r="C11" s="3" t="s">
        <v>1646</v>
      </c>
      <c r="D11" s="3" t="s">
        <v>10</v>
      </c>
      <c r="E11" s="3" t="s">
        <v>1647</v>
      </c>
      <c r="F11" s="2" t="s">
        <v>5717</v>
      </c>
      <c r="G11" s="2">
        <v>2</v>
      </c>
      <c r="H11" s="2" t="str">
        <f>IF(G11=1, "PB-" &amp; TEXT(COUNTIFS(G$2:G11, 1) + 145, "000000"),
 IF(G11=2, "PBM-" &amp; TEXT(COUNTIFS(G$2:G11, 2) + 151, "000000"),
 IF(G11=3, "MMU-" &amp; TEXT(COUNTIFS(G$2:G11, 3) + 211, "000000"),
 "")))</f>
        <v>PBM-000156</v>
      </c>
      <c r="I11" s="27" t="s">
        <v>5346</v>
      </c>
    </row>
    <row r="12" spans="1:9" ht="38.25" x14ac:dyDescent="0.25">
      <c r="A12" s="3">
        <v>11</v>
      </c>
      <c r="B12" s="3" t="s">
        <v>1648</v>
      </c>
      <c r="C12" s="3" t="s">
        <v>1649</v>
      </c>
      <c r="D12" s="3" t="s">
        <v>87</v>
      </c>
      <c r="E12" s="3" t="s">
        <v>1650</v>
      </c>
      <c r="F12" s="2" t="s">
        <v>5718</v>
      </c>
      <c r="G12" s="2">
        <v>3</v>
      </c>
      <c r="H12" s="2" t="str">
        <f>IF(G12=1, "PB-" &amp; TEXT(COUNTIFS(G$2:G12, 1) + 145, "000000"),
 IF(G12=2, "PBM-" &amp; TEXT(COUNTIFS(G$2:G12, 2) + 151, "000000"),
 IF(G12=3, "MMU-" &amp; TEXT(COUNTIFS(G$2:G12, 3) + 211, "000000"),
 "")))</f>
        <v>MMU-000213</v>
      </c>
      <c r="I12" s="27" t="s">
        <v>5346</v>
      </c>
    </row>
    <row r="13" spans="1:9" ht="25.5" x14ac:dyDescent="0.25">
      <c r="A13" s="3">
        <v>12</v>
      </c>
      <c r="B13" s="3" t="s">
        <v>1651</v>
      </c>
      <c r="C13" s="3" t="s">
        <v>1652</v>
      </c>
      <c r="D13" s="3" t="s">
        <v>33</v>
      </c>
      <c r="E13" s="3" t="s">
        <v>1653</v>
      </c>
      <c r="F13" s="2" t="s">
        <v>5719</v>
      </c>
      <c r="G13" s="2">
        <v>2</v>
      </c>
      <c r="H13" s="2" t="str">
        <f>IF(G13=1, "PB-" &amp; TEXT(COUNTIFS(G$2:G13, 1) + 145, "000000"),
 IF(G13=2, "PBM-" &amp; TEXT(COUNTIFS(G$2:G13, 2) + 151, "000000"),
 IF(G13=3, "MMU-" &amp; TEXT(COUNTIFS(G$2:G13, 3) + 211, "000000"),
 "")))</f>
        <v>PBM-000157</v>
      </c>
      <c r="I13" s="27" t="s">
        <v>5346</v>
      </c>
    </row>
    <row r="14" spans="1:9" ht="25.5" x14ac:dyDescent="0.25">
      <c r="A14" s="3">
        <v>13</v>
      </c>
      <c r="B14" s="3" t="s">
        <v>1654</v>
      </c>
      <c r="C14" s="3" t="s">
        <v>1655</v>
      </c>
      <c r="D14" s="3" t="s">
        <v>1656</v>
      </c>
      <c r="E14" s="3" t="s">
        <v>1657</v>
      </c>
      <c r="F14" s="2" t="s">
        <v>5720</v>
      </c>
      <c r="G14" s="2">
        <v>2</v>
      </c>
      <c r="H14" s="2" t="str">
        <f>IF(G14=1, "PB-" &amp; TEXT(COUNTIFS(G$2:G14, 1) + 145, "000000"),
 IF(G14=2, "PBM-" &amp; TEXT(COUNTIFS(G$2:G14, 2) + 151, "000000"),
 IF(G14=3, "MMU-" &amp; TEXT(COUNTIFS(G$2:G14, 3) + 211, "000000"),
 "")))</f>
        <v>PBM-000158</v>
      </c>
      <c r="I14" s="27" t="s">
        <v>5346</v>
      </c>
    </row>
    <row r="15" spans="1:9" ht="38.25" x14ac:dyDescent="0.25">
      <c r="A15" s="3">
        <v>14</v>
      </c>
      <c r="B15" s="3" t="s">
        <v>1749</v>
      </c>
      <c r="C15" s="3" t="s">
        <v>1658</v>
      </c>
      <c r="D15" s="3" t="s">
        <v>1659</v>
      </c>
      <c r="E15" s="3" t="s">
        <v>1660</v>
      </c>
      <c r="F15" s="2" t="s">
        <v>5721</v>
      </c>
      <c r="G15" s="2">
        <v>2</v>
      </c>
      <c r="H15" s="2" t="str">
        <f>IF(G15=1, "PB-" &amp; TEXT(COUNTIFS(G$2:G15, 1) + 145, "000000"),
 IF(G15=2, "PBM-" &amp; TEXT(COUNTIFS(G$2:G15, 2) + 151, "000000"),
 IF(G15=3, "MMU-" &amp; TEXT(COUNTIFS(G$2:G15, 3) + 211, "000000"),
 "")))</f>
        <v>PBM-000159</v>
      </c>
      <c r="I15" s="27" t="s">
        <v>5346</v>
      </c>
    </row>
    <row r="16" spans="1:9" ht="25.5" x14ac:dyDescent="0.25">
      <c r="A16" s="3">
        <v>15</v>
      </c>
      <c r="B16" s="3" t="s">
        <v>1750</v>
      </c>
      <c r="C16" s="3" t="s">
        <v>1661</v>
      </c>
      <c r="D16" s="3" t="s">
        <v>1662</v>
      </c>
      <c r="E16" s="3" t="s">
        <v>1663</v>
      </c>
      <c r="F16" s="2" t="s">
        <v>5722</v>
      </c>
      <c r="G16" s="2">
        <v>2</v>
      </c>
      <c r="H16" s="2" t="str">
        <f>IF(G16=1, "PB-" &amp; TEXT(COUNTIFS(G$2:G16, 1) + 145, "000000"),
 IF(G16=2, "PBM-" &amp; TEXT(COUNTIFS(G$2:G16, 2) + 151, "000000"),
 IF(G16=3, "MMU-" &amp; TEXT(COUNTIFS(G$2:G16, 3) + 211, "000000"),
 "")))</f>
        <v>PBM-000160</v>
      </c>
      <c r="I16" s="27" t="s">
        <v>5346</v>
      </c>
    </row>
    <row r="17" spans="1:9" ht="38.25" x14ac:dyDescent="0.25">
      <c r="A17" s="3">
        <v>16</v>
      </c>
      <c r="B17" s="3" t="s">
        <v>1751</v>
      </c>
      <c r="C17" s="3" t="s">
        <v>1664</v>
      </c>
      <c r="D17" s="3" t="s">
        <v>65</v>
      </c>
      <c r="E17" s="3" t="s">
        <v>1665</v>
      </c>
      <c r="F17" s="2" t="s">
        <v>5723</v>
      </c>
      <c r="G17" s="2">
        <v>2</v>
      </c>
      <c r="H17" s="2" t="str">
        <f>IF(G17=1, "PB-" &amp; TEXT(COUNTIFS(G$2:G17, 1) + 145, "000000"),
 IF(G17=2, "PBM-" &amp; TEXT(COUNTIFS(G$2:G17, 2) + 151, "000000"),
 IF(G17=3, "MMU-" &amp; TEXT(COUNTIFS(G$2:G17, 3) + 211, "000000"),
 "")))</f>
        <v>PBM-000161</v>
      </c>
      <c r="I17" s="27" t="s">
        <v>5346</v>
      </c>
    </row>
    <row r="18" spans="1:9" ht="38.25" x14ac:dyDescent="0.25">
      <c r="A18" s="3">
        <v>17</v>
      </c>
      <c r="B18" s="3" t="s">
        <v>1752</v>
      </c>
      <c r="C18" s="3" t="s">
        <v>1666</v>
      </c>
      <c r="D18" s="3" t="s">
        <v>843</v>
      </c>
      <c r="E18" s="3" t="s">
        <v>1667</v>
      </c>
      <c r="F18" s="2" t="s">
        <v>5724</v>
      </c>
      <c r="G18" s="2">
        <v>2</v>
      </c>
      <c r="H18" s="2" t="str">
        <f>IF(G18=1, "PB-" &amp; TEXT(COUNTIFS(G$2:G18, 1) + 145, "000000"),
 IF(G18=2, "PBM-" &amp; TEXT(COUNTIFS(G$2:G18, 2) + 151, "000000"),
 IF(G18=3, "MMU-" &amp; TEXT(COUNTIFS(G$2:G18, 3) + 211, "000000"),
 "")))</f>
        <v>PBM-000162</v>
      </c>
      <c r="I18" s="27" t="s">
        <v>5346</v>
      </c>
    </row>
    <row r="19" spans="1:9" ht="63.75" x14ac:dyDescent="0.25">
      <c r="A19" s="3">
        <v>18</v>
      </c>
      <c r="B19" s="3" t="s">
        <v>1668</v>
      </c>
      <c r="C19" s="3" t="s">
        <v>1669</v>
      </c>
      <c r="D19" s="3" t="s">
        <v>626</v>
      </c>
      <c r="E19" s="3" t="s">
        <v>716</v>
      </c>
      <c r="F19" s="2" t="s">
        <v>5725</v>
      </c>
      <c r="G19" s="2">
        <v>1</v>
      </c>
      <c r="H19" s="2" t="str">
        <f>IF(G19=1, "PB-" &amp; TEXT(COUNTIFS(G$2:G19, 1) + 145, "000000"),
 IF(G19=2, "PBM-" &amp; TEXT(COUNTIFS(G$2:G19, 2) + 151, "000000"),
 IF(G19=3, "MMU-" &amp; TEXT(COUNTIFS(G$2:G19, 3) + 211, "000000"),
 "")))</f>
        <v>PB-000150</v>
      </c>
      <c r="I19" s="27" t="s">
        <v>5346</v>
      </c>
    </row>
    <row r="20" spans="1:9" ht="38.25" x14ac:dyDescent="0.25">
      <c r="A20" s="3">
        <v>19</v>
      </c>
      <c r="B20" s="3" t="s">
        <v>1670</v>
      </c>
      <c r="C20" s="3" t="s">
        <v>1671</v>
      </c>
      <c r="D20" s="3" t="s">
        <v>36</v>
      </c>
      <c r="E20" s="3" t="s">
        <v>1672</v>
      </c>
      <c r="F20" s="2" t="s">
        <v>5726</v>
      </c>
      <c r="G20" s="2">
        <v>3</v>
      </c>
      <c r="H20" s="2" t="str">
        <f>IF(G20=1, "PB-" &amp; TEXT(COUNTIFS(G$2:G20, 1) + 145, "000000"),
 IF(G20=2, "PBM-" &amp; TEXT(COUNTIFS(G$2:G20, 2) + 151, "000000"),
 IF(G20=3, "MMU-" &amp; TEXT(COUNTIFS(G$2:G20, 3) + 211, "000000"),
 "")))</f>
        <v>MMU-000214</v>
      </c>
      <c r="I20" s="27" t="s">
        <v>5346</v>
      </c>
    </row>
    <row r="21" spans="1:9" ht="25.5" x14ac:dyDescent="0.25">
      <c r="A21" s="3">
        <v>20</v>
      </c>
      <c r="B21" s="3" t="s">
        <v>1673</v>
      </c>
      <c r="C21" s="3" t="s">
        <v>1674</v>
      </c>
      <c r="D21" s="3" t="s">
        <v>1675</v>
      </c>
      <c r="E21" s="3" t="s">
        <v>1676</v>
      </c>
      <c r="F21" s="2" t="s">
        <v>5727</v>
      </c>
      <c r="G21" s="2">
        <v>2</v>
      </c>
      <c r="H21" s="2" t="str">
        <f>IF(G21=1, "PB-" &amp; TEXT(COUNTIFS(G$2:G21, 1) + 145, "000000"),
 IF(G21=2, "PBM-" &amp; TEXT(COUNTIFS(G$2:G21, 2) + 151, "000000"),
 IF(G21=3, "MMU-" &amp; TEXT(COUNTIFS(G$2:G21, 3) + 211, "000000"),
 "")))</f>
        <v>PBM-000163</v>
      </c>
      <c r="I21" s="27" t="s">
        <v>5346</v>
      </c>
    </row>
    <row r="22" spans="1:9" ht="38.25" x14ac:dyDescent="0.25">
      <c r="A22" s="3">
        <v>21</v>
      </c>
      <c r="B22" s="3" t="s">
        <v>1753</v>
      </c>
      <c r="C22" s="3" t="s">
        <v>1677</v>
      </c>
      <c r="D22" s="3" t="s">
        <v>87</v>
      </c>
      <c r="E22" s="3" t="s">
        <v>1678</v>
      </c>
      <c r="F22" s="2" t="s">
        <v>5728</v>
      </c>
      <c r="G22" s="2">
        <v>2</v>
      </c>
      <c r="H22" s="2" t="str">
        <f>IF(G22=1, "PB-" &amp; TEXT(COUNTIFS(G$2:G22, 1) + 145, "000000"),
 IF(G22=2, "PBM-" &amp; TEXT(COUNTIFS(G$2:G22, 2) + 151, "000000"),
 IF(G22=3, "MMU-" &amp; TEXT(COUNTIFS(G$2:G22, 3) + 211, "000000"),
 "")))</f>
        <v>PBM-000164</v>
      </c>
      <c r="I22" s="27" t="s">
        <v>5346</v>
      </c>
    </row>
    <row r="23" spans="1:9" ht="38.25" x14ac:dyDescent="0.25">
      <c r="A23" s="3">
        <v>22</v>
      </c>
      <c r="B23" s="3" t="s">
        <v>1754</v>
      </c>
      <c r="C23" s="3" t="s">
        <v>1679</v>
      </c>
      <c r="D23" s="3" t="s">
        <v>1680</v>
      </c>
      <c r="E23" s="3" t="s">
        <v>1681</v>
      </c>
      <c r="F23" s="2" t="s">
        <v>5729</v>
      </c>
      <c r="G23" s="2">
        <v>2</v>
      </c>
      <c r="H23" s="2" t="str">
        <f>IF(G23=1, "PB-" &amp; TEXT(COUNTIFS(G$2:G23, 1) + 145, "000000"),
 IF(G23=2, "PBM-" &amp; TEXT(COUNTIFS(G$2:G23, 2) + 151, "000000"),
 IF(G23=3, "MMU-" &amp; TEXT(COUNTIFS(G$2:G23, 3) + 211, "000000"),
 "")))</f>
        <v>PBM-000165</v>
      </c>
      <c r="I23" s="27" t="s">
        <v>5346</v>
      </c>
    </row>
    <row r="24" spans="1:9" ht="38.25" x14ac:dyDescent="0.25">
      <c r="A24" s="3">
        <v>23</v>
      </c>
      <c r="B24" s="3" t="s">
        <v>1755</v>
      </c>
      <c r="C24" s="3" t="s">
        <v>1682</v>
      </c>
      <c r="D24" s="3" t="s">
        <v>65</v>
      </c>
      <c r="E24" s="3" t="s">
        <v>1730</v>
      </c>
      <c r="F24" s="2" t="s">
        <v>5730</v>
      </c>
      <c r="G24" s="2">
        <v>2</v>
      </c>
      <c r="H24" s="2" t="str">
        <f>IF(G24=1, "PB-" &amp; TEXT(COUNTIFS(G$2:G24, 1) + 145, "000000"),
 IF(G24=2, "PBM-" &amp; TEXT(COUNTIFS(G$2:G24, 2) + 151, "000000"),
 IF(G24=3, "MMU-" &amp; TEXT(COUNTIFS(G$2:G24, 3) + 211, "000000"),
 "")))</f>
        <v>PBM-000166</v>
      </c>
      <c r="I24" s="27" t="s">
        <v>5346</v>
      </c>
    </row>
    <row r="25" spans="1:9" ht="38.25" x14ac:dyDescent="0.25">
      <c r="A25" s="3">
        <v>24</v>
      </c>
      <c r="B25" s="3" t="s">
        <v>1779</v>
      </c>
      <c r="C25" s="3" t="s">
        <v>1683</v>
      </c>
      <c r="D25" s="3" t="s">
        <v>65</v>
      </c>
      <c r="E25" s="3" t="s">
        <v>1731</v>
      </c>
      <c r="F25" s="2" t="s">
        <v>5731</v>
      </c>
      <c r="G25" s="2">
        <v>2</v>
      </c>
      <c r="H25" s="2" t="str">
        <f>IF(G25=1, "PB-" &amp; TEXT(COUNTIFS(G$2:G25, 1) + 145, "000000"),
 IF(G25=2, "PBM-" &amp; TEXT(COUNTIFS(G$2:G25, 2) + 151, "000000"),
 IF(G25=3, "MMU-" &amp; TEXT(COUNTIFS(G$2:G25, 3) + 211, "000000"),
 "")))</f>
        <v>PBM-000167</v>
      </c>
      <c r="I25" s="27" t="s">
        <v>5346</v>
      </c>
    </row>
    <row r="26" spans="1:9" ht="38.25" x14ac:dyDescent="0.25">
      <c r="A26" s="3">
        <v>25</v>
      </c>
      <c r="B26" s="3" t="s">
        <v>1756</v>
      </c>
      <c r="C26" s="3" t="s">
        <v>1684</v>
      </c>
      <c r="D26" s="3" t="s">
        <v>65</v>
      </c>
      <c r="E26" s="3" t="s">
        <v>1732</v>
      </c>
      <c r="F26" s="2" t="s">
        <v>5732</v>
      </c>
      <c r="G26" s="2">
        <v>2</v>
      </c>
      <c r="H26" s="2" t="str">
        <f>IF(G26=1, "PB-" &amp; TEXT(COUNTIFS(G$2:G26, 1) + 145, "000000"),
 IF(G26=2, "PBM-" &amp; TEXT(COUNTIFS(G$2:G26, 2) + 151, "000000"),
 IF(G26=3, "MMU-" &amp; TEXT(COUNTIFS(G$2:G26, 3) + 211, "000000"),
 "")))</f>
        <v>PBM-000168</v>
      </c>
      <c r="I26" s="27" t="s">
        <v>5346</v>
      </c>
    </row>
    <row r="27" spans="1:9" ht="38.25" x14ac:dyDescent="0.25">
      <c r="A27" s="3">
        <v>26</v>
      </c>
      <c r="B27" s="3" t="s">
        <v>1757</v>
      </c>
      <c r="C27" s="3" t="s">
        <v>1758</v>
      </c>
      <c r="D27" s="3" t="s">
        <v>65</v>
      </c>
      <c r="E27" s="3" t="s">
        <v>1733</v>
      </c>
      <c r="F27" s="2" t="s">
        <v>5733</v>
      </c>
      <c r="G27" s="2">
        <v>2</v>
      </c>
      <c r="H27" s="2" t="str">
        <f>IF(G27=1, "PB-" &amp; TEXT(COUNTIFS(G$2:G27, 1) + 145, "000000"),
 IF(G27=2, "PBM-" &amp; TEXT(COUNTIFS(G$2:G27, 2) + 151, "000000"),
 IF(G27=3, "MMU-" &amp; TEXT(COUNTIFS(G$2:G27, 3) + 211, "000000"),
 "")))</f>
        <v>PBM-000169</v>
      </c>
      <c r="I27" s="27" t="s">
        <v>5346</v>
      </c>
    </row>
    <row r="28" spans="1:9" ht="38.25" x14ac:dyDescent="0.25">
      <c r="A28" s="3">
        <v>27</v>
      </c>
      <c r="B28" s="3" t="s">
        <v>1759</v>
      </c>
      <c r="C28" s="3" t="s">
        <v>1685</v>
      </c>
      <c r="D28" s="3" t="s">
        <v>65</v>
      </c>
      <c r="E28" s="3" t="s">
        <v>1734</v>
      </c>
      <c r="F28" s="2" t="s">
        <v>5734</v>
      </c>
      <c r="G28" s="2">
        <v>2</v>
      </c>
      <c r="H28" s="2" t="str">
        <f>IF(G28=1, "PB-" &amp; TEXT(COUNTIFS(G$2:G28, 1) + 145, "000000"),
 IF(G28=2, "PBM-" &amp; TEXT(COUNTIFS(G$2:G28, 2) + 151, "000000"),
 IF(G28=3, "MMU-" &amp; TEXT(COUNTIFS(G$2:G28, 3) + 211, "000000"),
 "")))</f>
        <v>PBM-000170</v>
      </c>
      <c r="I28" s="27" t="s">
        <v>5346</v>
      </c>
    </row>
    <row r="29" spans="1:9" ht="38.25" x14ac:dyDescent="0.25">
      <c r="A29" s="3">
        <v>28</v>
      </c>
      <c r="B29" s="3" t="s">
        <v>1760</v>
      </c>
      <c r="C29" s="3" t="s">
        <v>1686</v>
      </c>
      <c r="D29" s="3" t="s">
        <v>33</v>
      </c>
      <c r="E29" s="3" t="s">
        <v>1687</v>
      </c>
      <c r="F29" s="2" t="s">
        <v>5735</v>
      </c>
      <c r="G29" s="2">
        <v>2</v>
      </c>
      <c r="H29" s="2" t="str">
        <f>IF(G29=1, "PB-" &amp; TEXT(COUNTIFS(G$2:G29, 1) + 145, "000000"),
 IF(G29=2, "PBM-" &amp; TEXT(COUNTIFS(G$2:G29, 2) + 151, "000000"),
 IF(G29=3, "MMU-" &amp; TEXT(COUNTIFS(G$2:G29, 3) + 211, "000000"),
 "")))</f>
        <v>PBM-000171</v>
      </c>
      <c r="I29" s="27" t="s">
        <v>5346</v>
      </c>
    </row>
    <row r="30" spans="1:9" ht="38.25" x14ac:dyDescent="0.25">
      <c r="A30" s="3">
        <v>29</v>
      </c>
      <c r="B30" s="3" t="s">
        <v>1762</v>
      </c>
      <c r="C30" s="3" t="s">
        <v>1688</v>
      </c>
      <c r="D30" s="3" t="s">
        <v>33</v>
      </c>
      <c r="E30" s="3" t="s">
        <v>1735</v>
      </c>
      <c r="F30" s="2" t="s">
        <v>5736</v>
      </c>
      <c r="G30" s="2">
        <v>2</v>
      </c>
      <c r="H30" s="2" t="str">
        <f>IF(G30=1, "PB-" &amp; TEXT(COUNTIFS(G$2:G30, 1) + 145, "000000"),
 IF(G30=2, "PBM-" &amp; TEXT(COUNTIFS(G$2:G30, 2) + 151, "000000"),
 IF(G30=3, "MMU-" &amp; TEXT(COUNTIFS(G$2:G30, 3) + 211, "000000"),
 "")))</f>
        <v>PBM-000172</v>
      </c>
      <c r="I30" s="27" t="s">
        <v>5346</v>
      </c>
    </row>
    <row r="31" spans="1:9" ht="38.25" x14ac:dyDescent="0.25">
      <c r="A31" s="3">
        <v>30</v>
      </c>
      <c r="B31" s="3" t="s">
        <v>1761</v>
      </c>
      <c r="C31" s="3" t="s">
        <v>1689</v>
      </c>
      <c r="D31" s="3" t="s">
        <v>33</v>
      </c>
      <c r="E31" s="3" t="s">
        <v>1736</v>
      </c>
      <c r="F31" s="2" t="s">
        <v>5737</v>
      </c>
      <c r="G31" s="2">
        <v>2</v>
      </c>
      <c r="H31" s="2" t="str">
        <f>IF(G31=1, "PB-" &amp; TEXT(COUNTIFS(G$2:G31, 1) + 145, "000000"),
 IF(G31=2, "PBM-" &amp; TEXT(COUNTIFS(G$2:G31, 2) + 151, "000000"),
 IF(G31=3, "MMU-" &amp; TEXT(COUNTIFS(G$2:G31, 3) + 211, "000000"),
 "")))</f>
        <v>PBM-000173</v>
      </c>
      <c r="I31" s="27" t="s">
        <v>5346</v>
      </c>
    </row>
    <row r="32" spans="1:9" ht="38.25" x14ac:dyDescent="0.25">
      <c r="A32" s="3">
        <v>31</v>
      </c>
      <c r="B32" s="3" t="s">
        <v>1755</v>
      </c>
      <c r="C32" s="3" t="s">
        <v>1682</v>
      </c>
      <c r="D32" s="3" t="s">
        <v>33</v>
      </c>
      <c r="E32" s="3" t="s">
        <v>1737</v>
      </c>
      <c r="F32" s="2" t="s">
        <v>5738</v>
      </c>
      <c r="G32" s="2">
        <v>2</v>
      </c>
      <c r="H32" s="2" t="str">
        <f>IF(G32=1, "PB-" &amp; TEXT(COUNTIFS(G$2:G32, 1) + 145, "000000"),
 IF(G32=2, "PBM-" &amp; TEXT(COUNTIFS(G$2:G32, 2) + 151, "000000"),
 IF(G32=3, "MMU-" &amp; TEXT(COUNTIFS(G$2:G32, 3) + 211, "000000"),
 "")))</f>
        <v>PBM-000174</v>
      </c>
      <c r="I32" s="27" t="s">
        <v>5346</v>
      </c>
    </row>
    <row r="33" spans="1:9" ht="45" customHeight="1" x14ac:dyDescent="0.25">
      <c r="A33" s="3">
        <v>32</v>
      </c>
      <c r="B33" s="3" t="s">
        <v>1763</v>
      </c>
      <c r="C33" s="3" t="s">
        <v>1690</v>
      </c>
      <c r="D33" s="6" t="s">
        <v>33</v>
      </c>
      <c r="E33" s="3" t="s">
        <v>1738</v>
      </c>
      <c r="F33" s="2" t="s">
        <v>5739</v>
      </c>
      <c r="G33" s="2">
        <v>2</v>
      </c>
      <c r="H33" s="2" t="str">
        <f>IF(G33=1, "PB-" &amp; TEXT(COUNTIFS(G$2:G33, 1) + 145, "000000"),
 IF(G33=2, "PBM-" &amp; TEXT(COUNTIFS(G$2:G33, 2) + 151, "000000"),
 IF(G33=3, "MMU-" &amp; TEXT(COUNTIFS(G$2:G33, 3) + 211, "000000"),
 "")))</f>
        <v>PBM-000175</v>
      </c>
      <c r="I33" s="27" t="s">
        <v>5346</v>
      </c>
    </row>
    <row r="34" spans="1:9" ht="38.25" x14ac:dyDescent="0.25">
      <c r="A34" s="3">
        <v>33</v>
      </c>
      <c r="B34" s="3" t="s">
        <v>1764</v>
      </c>
      <c r="C34" s="3" t="s">
        <v>1691</v>
      </c>
      <c r="D34" s="6" t="s">
        <v>65</v>
      </c>
      <c r="E34" s="3" t="s">
        <v>1739</v>
      </c>
      <c r="F34" s="2" t="s">
        <v>5740</v>
      </c>
      <c r="G34" s="2">
        <v>2</v>
      </c>
      <c r="H34" s="2" t="str">
        <f>IF(G34=1, "PB-" &amp; TEXT(COUNTIFS(G$2:G34, 1) + 145, "000000"),
 IF(G34=2, "PBM-" &amp; TEXT(COUNTIFS(G$2:G34, 2) + 151, "000000"),
 IF(G34=3, "MMU-" &amp; TEXT(COUNTIFS(G$2:G34, 3) + 211, "000000"),
 "")))</f>
        <v>PBM-000176</v>
      </c>
      <c r="I34" s="27" t="s">
        <v>5346</v>
      </c>
    </row>
    <row r="35" spans="1:9" ht="38.25" x14ac:dyDescent="0.25">
      <c r="A35" s="3">
        <v>34</v>
      </c>
      <c r="B35" s="3" t="s">
        <v>1765</v>
      </c>
      <c r="C35" s="3" t="s">
        <v>1692</v>
      </c>
      <c r="D35" s="6" t="s">
        <v>65</v>
      </c>
      <c r="E35" s="3" t="s">
        <v>1740</v>
      </c>
      <c r="F35" s="2" t="s">
        <v>5741</v>
      </c>
      <c r="G35" s="2">
        <v>2</v>
      </c>
      <c r="H35" s="2" t="str">
        <f>IF(G35=1, "PB-" &amp; TEXT(COUNTIFS(G$2:G35, 1) + 145, "000000"),
 IF(G35=2, "PBM-" &amp; TEXT(COUNTIFS(G$2:G35, 2) + 151, "000000"),
 IF(G35=3, "MMU-" &amp; TEXT(COUNTIFS(G$2:G35, 3) + 211, "000000"),
 "")))</f>
        <v>PBM-000177</v>
      </c>
      <c r="I35" s="27" t="s">
        <v>5346</v>
      </c>
    </row>
    <row r="36" spans="1:9" ht="38.25" x14ac:dyDescent="0.25">
      <c r="A36" s="3">
        <v>35</v>
      </c>
      <c r="B36" s="3" t="s">
        <v>1766</v>
      </c>
      <c r="C36" s="3" t="s">
        <v>1693</v>
      </c>
      <c r="D36" s="3" t="s">
        <v>2</v>
      </c>
      <c r="E36" s="3" t="s">
        <v>1694</v>
      </c>
      <c r="F36" s="2" t="s">
        <v>5742</v>
      </c>
      <c r="G36" s="2">
        <v>2</v>
      </c>
      <c r="H36" s="2" t="str">
        <f>IF(G36=1, "PB-" &amp; TEXT(COUNTIFS(G$2:G36, 1) + 145, "000000"),
 IF(G36=2, "PBM-" &amp; TEXT(COUNTIFS(G$2:G36, 2) + 151, "000000"),
 IF(G36=3, "MMU-" &amp; TEXT(COUNTIFS(G$2:G36, 3) + 211, "000000"),
 "")))</f>
        <v>PBM-000178</v>
      </c>
      <c r="I36" s="27" t="s">
        <v>5346</v>
      </c>
    </row>
    <row r="37" spans="1:9" ht="38.25" x14ac:dyDescent="0.25">
      <c r="A37" s="3">
        <v>36</v>
      </c>
      <c r="B37" s="3" t="s">
        <v>1767</v>
      </c>
      <c r="C37" s="3" t="s">
        <v>1695</v>
      </c>
      <c r="D37" s="6" t="s">
        <v>87</v>
      </c>
      <c r="E37" s="3" t="s">
        <v>1741</v>
      </c>
      <c r="F37" s="2" t="s">
        <v>5743</v>
      </c>
      <c r="G37" s="2">
        <v>2</v>
      </c>
      <c r="H37" s="2" t="str">
        <f>IF(G37=1, "PB-" &amp; TEXT(COUNTIFS(G$2:G37, 1) + 145, "000000"),
 IF(G37=2, "PBM-" &amp; TEXT(COUNTIFS(G$2:G37, 2) + 151, "000000"),
 IF(G37=3, "MMU-" &amp; TEXT(COUNTIFS(G$2:G37, 3) + 211, "000000"),
 "")))</f>
        <v>PBM-000179</v>
      </c>
      <c r="I37" s="27" t="s">
        <v>5346</v>
      </c>
    </row>
    <row r="38" spans="1:9" ht="38.25" x14ac:dyDescent="0.25">
      <c r="A38" s="3">
        <v>37</v>
      </c>
      <c r="B38" s="3" t="s">
        <v>1768</v>
      </c>
      <c r="C38" s="3" t="s">
        <v>1696</v>
      </c>
      <c r="D38" s="6" t="s">
        <v>87</v>
      </c>
      <c r="E38" s="3" t="s">
        <v>1697</v>
      </c>
      <c r="F38" s="2" t="s">
        <v>5744</v>
      </c>
      <c r="G38" s="2">
        <v>2</v>
      </c>
      <c r="H38" s="2" t="str">
        <f>IF(G38=1, "PB-" &amp; TEXT(COUNTIFS(G$2:G38, 1) + 145, "000000"),
 IF(G38=2, "PBM-" &amp; TEXT(COUNTIFS(G$2:G38, 2) + 151, "000000"),
 IF(G38=3, "MMU-" &amp; TEXT(COUNTIFS(G$2:G38, 3) + 211, "000000"),
 "")))</f>
        <v>PBM-000180</v>
      </c>
      <c r="I38" s="27" t="s">
        <v>5346</v>
      </c>
    </row>
    <row r="39" spans="1:9" ht="38.25" x14ac:dyDescent="0.25">
      <c r="A39" s="3">
        <v>38</v>
      </c>
      <c r="B39" s="3" t="s">
        <v>1769</v>
      </c>
      <c r="C39" s="3" t="s">
        <v>1698</v>
      </c>
      <c r="D39" s="3" t="s">
        <v>87</v>
      </c>
      <c r="E39" s="3" t="s">
        <v>1742</v>
      </c>
      <c r="F39" s="2" t="s">
        <v>5745</v>
      </c>
      <c r="G39" s="2">
        <v>2</v>
      </c>
      <c r="H39" s="2" t="str">
        <f>IF(G39=1, "PB-" &amp; TEXT(COUNTIFS(G$2:G39, 1) + 145, "000000"),
 IF(G39=2, "PBM-" &amp; TEXT(COUNTIFS(G$2:G39, 2) + 151, "000000"),
 IF(G39=3, "MMU-" &amp; TEXT(COUNTIFS(G$2:G39, 3) + 211, "000000"),
 "")))</f>
        <v>PBM-000181</v>
      </c>
      <c r="I39" s="27" t="s">
        <v>5346</v>
      </c>
    </row>
    <row r="40" spans="1:9" ht="38.25" x14ac:dyDescent="0.25">
      <c r="A40" s="3">
        <v>39</v>
      </c>
      <c r="B40" s="3" t="s">
        <v>1770</v>
      </c>
      <c r="C40" s="3" t="s">
        <v>1699</v>
      </c>
      <c r="D40" s="3" t="s">
        <v>87</v>
      </c>
      <c r="E40" s="3" t="s">
        <v>1743</v>
      </c>
      <c r="F40" s="2" t="s">
        <v>5746</v>
      </c>
      <c r="G40" s="2">
        <v>2</v>
      </c>
      <c r="H40" s="2" t="str">
        <f>IF(G40=1, "PB-" &amp; TEXT(COUNTIFS(G$2:G40, 1) + 145, "000000"),
 IF(G40=2, "PBM-" &amp; TEXT(COUNTIFS(G$2:G40, 2) + 151, "000000"),
 IF(G40=3, "MMU-" &amp; TEXT(COUNTIFS(G$2:G40, 3) + 211, "000000"),
 "")))</f>
        <v>PBM-000182</v>
      </c>
      <c r="I40" s="27" t="s">
        <v>5346</v>
      </c>
    </row>
    <row r="41" spans="1:9" ht="38.25" x14ac:dyDescent="0.25">
      <c r="A41" s="3">
        <v>40</v>
      </c>
      <c r="B41" s="3" t="s">
        <v>1771</v>
      </c>
      <c r="C41" s="3" t="s">
        <v>1700</v>
      </c>
      <c r="D41" s="3" t="s">
        <v>87</v>
      </c>
      <c r="E41" s="3" t="s">
        <v>1701</v>
      </c>
      <c r="F41" s="2" t="s">
        <v>5747</v>
      </c>
      <c r="G41" s="2">
        <v>2</v>
      </c>
      <c r="H41" s="2" t="str">
        <f>IF(G41=1, "PB-" &amp; TEXT(COUNTIFS(G$2:G41, 1) + 145, "000000"),
 IF(G41=2, "PBM-" &amp; TEXT(COUNTIFS(G$2:G41, 2) + 151, "000000"),
 IF(G41=3, "MMU-" &amp; TEXT(COUNTIFS(G$2:G41, 3) + 211, "000000"),
 "")))</f>
        <v>PBM-000183</v>
      </c>
      <c r="I41" s="27" t="s">
        <v>5346</v>
      </c>
    </row>
    <row r="42" spans="1:9" ht="38.25" x14ac:dyDescent="0.25">
      <c r="A42" s="3">
        <v>41</v>
      </c>
      <c r="B42" s="3" t="s">
        <v>1772</v>
      </c>
      <c r="C42" s="3" t="s">
        <v>1702</v>
      </c>
      <c r="D42" s="3" t="s">
        <v>33</v>
      </c>
      <c r="E42" s="3" t="s">
        <v>1703</v>
      </c>
      <c r="F42" s="2" t="s">
        <v>5748</v>
      </c>
      <c r="G42" s="2">
        <v>2</v>
      </c>
      <c r="H42" s="2" t="str">
        <f>IF(G42=1, "PB-" &amp; TEXT(COUNTIFS(G$2:G42, 1) + 145, "000000"),
 IF(G42=2, "PBM-" &amp; TEXT(COUNTIFS(G$2:G42, 2) + 151, "000000"),
 IF(G42=3, "MMU-" &amp; TEXT(COUNTIFS(G$2:G42, 3) + 211, "000000"),
 "")))</f>
        <v>PBM-000184</v>
      </c>
      <c r="I42" s="27" t="s">
        <v>5346</v>
      </c>
    </row>
    <row r="43" spans="1:9" ht="43.5" customHeight="1" x14ac:dyDescent="0.25">
      <c r="A43" s="3">
        <v>42</v>
      </c>
      <c r="B43" s="3" t="s">
        <v>1773</v>
      </c>
      <c r="C43" s="3" t="s">
        <v>1704</v>
      </c>
      <c r="D43" s="3" t="s">
        <v>33</v>
      </c>
      <c r="E43" s="3" t="s">
        <v>1705</v>
      </c>
      <c r="F43" s="2" t="s">
        <v>5749</v>
      </c>
      <c r="G43" s="2">
        <v>2</v>
      </c>
      <c r="H43" s="2" t="str">
        <f>IF(G43=1, "PB-" &amp; TEXT(COUNTIFS(G$2:G43, 1) + 145, "000000"),
 IF(G43=2, "PBM-" &amp; TEXT(COUNTIFS(G$2:G43, 2) + 151, "000000"),
 IF(G43=3, "MMU-" &amp; TEXT(COUNTIFS(G$2:G43, 3) + 211, "000000"),
 "")))</f>
        <v>PBM-000185</v>
      </c>
      <c r="I43" s="27" t="s">
        <v>5346</v>
      </c>
    </row>
    <row r="44" spans="1:9" ht="38.25" x14ac:dyDescent="0.25">
      <c r="A44" s="3">
        <v>43</v>
      </c>
      <c r="B44" s="3" t="s">
        <v>1774</v>
      </c>
      <c r="C44" s="3" t="s">
        <v>1706</v>
      </c>
      <c r="D44" s="3" t="s">
        <v>33</v>
      </c>
      <c r="E44" s="3" t="s">
        <v>1707</v>
      </c>
      <c r="F44" s="2" t="s">
        <v>5750</v>
      </c>
      <c r="G44" s="2">
        <v>2</v>
      </c>
      <c r="H44" s="2" t="str">
        <f>IF(G44=1, "PB-" &amp; TEXT(COUNTIFS(G$2:G44, 1) + 145, "000000"),
 IF(G44=2, "PBM-" &amp; TEXT(COUNTIFS(G$2:G44, 2) + 151, "000000"),
 IF(G44=3, "MMU-" &amp; TEXT(COUNTIFS(G$2:G44, 3) + 211, "000000"),
 "")))</f>
        <v>PBM-000186</v>
      </c>
      <c r="I44" s="27" t="s">
        <v>5346</v>
      </c>
    </row>
    <row r="45" spans="1:9" ht="38.25" x14ac:dyDescent="0.25">
      <c r="A45" s="3">
        <v>44</v>
      </c>
      <c r="B45" s="3" t="s">
        <v>1775</v>
      </c>
      <c r="C45" s="3" t="s">
        <v>1708</v>
      </c>
      <c r="D45" s="3" t="s">
        <v>87</v>
      </c>
      <c r="E45" s="3" t="s">
        <v>1709</v>
      </c>
      <c r="F45" s="2" t="s">
        <v>5751</v>
      </c>
      <c r="G45" s="2">
        <v>2</v>
      </c>
      <c r="H45" s="2" t="str">
        <f>IF(G45=1, "PB-" &amp; TEXT(COUNTIFS(G$2:G45, 1) + 145, "000000"),
 IF(G45=2, "PBM-" &amp; TEXT(COUNTIFS(G$2:G45, 2) + 151, "000000"),
 IF(G45=3, "MMU-" &amp; TEXT(COUNTIFS(G$2:G45, 3) + 211, "000000"),
 "")))</f>
        <v>PBM-000187</v>
      </c>
      <c r="I45" s="27" t="s">
        <v>5346</v>
      </c>
    </row>
    <row r="46" spans="1:9" ht="38.25" x14ac:dyDescent="0.25">
      <c r="A46" s="3">
        <v>45</v>
      </c>
      <c r="B46" s="3" t="s">
        <v>1776</v>
      </c>
      <c r="C46" s="3" t="s">
        <v>1710</v>
      </c>
      <c r="D46" s="3" t="s">
        <v>87</v>
      </c>
      <c r="E46" s="3" t="s">
        <v>1711</v>
      </c>
      <c r="F46" s="2" t="s">
        <v>5752</v>
      </c>
      <c r="G46" s="2">
        <v>2</v>
      </c>
      <c r="H46" s="2" t="str">
        <f>IF(G46=1, "PB-" &amp; TEXT(COUNTIFS(G$2:G46, 1) + 145, "000000"),
 IF(G46=2, "PBM-" &amp; TEXT(COUNTIFS(G$2:G46, 2) + 151, "000000"),
 IF(G46=3, "MMU-" &amp; TEXT(COUNTIFS(G$2:G46, 3) + 211, "000000"),
 "")))</f>
        <v>PBM-000188</v>
      </c>
      <c r="I46" s="27" t="s">
        <v>5346</v>
      </c>
    </row>
    <row r="47" spans="1:9" ht="38.25" x14ac:dyDescent="0.25">
      <c r="A47" s="3">
        <v>46</v>
      </c>
      <c r="B47" s="3" t="s">
        <v>1777</v>
      </c>
      <c r="C47" s="3" t="s">
        <v>1712</v>
      </c>
      <c r="D47" s="3" t="s">
        <v>87</v>
      </c>
      <c r="E47" s="3" t="s">
        <v>1744</v>
      </c>
      <c r="F47" s="2" t="s">
        <v>5753</v>
      </c>
      <c r="G47" s="2">
        <v>2</v>
      </c>
      <c r="H47" s="2" t="str">
        <f>IF(G47=1, "PB-" &amp; TEXT(COUNTIFS(G$2:G47, 1) + 145, "000000"),
 IF(G47=2, "PBM-" &amp; TEXT(COUNTIFS(G$2:G47, 2) + 151, "000000"),
 IF(G47=3, "MMU-" &amp; TEXT(COUNTIFS(G$2:G47, 3) + 211, "000000"),
 "")))</f>
        <v>PBM-000189</v>
      </c>
      <c r="I47" s="27" t="s">
        <v>5346</v>
      </c>
    </row>
    <row r="48" spans="1:9" ht="38.25" x14ac:dyDescent="0.25">
      <c r="A48" s="3">
        <v>47</v>
      </c>
      <c r="B48" s="3" t="s">
        <v>1778</v>
      </c>
      <c r="C48" s="3" t="s">
        <v>1713</v>
      </c>
      <c r="D48" s="3" t="s">
        <v>33</v>
      </c>
      <c r="E48" s="3" t="s">
        <v>1714</v>
      </c>
      <c r="F48" s="2" t="s">
        <v>5754</v>
      </c>
      <c r="G48" s="2">
        <v>2</v>
      </c>
      <c r="H48" s="2" t="str">
        <f>IF(G48=1, "PB-" &amp; TEXT(COUNTIFS(G$2:G48, 1) + 145, "000000"),
 IF(G48=2, "PBM-" &amp; TEXT(COUNTIFS(G$2:G48, 2) + 151, "000000"),
 IF(G48=3, "MMU-" &amp; TEXT(COUNTIFS(G$2:G48, 3) + 211, "000000"),
 "")))</f>
        <v>PBM-000190</v>
      </c>
      <c r="I48" s="27" t="s">
        <v>5346</v>
      </c>
    </row>
    <row r="49" spans="1:9" ht="38.25" x14ac:dyDescent="0.25">
      <c r="A49" s="3">
        <v>48</v>
      </c>
      <c r="B49" s="3" t="s">
        <v>1780</v>
      </c>
      <c r="C49" s="3" t="s">
        <v>1683</v>
      </c>
      <c r="D49" s="3" t="s">
        <v>33</v>
      </c>
      <c r="E49" s="3" t="s">
        <v>1745</v>
      </c>
      <c r="F49" s="2" t="s">
        <v>5755</v>
      </c>
      <c r="G49" s="2">
        <v>2</v>
      </c>
      <c r="H49" s="2" t="str">
        <f>IF(G49=1, "PB-" &amp; TEXT(COUNTIFS(G$2:G49, 1) + 145, "000000"),
 IF(G49=2, "PBM-" &amp; TEXT(COUNTIFS(G$2:G49, 2) + 151, "000000"),
 IF(G49=3, "MMU-" &amp; TEXT(COUNTIFS(G$2:G49, 3) + 211, "000000"),
 "")))</f>
        <v>PBM-000191</v>
      </c>
      <c r="I49" s="27" t="s">
        <v>5346</v>
      </c>
    </row>
    <row r="50" spans="1:9" ht="38.25" x14ac:dyDescent="0.25">
      <c r="A50" s="3">
        <v>49</v>
      </c>
      <c r="B50" s="3" t="s">
        <v>1781</v>
      </c>
      <c r="C50" s="3" t="s">
        <v>1715</v>
      </c>
      <c r="D50" s="3" t="s">
        <v>33</v>
      </c>
      <c r="E50" s="3" t="s">
        <v>1746</v>
      </c>
      <c r="F50" s="2" t="s">
        <v>5756</v>
      </c>
      <c r="G50" s="2">
        <v>2</v>
      </c>
      <c r="H50" s="2" t="str">
        <f>IF(G50=1, "PB-" &amp; TEXT(COUNTIFS(G$2:G50, 1) + 145, "000000"),
 IF(G50=2, "PBM-" &amp; TEXT(COUNTIFS(G$2:G50, 2) + 151, "000000"),
 IF(G50=3, "MMU-" &amp; TEXT(COUNTIFS(G$2:G50, 3) + 211, "000000"),
 "")))</f>
        <v>PBM-000192</v>
      </c>
      <c r="I50" s="27" t="s">
        <v>5346</v>
      </c>
    </row>
    <row r="51" spans="1:9" ht="38.25" x14ac:dyDescent="0.25">
      <c r="A51" s="3">
        <v>50</v>
      </c>
      <c r="B51" s="3" t="s">
        <v>1716</v>
      </c>
      <c r="C51" s="3" t="s">
        <v>1717</v>
      </c>
      <c r="D51" s="3" t="s">
        <v>10</v>
      </c>
      <c r="E51" s="3" t="s">
        <v>1718</v>
      </c>
      <c r="F51" s="2" t="s">
        <v>5757</v>
      </c>
      <c r="G51" s="2">
        <v>2</v>
      </c>
      <c r="H51" s="2" t="str">
        <f>IF(G51=1, "PB-" &amp; TEXT(COUNTIFS(G$2:G51, 1) + 145, "000000"),
 IF(G51=2, "PBM-" &amp; TEXT(COUNTIFS(G$2:G51, 2) + 151, "000000"),
 IF(G51=3, "MMU-" &amp; TEXT(COUNTIFS(G$2:G51, 3) + 211, "000000"),
 "")))</f>
        <v>PBM-000193</v>
      </c>
      <c r="I51" s="27" t="s">
        <v>5346</v>
      </c>
    </row>
    <row r="52" spans="1:9" ht="38.25" x14ac:dyDescent="0.25">
      <c r="A52" s="3">
        <v>51</v>
      </c>
      <c r="B52" s="3" t="s">
        <v>1719</v>
      </c>
      <c r="C52" s="3" t="s">
        <v>1720</v>
      </c>
      <c r="D52" s="3" t="s">
        <v>824</v>
      </c>
      <c r="E52" s="3" t="s">
        <v>1721</v>
      </c>
      <c r="F52" s="2" t="s">
        <v>5758</v>
      </c>
      <c r="G52" s="2">
        <v>2</v>
      </c>
      <c r="H52" s="2" t="str">
        <f>IF(G52=1, "PB-" &amp; TEXT(COUNTIFS(G$2:G52, 1) + 145, "000000"),
 IF(G52=2, "PBM-" &amp; TEXT(COUNTIFS(G$2:G52, 2) + 151, "000000"),
 IF(G52=3, "MMU-" &amp; TEXT(COUNTIFS(G$2:G52, 3) + 211, "000000"),
 "")))</f>
        <v>PBM-000194</v>
      </c>
      <c r="I52" s="27" t="s">
        <v>5346</v>
      </c>
    </row>
    <row r="53" spans="1:9" ht="76.5" x14ac:dyDescent="0.25">
      <c r="A53" s="3">
        <v>52</v>
      </c>
      <c r="B53" s="3" t="s">
        <v>1782</v>
      </c>
      <c r="C53" s="3" t="s">
        <v>1722</v>
      </c>
      <c r="D53" s="3" t="s">
        <v>10</v>
      </c>
      <c r="E53" s="3" t="s">
        <v>1723</v>
      </c>
      <c r="F53" s="2" t="s">
        <v>5759</v>
      </c>
      <c r="G53" s="2">
        <v>2</v>
      </c>
      <c r="H53" s="2" t="str">
        <f>IF(G53=1, "PB-" &amp; TEXT(COUNTIFS(G$2:G53, 1) + 145, "000000"),
 IF(G53=2, "PBM-" &amp; TEXT(COUNTIFS(G$2:G53, 2) + 151, "000000"),
 IF(G53=3, "MMU-" &amp; TEXT(COUNTIFS(G$2:G53, 3) + 211, "000000"),
 "")))</f>
        <v>PBM-000195</v>
      </c>
      <c r="I53" s="27" t="s">
        <v>5346</v>
      </c>
    </row>
    <row r="54" spans="1:9" ht="51" x14ac:dyDescent="0.25">
      <c r="A54" s="3">
        <v>53</v>
      </c>
      <c r="B54" s="3" t="s">
        <v>1784</v>
      </c>
      <c r="C54" s="3" t="s">
        <v>1724</v>
      </c>
      <c r="D54" s="3" t="s">
        <v>33</v>
      </c>
      <c r="E54" s="3" t="s">
        <v>1725</v>
      </c>
      <c r="F54" s="2" t="s">
        <v>5760</v>
      </c>
      <c r="G54" s="2">
        <v>2</v>
      </c>
      <c r="H54" s="2" t="str">
        <f>IF(G54=1, "PB-" &amp; TEXT(COUNTIFS(G$2:G54, 1) + 145, "000000"),
 IF(G54=2, "PBM-" &amp; TEXT(COUNTIFS(G$2:G54, 2) + 151, "000000"),
 IF(G54=3, "MMU-" &amp; TEXT(COUNTIFS(G$2:G54, 3) + 211, "000000"),
 "")))</f>
        <v>PBM-000196</v>
      </c>
      <c r="I54" s="27" t="s">
        <v>5346</v>
      </c>
    </row>
    <row r="55" spans="1:9" ht="38.25" x14ac:dyDescent="0.25">
      <c r="A55" s="3">
        <v>54</v>
      </c>
      <c r="B55" s="3" t="s">
        <v>1785</v>
      </c>
      <c r="C55" s="3" t="s">
        <v>1726</v>
      </c>
      <c r="D55" s="3" t="s">
        <v>33</v>
      </c>
      <c r="E55" s="3" t="s">
        <v>1747</v>
      </c>
      <c r="F55" s="2" t="s">
        <v>5761</v>
      </c>
      <c r="G55" s="2">
        <v>2</v>
      </c>
      <c r="H55" s="2" t="str">
        <f>IF(G55=1, "PB-" &amp; TEXT(COUNTIFS(G$2:G55, 1) + 145, "000000"),
 IF(G55=2, "PBM-" &amp; TEXT(COUNTIFS(G$2:G55, 2) + 151, "000000"),
 IF(G55=3, "MMU-" &amp; TEXT(COUNTIFS(G$2:G55, 3) + 211, "000000"),
 "")))</f>
        <v>PBM-000197</v>
      </c>
      <c r="I55" s="27" t="s">
        <v>5346</v>
      </c>
    </row>
    <row r="56" spans="1:9" ht="38.25" x14ac:dyDescent="0.25">
      <c r="A56" s="3">
        <v>55</v>
      </c>
      <c r="B56" s="3" t="s">
        <v>1786</v>
      </c>
      <c r="C56" s="3" t="s">
        <v>1727</v>
      </c>
      <c r="D56" s="3" t="s">
        <v>33</v>
      </c>
      <c r="E56" s="3" t="s">
        <v>1728</v>
      </c>
      <c r="F56" s="2" t="s">
        <v>5762</v>
      </c>
      <c r="G56" s="2">
        <v>2</v>
      </c>
      <c r="H56" s="2" t="str">
        <f>IF(G56=1, "PB-" &amp; TEXT(COUNTIFS(G$2:G56, 1) + 145, "000000"),
 IF(G56=2, "PBM-" &amp; TEXT(COUNTIFS(G$2:G56, 2) + 151, "000000"),
 IF(G56=3, "MMU-" &amp; TEXT(COUNTIFS(G$2:G56, 3) + 211, "000000"),
 "")))</f>
        <v>PBM-000198</v>
      </c>
      <c r="I56" s="27" t="s">
        <v>5346</v>
      </c>
    </row>
  </sheetData>
  <phoneticPr fontId="8" type="noConversion"/>
  <conditionalFormatting sqref="I2:I56">
    <cfRule type="uniqueValues" dxfId="2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I49"/>
  <sheetViews>
    <sheetView topLeftCell="A40" zoomScale="80" zoomScaleNormal="80" workbookViewId="0">
      <selection activeCell="L41" sqref="L41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9" customWidth="1"/>
    <col min="10" max="16384" width="23.855468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6" t="s">
        <v>151</v>
      </c>
      <c r="G1" s="3" t="s">
        <v>152</v>
      </c>
      <c r="H1" s="2" t="s">
        <v>5147</v>
      </c>
      <c r="I1" s="28" t="s">
        <v>5148</v>
      </c>
    </row>
    <row r="2" spans="1:9" ht="38.25" x14ac:dyDescent="0.2">
      <c r="A2" s="3">
        <v>1</v>
      </c>
      <c r="B2" s="3" t="s">
        <v>1787</v>
      </c>
      <c r="C2" s="3" t="s">
        <v>1788</v>
      </c>
      <c r="D2" s="3" t="s">
        <v>17</v>
      </c>
      <c r="E2" s="3" t="s">
        <v>1789</v>
      </c>
      <c r="F2" s="37" t="s">
        <v>5763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7" t="s">
        <v>5346</v>
      </c>
    </row>
    <row r="3" spans="1:9" ht="51" x14ac:dyDescent="0.2">
      <c r="A3" s="3">
        <v>2</v>
      </c>
      <c r="B3" s="3" t="s">
        <v>1790</v>
      </c>
      <c r="C3" s="3" t="s">
        <v>1791</v>
      </c>
      <c r="D3" s="3" t="s">
        <v>3123</v>
      </c>
      <c r="E3" s="3" t="s">
        <v>1792</v>
      </c>
      <c r="F3" s="37" t="s">
        <v>5764</v>
      </c>
      <c r="G3" s="2">
        <v>1</v>
      </c>
      <c r="H3" s="2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27" t="s">
        <v>5346</v>
      </c>
    </row>
    <row r="4" spans="1:9" ht="38.25" x14ac:dyDescent="0.2">
      <c r="A4" s="3">
        <v>3</v>
      </c>
      <c r="B4" s="3" t="s">
        <v>1793</v>
      </c>
      <c r="C4" s="3" t="s">
        <v>1794</v>
      </c>
      <c r="D4" s="3" t="s">
        <v>10</v>
      </c>
      <c r="E4" s="3" t="s">
        <v>1795</v>
      </c>
      <c r="F4" s="37" t="s">
        <v>5765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7" t="s">
        <v>5346</v>
      </c>
    </row>
    <row r="5" spans="1:9" ht="38.25" x14ac:dyDescent="0.2">
      <c r="A5" s="3">
        <v>4</v>
      </c>
      <c r="B5" s="3" t="s">
        <v>1796</v>
      </c>
      <c r="C5" s="3" t="s">
        <v>1797</v>
      </c>
      <c r="D5" s="3" t="s">
        <v>1798</v>
      </c>
      <c r="E5" s="3" t="s">
        <v>1799</v>
      </c>
      <c r="F5" s="37" t="s">
        <v>5766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7" t="s">
        <v>5346</v>
      </c>
    </row>
    <row r="6" spans="1:9" ht="25.5" x14ac:dyDescent="0.2">
      <c r="A6" s="3">
        <v>5</v>
      </c>
      <c r="B6" s="3" t="s">
        <v>1800</v>
      </c>
      <c r="C6" s="3" t="s">
        <v>1801</v>
      </c>
      <c r="D6" s="3" t="s">
        <v>182</v>
      </c>
      <c r="E6" s="3" t="s">
        <v>1802</v>
      </c>
      <c r="F6" s="37" t="s">
        <v>5767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7" t="s">
        <v>5346</v>
      </c>
    </row>
    <row r="7" spans="1:9" ht="25.5" x14ac:dyDescent="0.2">
      <c r="A7" s="3">
        <v>6</v>
      </c>
      <c r="B7" s="3" t="s">
        <v>1803</v>
      </c>
      <c r="C7" s="3" t="s">
        <v>1804</v>
      </c>
      <c r="D7" s="3" t="s">
        <v>17</v>
      </c>
      <c r="E7" s="3" t="s">
        <v>1805</v>
      </c>
      <c r="F7" s="37" t="s">
        <v>5768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7" t="s">
        <v>5346</v>
      </c>
    </row>
    <row r="8" spans="1:9" ht="51" x14ac:dyDescent="0.2">
      <c r="A8" s="3">
        <v>7</v>
      </c>
      <c r="B8" s="3" t="s">
        <v>1806</v>
      </c>
      <c r="C8" s="3" t="s">
        <v>1807</v>
      </c>
      <c r="D8" s="3" t="s">
        <v>10</v>
      </c>
      <c r="E8" s="3" t="s">
        <v>1808</v>
      </c>
      <c r="F8" s="37" t="s">
        <v>5769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7" t="s">
        <v>5346</v>
      </c>
    </row>
    <row r="9" spans="1:9" ht="25.5" x14ac:dyDescent="0.2">
      <c r="A9" s="3">
        <v>8</v>
      </c>
      <c r="B9" s="3" t="s">
        <v>1809</v>
      </c>
      <c r="C9" s="3" t="s">
        <v>1810</v>
      </c>
      <c r="D9" s="3" t="s">
        <v>76</v>
      </c>
      <c r="E9" s="3" t="s">
        <v>1811</v>
      </c>
      <c r="F9" s="37" t="s">
        <v>5770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7" t="s">
        <v>5346</v>
      </c>
    </row>
    <row r="10" spans="1:9" ht="51" x14ac:dyDescent="0.2">
      <c r="A10" s="3">
        <v>9</v>
      </c>
      <c r="B10" s="3" t="s">
        <v>1812</v>
      </c>
      <c r="C10" s="3" t="s">
        <v>1813</v>
      </c>
      <c r="D10" s="3" t="s">
        <v>333</v>
      </c>
      <c r="E10" s="3" t="s">
        <v>1814</v>
      </c>
      <c r="F10" s="37" t="s">
        <v>5771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7" t="s">
        <v>5346</v>
      </c>
    </row>
    <row r="11" spans="1:9" ht="38.25" x14ac:dyDescent="0.2">
      <c r="A11" s="3">
        <v>10</v>
      </c>
      <c r="B11" s="3" t="s">
        <v>1815</v>
      </c>
      <c r="C11" s="3" t="s">
        <v>1816</v>
      </c>
      <c r="D11" s="3" t="s">
        <v>102</v>
      </c>
      <c r="E11" s="3" t="s">
        <v>1817</v>
      </c>
      <c r="F11" s="37" t="s">
        <v>5772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7" t="s">
        <v>5346</v>
      </c>
    </row>
    <row r="12" spans="1:9" ht="51" x14ac:dyDescent="0.2">
      <c r="A12" s="3">
        <v>11</v>
      </c>
      <c r="B12" s="3" t="s">
        <v>1818</v>
      </c>
      <c r="C12" s="3" t="s">
        <v>1819</v>
      </c>
      <c r="D12" s="3" t="s">
        <v>10</v>
      </c>
      <c r="E12" s="3" t="s">
        <v>1820</v>
      </c>
      <c r="F12" s="37" t="s">
        <v>5773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7" t="s">
        <v>5346</v>
      </c>
    </row>
    <row r="13" spans="1:9" ht="63.75" x14ac:dyDescent="0.2">
      <c r="A13" s="3">
        <v>12</v>
      </c>
      <c r="B13" s="3" t="s">
        <v>1821</v>
      </c>
      <c r="C13" s="3" t="s">
        <v>1822</v>
      </c>
      <c r="D13" s="3" t="s">
        <v>10</v>
      </c>
      <c r="E13" s="3" t="s">
        <v>1823</v>
      </c>
      <c r="F13" s="37" t="s">
        <v>5774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7" t="s">
        <v>5346</v>
      </c>
    </row>
    <row r="14" spans="1:9" ht="51" x14ac:dyDescent="0.2">
      <c r="A14" s="3">
        <v>13</v>
      </c>
      <c r="B14" s="3" t="s">
        <v>1930</v>
      </c>
      <c r="C14" s="3" t="s">
        <v>1824</v>
      </c>
      <c r="D14" s="3" t="s">
        <v>10</v>
      </c>
      <c r="E14" s="3" t="s">
        <v>1825</v>
      </c>
      <c r="F14" s="37" t="s">
        <v>5775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7" t="s">
        <v>5346</v>
      </c>
    </row>
    <row r="15" spans="1:9" ht="76.5" x14ac:dyDescent="0.2">
      <c r="A15" s="3">
        <v>14</v>
      </c>
      <c r="B15" s="3" t="s">
        <v>1931</v>
      </c>
      <c r="C15" s="3" t="s">
        <v>1826</v>
      </c>
      <c r="D15" s="3" t="s">
        <v>10</v>
      </c>
      <c r="E15" s="3" t="s">
        <v>1827</v>
      </c>
      <c r="F15" s="37" t="s">
        <v>5776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7" t="s">
        <v>5346</v>
      </c>
    </row>
    <row r="16" spans="1:9" ht="51" x14ac:dyDescent="0.2">
      <c r="A16" s="3">
        <v>15</v>
      </c>
      <c r="B16" s="3" t="s">
        <v>1828</v>
      </c>
      <c r="C16" s="3" t="s">
        <v>1829</v>
      </c>
      <c r="D16" s="3" t="s">
        <v>182</v>
      </c>
      <c r="E16" s="3" t="s">
        <v>1830</v>
      </c>
      <c r="F16" s="37" t="s">
        <v>5777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7" t="s">
        <v>5346</v>
      </c>
    </row>
    <row r="17" spans="1:9" ht="38.25" x14ac:dyDescent="0.2">
      <c r="A17" s="3">
        <v>16</v>
      </c>
      <c r="B17" s="3" t="s">
        <v>1831</v>
      </c>
      <c r="C17" s="3" t="s">
        <v>1832</v>
      </c>
      <c r="D17" s="3" t="s">
        <v>824</v>
      </c>
      <c r="E17" s="3" t="s">
        <v>1833</v>
      </c>
      <c r="F17" s="37" t="s">
        <v>5778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7" t="s">
        <v>5346</v>
      </c>
    </row>
    <row r="18" spans="1:9" ht="51" x14ac:dyDescent="0.2">
      <c r="A18" s="3">
        <v>17</v>
      </c>
      <c r="B18" s="3" t="s">
        <v>1834</v>
      </c>
      <c r="C18" s="3" t="s">
        <v>1835</v>
      </c>
      <c r="D18" s="3" t="s">
        <v>1836</v>
      </c>
      <c r="E18" s="3" t="s">
        <v>1837</v>
      </c>
      <c r="F18" s="37" t="s">
        <v>5779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7" t="s">
        <v>5346</v>
      </c>
    </row>
    <row r="19" spans="1:9" ht="25.5" x14ac:dyDescent="0.2">
      <c r="A19" s="3">
        <v>18</v>
      </c>
      <c r="B19" s="3" t="s">
        <v>1838</v>
      </c>
      <c r="C19" s="3" t="s">
        <v>1839</v>
      </c>
      <c r="D19" s="3" t="s">
        <v>495</v>
      </c>
      <c r="E19" s="3" t="s">
        <v>1840</v>
      </c>
      <c r="F19" s="37" t="s">
        <v>5780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7" t="s">
        <v>5346</v>
      </c>
    </row>
    <row r="20" spans="1:9" ht="51" x14ac:dyDescent="0.2">
      <c r="A20" s="3">
        <v>19</v>
      </c>
      <c r="B20" s="3" t="s">
        <v>1841</v>
      </c>
      <c r="C20" s="3" t="s">
        <v>1842</v>
      </c>
      <c r="D20" s="3" t="s">
        <v>291</v>
      </c>
      <c r="E20" s="3" t="s">
        <v>1843</v>
      </c>
      <c r="F20" s="37" t="s">
        <v>5781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7" t="s">
        <v>5346</v>
      </c>
    </row>
    <row r="21" spans="1:9" ht="38.25" x14ac:dyDescent="0.2">
      <c r="A21" s="3">
        <v>20</v>
      </c>
      <c r="B21" s="3" t="s">
        <v>1844</v>
      </c>
      <c r="C21" s="3" t="s">
        <v>1845</v>
      </c>
      <c r="D21" s="3" t="s">
        <v>1846</v>
      </c>
      <c r="E21" s="3" t="s">
        <v>1847</v>
      </c>
      <c r="F21" s="37" t="s">
        <v>5782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7" t="s">
        <v>5346</v>
      </c>
    </row>
    <row r="22" spans="1:9" ht="51" x14ac:dyDescent="0.2">
      <c r="A22" s="3">
        <v>21</v>
      </c>
      <c r="B22" s="3" t="s">
        <v>1848</v>
      </c>
      <c r="C22" s="3" t="s">
        <v>1849</v>
      </c>
      <c r="D22" s="3" t="s">
        <v>1850</v>
      </c>
      <c r="E22" s="3" t="s">
        <v>1851</v>
      </c>
      <c r="F22" s="37" t="s">
        <v>5783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7" t="s">
        <v>5346</v>
      </c>
    </row>
    <row r="23" spans="1:9" ht="38.25" x14ac:dyDescent="0.2">
      <c r="A23" s="3">
        <v>22</v>
      </c>
      <c r="B23" s="3" t="s">
        <v>1932</v>
      </c>
      <c r="C23" s="3" t="s">
        <v>1852</v>
      </c>
      <c r="D23" s="3" t="s">
        <v>333</v>
      </c>
      <c r="E23" s="3" t="s">
        <v>1853</v>
      </c>
      <c r="F23" s="37" t="s">
        <v>5784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7" t="s">
        <v>5346</v>
      </c>
    </row>
    <row r="24" spans="1:9" ht="38.25" x14ac:dyDescent="0.2">
      <c r="A24" s="3">
        <v>23</v>
      </c>
      <c r="B24" s="3" t="s">
        <v>1933</v>
      </c>
      <c r="C24" s="3" t="s">
        <v>1854</v>
      </c>
      <c r="D24" s="3" t="s">
        <v>19</v>
      </c>
      <c r="E24" s="3"/>
      <c r="F24" s="37" t="s">
        <v>5785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7" t="s">
        <v>5346</v>
      </c>
    </row>
    <row r="25" spans="1:9" ht="63.75" x14ac:dyDescent="0.2">
      <c r="A25" s="3">
        <v>24</v>
      </c>
      <c r="B25" s="3" t="s">
        <v>1934</v>
      </c>
      <c r="C25" s="3" t="s">
        <v>1855</v>
      </c>
      <c r="D25" s="3" t="s">
        <v>14</v>
      </c>
      <c r="E25" s="3" t="s">
        <v>1856</v>
      </c>
      <c r="F25" s="37" t="s">
        <v>5786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7" t="s">
        <v>5346</v>
      </c>
    </row>
    <row r="26" spans="1:9" ht="12.75" x14ac:dyDescent="0.2">
      <c r="A26" s="3">
        <v>25</v>
      </c>
      <c r="B26" s="3" t="s">
        <v>1857</v>
      </c>
      <c r="C26" s="3" t="s">
        <v>1858</v>
      </c>
      <c r="D26" s="3" t="s">
        <v>875</v>
      </c>
      <c r="E26" s="3" t="s">
        <v>1859</v>
      </c>
      <c r="F26" s="37" t="s">
        <v>5787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7" t="s">
        <v>5346</v>
      </c>
    </row>
    <row r="27" spans="1:9" ht="89.25" x14ac:dyDescent="0.2">
      <c r="A27" s="3">
        <v>26</v>
      </c>
      <c r="B27" s="3" t="s">
        <v>1860</v>
      </c>
      <c r="C27" s="3" t="s">
        <v>1861</v>
      </c>
      <c r="D27" s="3" t="s">
        <v>182</v>
      </c>
      <c r="E27" s="3" t="s">
        <v>1862</v>
      </c>
      <c r="F27" s="37" t="s">
        <v>5788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7" t="s">
        <v>5346</v>
      </c>
    </row>
    <row r="28" spans="1:9" ht="51" x14ac:dyDescent="0.2">
      <c r="A28" s="3">
        <v>27</v>
      </c>
      <c r="B28" s="3" t="s">
        <v>1863</v>
      </c>
      <c r="C28" s="3" t="s">
        <v>1864</v>
      </c>
      <c r="D28" s="3" t="s">
        <v>19</v>
      </c>
      <c r="E28" s="3" t="s">
        <v>1865</v>
      </c>
      <c r="F28" s="37" t="s">
        <v>5789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7" t="s">
        <v>5346</v>
      </c>
    </row>
    <row r="29" spans="1:9" ht="38.25" x14ac:dyDescent="0.2">
      <c r="A29" s="3">
        <v>28</v>
      </c>
      <c r="B29" s="3" t="s">
        <v>1866</v>
      </c>
      <c r="C29" s="3" t="s">
        <v>1867</v>
      </c>
      <c r="D29" s="3" t="s">
        <v>17</v>
      </c>
      <c r="E29" s="3" t="s">
        <v>1868</v>
      </c>
      <c r="F29" s="37" t="s">
        <v>5790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7" t="s">
        <v>5346</v>
      </c>
    </row>
    <row r="30" spans="1:9" ht="38.25" x14ac:dyDescent="0.2">
      <c r="A30" s="3">
        <v>29</v>
      </c>
      <c r="B30" s="3" t="s">
        <v>1869</v>
      </c>
      <c r="C30" s="3" t="s">
        <v>1870</v>
      </c>
      <c r="D30" s="3" t="s">
        <v>102</v>
      </c>
      <c r="E30" s="3" t="s">
        <v>204</v>
      </c>
      <c r="F30" s="37" t="s">
        <v>5791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7" t="s">
        <v>5346</v>
      </c>
    </row>
    <row r="31" spans="1:9" ht="38.25" x14ac:dyDescent="0.2">
      <c r="A31" s="3">
        <v>30</v>
      </c>
      <c r="B31" s="3" t="s">
        <v>1871</v>
      </c>
      <c r="C31" s="3" t="s">
        <v>1872</v>
      </c>
      <c r="D31" s="3" t="s">
        <v>17</v>
      </c>
      <c r="E31" s="3" t="s">
        <v>1873</v>
      </c>
      <c r="F31" s="37" t="s">
        <v>5792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7" t="s">
        <v>5346</v>
      </c>
    </row>
    <row r="32" spans="1:9" ht="38.25" x14ac:dyDescent="0.2">
      <c r="A32" s="3">
        <v>31</v>
      </c>
      <c r="B32" s="3" t="s">
        <v>1874</v>
      </c>
      <c r="C32" s="3" t="s">
        <v>1875</v>
      </c>
      <c r="D32" s="3" t="s">
        <v>33</v>
      </c>
      <c r="E32" s="3" t="s">
        <v>1876</v>
      </c>
      <c r="F32" s="37" t="s">
        <v>5793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7" t="s">
        <v>5346</v>
      </c>
    </row>
    <row r="33" spans="1:9" ht="63.75" x14ac:dyDescent="0.2">
      <c r="A33" s="3">
        <v>32</v>
      </c>
      <c r="B33" s="3" t="s">
        <v>1877</v>
      </c>
      <c r="C33" s="3" t="s">
        <v>1878</v>
      </c>
      <c r="D33" s="3" t="s">
        <v>1879</v>
      </c>
      <c r="E33" s="3" t="s">
        <v>1880</v>
      </c>
      <c r="F33" s="37" t="s">
        <v>5794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7" t="s">
        <v>5346</v>
      </c>
    </row>
    <row r="34" spans="1:9" ht="51" x14ac:dyDescent="0.2">
      <c r="A34" s="3">
        <v>33</v>
      </c>
      <c r="B34" s="3" t="s">
        <v>1881</v>
      </c>
      <c r="C34" s="3" t="s">
        <v>1882</v>
      </c>
      <c r="D34" s="3" t="s">
        <v>549</v>
      </c>
      <c r="E34" s="3" t="s">
        <v>1883</v>
      </c>
      <c r="F34" s="37" t="s">
        <v>5795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7" t="s">
        <v>5346</v>
      </c>
    </row>
    <row r="35" spans="1:9" ht="63.75" x14ac:dyDescent="0.2">
      <c r="A35" s="3">
        <v>34</v>
      </c>
      <c r="B35" s="3" t="s">
        <v>1884</v>
      </c>
      <c r="C35" s="3" t="s">
        <v>1885</v>
      </c>
      <c r="D35" s="3" t="s">
        <v>19</v>
      </c>
      <c r="E35" s="3" t="s">
        <v>1886</v>
      </c>
      <c r="F35" s="37" t="s">
        <v>5796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7" t="s">
        <v>5346</v>
      </c>
    </row>
    <row r="36" spans="1:9" ht="25.5" x14ac:dyDescent="0.2">
      <c r="A36" s="3">
        <v>35</v>
      </c>
      <c r="B36" s="3" t="s">
        <v>1887</v>
      </c>
      <c r="C36" s="3" t="s">
        <v>1888</v>
      </c>
      <c r="D36" s="3" t="s">
        <v>727</v>
      </c>
      <c r="E36" s="3" t="s">
        <v>1889</v>
      </c>
      <c r="F36" s="2" t="s">
        <v>5797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7" t="s">
        <v>5346</v>
      </c>
    </row>
    <row r="37" spans="1:9" ht="51" x14ac:dyDescent="0.2">
      <c r="A37" s="3">
        <v>36</v>
      </c>
      <c r="B37" s="3" t="s">
        <v>1890</v>
      </c>
      <c r="C37" s="3" t="s">
        <v>1891</v>
      </c>
      <c r="D37" s="3" t="s">
        <v>1892</v>
      </c>
      <c r="E37" s="3">
        <v>184224</v>
      </c>
      <c r="F37" s="2" t="s">
        <v>5798</v>
      </c>
      <c r="G37" s="2">
        <v>1</v>
      </c>
      <c r="H37" s="2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27" t="s">
        <v>5346</v>
      </c>
    </row>
    <row r="38" spans="1:9" ht="38.25" x14ac:dyDescent="0.2">
      <c r="A38" s="3">
        <v>37</v>
      </c>
      <c r="B38" s="3" t="s">
        <v>1893</v>
      </c>
      <c r="C38" s="3" t="s">
        <v>1894</v>
      </c>
      <c r="D38" s="3" t="s">
        <v>102</v>
      </c>
      <c r="E38" s="3" t="s">
        <v>1895</v>
      </c>
      <c r="F38" s="2" t="s">
        <v>5799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7" t="s">
        <v>5346</v>
      </c>
    </row>
    <row r="39" spans="1:9" ht="38.25" x14ac:dyDescent="0.2">
      <c r="A39" s="3">
        <v>38</v>
      </c>
      <c r="B39" s="3" t="s">
        <v>1896</v>
      </c>
      <c r="C39" s="3" t="s">
        <v>1897</v>
      </c>
      <c r="D39" s="3" t="s">
        <v>409</v>
      </c>
      <c r="E39" s="3" t="s">
        <v>1898</v>
      </c>
      <c r="F39" s="2" t="s">
        <v>5800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7" t="s">
        <v>5346</v>
      </c>
    </row>
    <row r="40" spans="1:9" ht="76.5" x14ac:dyDescent="0.2">
      <c r="A40" s="3">
        <v>39</v>
      </c>
      <c r="B40" s="3" t="s">
        <v>1899</v>
      </c>
      <c r="C40" s="3" t="s">
        <v>1900</v>
      </c>
      <c r="D40" s="3" t="s">
        <v>678</v>
      </c>
      <c r="E40" s="3" t="s">
        <v>1901</v>
      </c>
      <c r="F40" s="37" t="s">
        <v>5801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7" t="s">
        <v>5346</v>
      </c>
    </row>
    <row r="41" spans="1:9" ht="51" x14ac:dyDescent="0.2">
      <c r="A41" s="3">
        <v>40</v>
      </c>
      <c r="B41" s="3" t="s">
        <v>1902</v>
      </c>
      <c r="C41" s="3" t="s">
        <v>1903</v>
      </c>
      <c r="D41" s="3" t="s">
        <v>33</v>
      </c>
      <c r="E41" s="3" t="s">
        <v>1904</v>
      </c>
      <c r="F41" s="37" t="s">
        <v>5802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7" t="s">
        <v>5346</v>
      </c>
    </row>
    <row r="42" spans="1:9" ht="51" x14ac:dyDescent="0.2">
      <c r="A42" s="3">
        <v>41</v>
      </c>
      <c r="B42" s="3" t="s">
        <v>1905</v>
      </c>
      <c r="C42" s="3" t="s">
        <v>1906</v>
      </c>
      <c r="D42" s="3" t="s">
        <v>678</v>
      </c>
      <c r="E42" s="3" t="s">
        <v>1907</v>
      </c>
      <c r="F42" s="2" t="s">
        <v>5803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7" t="s">
        <v>5346</v>
      </c>
    </row>
    <row r="43" spans="1:9" ht="25.5" x14ac:dyDescent="0.2">
      <c r="A43" s="3">
        <v>42</v>
      </c>
      <c r="B43" s="3" t="s">
        <v>1908</v>
      </c>
      <c r="C43" s="3" t="s">
        <v>1909</v>
      </c>
      <c r="D43" s="3" t="s">
        <v>1910</v>
      </c>
      <c r="E43" s="3" t="s">
        <v>1911</v>
      </c>
      <c r="F43" s="2" t="s">
        <v>5804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7" t="s">
        <v>5346</v>
      </c>
    </row>
    <row r="44" spans="1:9" ht="51" x14ac:dyDescent="0.2">
      <c r="A44" s="3">
        <v>43</v>
      </c>
      <c r="B44" s="3" t="s">
        <v>1912</v>
      </c>
      <c r="C44" s="3" t="s">
        <v>1913</v>
      </c>
      <c r="D44" s="3" t="s">
        <v>33</v>
      </c>
      <c r="E44" s="3" t="s">
        <v>1914</v>
      </c>
      <c r="F44" s="2" t="s">
        <v>5805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7" t="s">
        <v>5346</v>
      </c>
    </row>
    <row r="45" spans="1:9" ht="63.75" x14ac:dyDescent="0.2">
      <c r="A45" s="3">
        <v>44</v>
      </c>
      <c r="B45" s="3" t="s">
        <v>1915</v>
      </c>
      <c r="C45" s="3" t="s">
        <v>1916</v>
      </c>
      <c r="D45" s="3" t="s">
        <v>1917</v>
      </c>
      <c r="E45" s="3" t="s">
        <v>1918</v>
      </c>
      <c r="F45" s="2" t="s">
        <v>5806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7" t="s">
        <v>5346</v>
      </c>
    </row>
    <row r="46" spans="1:9" ht="51" x14ac:dyDescent="0.2">
      <c r="A46" s="3">
        <v>45</v>
      </c>
      <c r="B46" s="3" t="s">
        <v>1919</v>
      </c>
      <c r="C46" s="3" t="s">
        <v>1920</v>
      </c>
      <c r="D46" s="3" t="s">
        <v>409</v>
      </c>
      <c r="E46" s="3" t="s">
        <v>1921</v>
      </c>
      <c r="F46" s="2" t="s">
        <v>5807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7" t="s">
        <v>5346</v>
      </c>
    </row>
    <row r="47" spans="1:9" ht="102" x14ac:dyDescent="0.2">
      <c r="A47" s="3">
        <v>46</v>
      </c>
      <c r="B47" s="3" t="s">
        <v>1935</v>
      </c>
      <c r="C47" s="3" t="s">
        <v>1922</v>
      </c>
      <c r="D47" s="3" t="s">
        <v>1923</v>
      </c>
      <c r="E47" s="3">
        <v>166678</v>
      </c>
      <c r="F47" s="37" t="s">
        <v>5808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7" t="s">
        <v>5346</v>
      </c>
    </row>
    <row r="48" spans="1:9" ht="89.25" x14ac:dyDescent="0.2">
      <c r="A48" s="3">
        <v>47</v>
      </c>
      <c r="B48" s="3" t="s">
        <v>1924</v>
      </c>
      <c r="C48" s="3" t="s">
        <v>1925</v>
      </c>
      <c r="D48" s="3" t="s">
        <v>1926</v>
      </c>
      <c r="E48" s="3" t="s">
        <v>1927</v>
      </c>
      <c r="F48" s="37" t="s">
        <v>5809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7" t="s">
        <v>5346</v>
      </c>
    </row>
    <row r="49" spans="1:9" ht="102" x14ac:dyDescent="0.2">
      <c r="A49" s="3">
        <v>48</v>
      </c>
      <c r="B49" s="3" t="s">
        <v>1936</v>
      </c>
      <c r="C49" s="3" t="s">
        <v>1928</v>
      </c>
      <c r="D49" s="3" t="s">
        <v>1929</v>
      </c>
      <c r="E49" s="3">
        <v>162278</v>
      </c>
      <c r="F49" s="37" t="s">
        <v>5810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7" t="s">
        <v>5346</v>
      </c>
    </row>
  </sheetData>
  <phoneticPr fontId="8" type="noConversion"/>
  <conditionalFormatting sqref="I2:I49">
    <cfRule type="uniqueValues" dxfId="22" priority="1"/>
  </conditionalFormatting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/>
  <dimension ref="A1:I51"/>
  <sheetViews>
    <sheetView topLeftCell="A47" zoomScale="80" zoomScaleNormal="80" workbookViewId="0">
      <selection activeCell="I2" sqref="I2:I51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bestFit="1" customWidth="1"/>
    <col min="8" max="8" width="13.85546875" customWidth="1"/>
    <col min="9" max="9" width="19.140625" style="29" bestFit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25.5" x14ac:dyDescent="0.25">
      <c r="A2" s="3">
        <v>1</v>
      </c>
      <c r="B2" s="3" t="s">
        <v>1937</v>
      </c>
      <c r="C2" s="3" t="s">
        <v>1938</v>
      </c>
      <c r="D2" s="3" t="s">
        <v>952</v>
      </c>
      <c r="E2" s="3" t="s">
        <v>1939</v>
      </c>
      <c r="F2" s="2" t="s">
        <v>5811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7" t="s">
        <v>5346</v>
      </c>
    </row>
    <row r="3" spans="1:9" ht="25.5" x14ac:dyDescent="0.25">
      <c r="A3" s="3">
        <v>2</v>
      </c>
      <c r="B3" s="3" t="s">
        <v>1941</v>
      </c>
      <c r="C3" s="3" t="s">
        <v>1942</v>
      </c>
      <c r="D3" s="3" t="s">
        <v>1943</v>
      </c>
      <c r="E3" s="3" t="s">
        <v>1944</v>
      </c>
      <c r="F3" s="2" t="s">
        <v>5812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7" t="s">
        <v>5346</v>
      </c>
    </row>
    <row r="4" spans="1:9" ht="89.25" x14ac:dyDescent="0.25">
      <c r="A4" s="3">
        <v>3</v>
      </c>
      <c r="B4" s="3" t="s">
        <v>1945</v>
      </c>
      <c r="C4" s="3" t="s">
        <v>1946</v>
      </c>
      <c r="D4" s="3" t="s">
        <v>25</v>
      </c>
      <c r="E4" s="3" t="s">
        <v>1947</v>
      </c>
      <c r="F4" s="2" t="s">
        <v>5813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7" t="s">
        <v>5346</v>
      </c>
    </row>
    <row r="5" spans="1:9" ht="38.25" x14ac:dyDescent="0.25">
      <c r="A5" s="3">
        <v>4</v>
      </c>
      <c r="B5" s="3" t="s">
        <v>1948</v>
      </c>
      <c r="C5" s="3" t="s">
        <v>1949</v>
      </c>
      <c r="D5" s="3" t="s">
        <v>291</v>
      </c>
      <c r="E5" s="3" t="s">
        <v>1808</v>
      </c>
      <c r="F5" s="2" t="s">
        <v>5814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7" t="s">
        <v>5346</v>
      </c>
    </row>
    <row r="6" spans="1:9" ht="25.5" x14ac:dyDescent="0.25">
      <c r="A6" s="3">
        <v>5</v>
      </c>
      <c r="B6" s="3" t="s">
        <v>2072</v>
      </c>
      <c r="C6" s="3" t="s">
        <v>1950</v>
      </c>
      <c r="D6" s="3" t="s">
        <v>10</v>
      </c>
      <c r="E6" s="3" t="s">
        <v>1951</v>
      </c>
      <c r="F6" s="2" t="s">
        <v>5815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7" t="s">
        <v>5346</v>
      </c>
    </row>
    <row r="7" spans="1:9" ht="25.5" x14ac:dyDescent="0.25">
      <c r="A7" s="3">
        <v>6</v>
      </c>
      <c r="B7" s="3" t="s">
        <v>1952</v>
      </c>
      <c r="C7" s="3" t="s">
        <v>1953</v>
      </c>
      <c r="D7" s="3" t="s">
        <v>1363</v>
      </c>
      <c r="E7" s="3" t="s">
        <v>1954</v>
      </c>
      <c r="F7" s="2" t="s">
        <v>5816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7" t="s">
        <v>5346</v>
      </c>
    </row>
    <row r="8" spans="1:9" ht="38.25" x14ac:dyDescent="0.25">
      <c r="A8" s="3">
        <v>7</v>
      </c>
      <c r="B8" s="3" t="s">
        <v>1955</v>
      </c>
      <c r="C8" s="3" t="s">
        <v>1956</v>
      </c>
      <c r="D8" s="3" t="s">
        <v>83</v>
      </c>
      <c r="E8" s="3" t="s">
        <v>1957</v>
      </c>
      <c r="F8" s="2" t="s">
        <v>5817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7" t="s">
        <v>5346</v>
      </c>
    </row>
    <row r="9" spans="1:9" ht="51" x14ac:dyDescent="0.25">
      <c r="A9" s="3">
        <v>8</v>
      </c>
      <c r="B9" s="3" t="s">
        <v>1958</v>
      </c>
      <c r="C9" s="3" t="s">
        <v>1959</v>
      </c>
      <c r="D9" s="3" t="s">
        <v>168</v>
      </c>
      <c r="E9" s="3" t="s">
        <v>1960</v>
      </c>
      <c r="F9" s="2" t="s">
        <v>5818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7" t="s">
        <v>5346</v>
      </c>
    </row>
    <row r="10" spans="1:9" ht="38.25" x14ac:dyDescent="0.25">
      <c r="A10" s="3">
        <v>9</v>
      </c>
      <c r="B10" s="3" t="s">
        <v>1961</v>
      </c>
      <c r="C10" s="3" t="s">
        <v>1962</v>
      </c>
      <c r="D10" s="3" t="s">
        <v>409</v>
      </c>
      <c r="E10" s="3" t="s">
        <v>1963</v>
      </c>
      <c r="F10" s="2" t="s">
        <v>5819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7" t="s">
        <v>5346</v>
      </c>
    </row>
    <row r="11" spans="1:9" ht="38.25" x14ac:dyDescent="0.25">
      <c r="A11" s="3">
        <v>10</v>
      </c>
      <c r="B11" s="3" t="s">
        <v>1964</v>
      </c>
      <c r="C11" s="3" t="s">
        <v>1965</v>
      </c>
      <c r="D11" s="3" t="s">
        <v>19</v>
      </c>
      <c r="E11" s="3" t="s">
        <v>1966</v>
      </c>
      <c r="F11" s="2" t="s">
        <v>5820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7" t="s">
        <v>5346</v>
      </c>
    </row>
    <row r="12" spans="1:9" ht="38.25" x14ac:dyDescent="0.25">
      <c r="A12" s="3">
        <v>11</v>
      </c>
      <c r="B12" s="3" t="s">
        <v>1967</v>
      </c>
      <c r="C12" s="3" t="s">
        <v>1968</v>
      </c>
      <c r="D12" s="3" t="s">
        <v>1969</v>
      </c>
      <c r="E12" s="3" t="s">
        <v>1970</v>
      </c>
      <c r="F12" s="2" t="s">
        <v>5821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7" t="s">
        <v>5346</v>
      </c>
    </row>
    <row r="13" spans="1:9" ht="25.5" x14ac:dyDescent="0.25">
      <c r="A13" s="3">
        <v>12</v>
      </c>
      <c r="B13" s="3" t="s">
        <v>1971</v>
      </c>
      <c r="C13" s="3" t="s">
        <v>1972</v>
      </c>
      <c r="D13" s="3" t="s">
        <v>1973</v>
      </c>
      <c r="E13" s="3" t="s">
        <v>1974</v>
      </c>
      <c r="F13" s="2" t="s">
        <v>5822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7" t="s">
        <v>5346</v>
      </c>
    </row>
    <row r="14" spans="1:9" ht="38.25" x14ac:dyDescent="0.25">
      <c r="A14" s="3">
        <v>13</v>
      </c>
      <c r="B14" s="3" t="s">
        <v>1975</v>
      </c>
      <c r="C14" s="3" t="s">
        <v>1976</v>
      </c>
      <c r="D14" s="3" t="s">
        <v>337</v>
      </c>
      <c r="E14" s="3" t="s">
        <v>2073</v>
      </c>
      <c r="F14" s="2" t="s">
        <v>5823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7" t="s">
        <v>5346</v>
      </c>
    </row>
    <row r="15" spans="1:9" ht="51" x14ac:dyDescent="0.25">
      <c r="A15" s="3">
        <v>14</v>
      </c>
      <c r="B15" s="3" t="s">
        <v>2074</v>
      </c>
      <c r="C15" s="3" t="s">
        <v>1977</v>
      </c>
      <c r="D15" s="3" t="s">
        <v>1978</v>
      </c>
      <c r="E15" s="3" t="s">
        <v>1979</v>
      </c>
      <c r="F15" s="2" t="s">
        <v>5824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7" t="s">
        <v>5346</v>
      </c>
    </row>
    <row r="16" spans="1:9" ht="51" x14ac:dyDescent="0.25">
      <c r="A16" s="3">
        <v>15</v>
      </c>
      <c r="B16" s="3" t="s">
        <v>2075</v>
      </c>
      <c r="C16" s="3" t="s">
        <v>1980</v>
      </c>
      <c r="D16" s="3" t="s">
        <v>33</v>
      </c>
      <c r="E16" s="3" t="s">
        <v>1981</v>
      </c>
      <c r="F16" s="2" t="s">
        <v>5825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7" t="s">
        <v>5346</v>
      </c>
    </row>
    <row r="17" spans="1:9" ht="51" x14ac:dyDescent="0.25">
      <c r="A17" s="3">
        <v>16</v>
      </c>
      <c r="B17" s="3" t="s">
        <v>1982</v>
      </c>
      <c r="C17" s="3" t="s">
        <v>1983</v>
      </c>
      <c r="D17" s="3" t="s">
        <v>1984</v>
      </c>
      <c r="E17" s="3" t="s">
        <v>1985</v>
      </c>
      <c r="F17" s="2" t="s">
        <v>5826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7" t="s">
        <v>5346</v>
      </c>
    </row>
    <row r="18" spans="1:9" ht="51" x14ac:dyDescent="0.25">
      <c r="A18" s="3">
        <v>17</v>
      </c>
      <c r="B18" s="3" t="s">
        <v>1986</v>
      </c>
      <c r="C18" s="3" t="s">
        <v>1987</v>
      </c>
      <c r="D18" s="3" t="s">
        <v>14</v>
      </c>
      <c r="E18" s="3" t="s">
        <v>1988</v>
      </c>
      <c r="F18" s="2" t="s">
        <v>5827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7" t="s">
        <v>5346</v>
      </c>
    </row>
    <row r="19" spans="1:9" ht="25.5" x14ac:dyDescent="0.25">
      <c r="A19" s="3">
        <v>18</v>
      </c>
      <c r="B19" s="3" t="s">
        <v>1989</v>
      </c>
      <c r="C19" s="3" t="s">
        <v>1990</v>
      </c>
      <c r="D19" s="3" t="s">
        <v>226</v>
      </c>
      <c r="E19" s="3" t="s">
        <v>1991</v>
      </c>
      <c r="F19" s="2" t="s">
        <v>5828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7" t="s">
        <v>5346</v>
      </c>
    </row>
    <row r="20" spans="1:9" ht="38.25" x14ac:dyDescent="0.25">
      <c r="A20" s="3">
        <v>19</v>
      </c>
      <c r="B20" s="3" t="s">
        <v>1992</v>
      </c>
      <c r="C20" s="3" t="s">
        <v>1993</v>
      </c>
      <c r="D20" s="3" t="s">
        <v>1879</v>
      </c>
      <c r="E20" s="3" t="s">
        <v>1994</v>
      </c>
      <c r="F20" s="2" t="s">
        <v>5829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7" t="s">
        <v>5346</v>
      </c>
    </row>
    <row r="21" spans="1:9" ht="25.5" x14ac:dyDescent="0.25">
      <c r="A21" s="3">
        <v>20</v>
      </c>
      <c r="B21" s="3" t="s">
        <v>1995</v>
      </c>
      <c r="C21" s="3" t="s">
        <v>1996</v>
      </c>
      <c r="D21" s="3" t="s">
        <v>1997</v>
      </c>
      <c r="E21" s="3" t="s">
        <v>1681</v>
      </c>
      <c r="F21" s="2" t="s">
        <v>5830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7" t="s">
        <v>5346</v>
      </c>
    </row>
    <row r="22" spans="1:9" ht="25.5" x14ac:dyDescent="0.25">
      <c r="A22" s="3">
        <v>21</v>
      </c>
      <c r="B22" s="3" t="s">
        <v>1998</v>
      </c>
      <c r="C22" s="3" t="s">
        <v>1999</v>
      </c>
      <c r="D22" s="3" t="s">
        <v>2000</v>
      </c>
      <c r="E22" s="3" t="s">
        <v>2001</v>
      </c>
      <c r="F22" s="2" t="s">
        <v>5831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7" t="s">
        <v>5346</v>
      </c>
    </row>
    <row r="23" spans="1:9" ht="25.5" x14ac:dyDescent="0.25">
      <c r="A23" s="3">
        <v>22</v>
      </c>
      <c r="B23" s="3" t="s">
        <v>2002</v>
      </c>
      <c r="C23" s="3" t="s">
        <v>1999</v>
      </c>
      <c r="D23" s="3" t="s">
        <v>678</v>
      </c>
      <c r="E23" s="3"/>
      <c r="F23" s="2" t="s">
        <v>5832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7" t="s">
        <v>5346</v>
      </c>
    </row>
    <row r="24" spans="1:9" ht="25.5" x14ac:dyDescent="0.25">
      <c r="A24" s="3">
        <v>23</v>
      </c>
      <c r="B24" s="3" t="s">
        <v>2003</v>
      </c>
      <c r="C24" s="3" t="s">
        <v>1999</v>
      </c>
      <c r="D24" s="3" t="s">
        <v>2004</v>
      </c>
      <c r="E24" s="3" t="s">
        <v>2005</v>
      </c>
      <c r="F24" s="2" t="s">
        <v>5833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7" t="s">
        <v>5346</v>
      </c>
    </row>
    <row r="25" spans="1:9" ht="25.5" x14ac:dyDescent="0.25">
      <c r="A25" s="3">
        <v>24</v>
      </c>
      <c r="B25" s="3" t="s">
        <v>2006</v>
      </c>
      <c r="C25" s="3" t="s">
        <v>1999</v>
      </c>
      <c r="D25" s="3" t="s">
        <v>2000</v>
      </c>
      <c r="E25" s="3"/>
      <c r="F25" s="2" t="s">
        <v>5834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7" t="s">
        <v>5346</v>
      </c>
    </row>
    <row r="26" spans="1:9" ht="25.5" x14ac:dyDescent="0.25">
      <c r="A26" s="3">
        <v>25</v>
      </c>
      <c r="B26" s="3" t="s">
        <v>2007</v>
      </c>
      <c r="C26" s="3" t="s">
        <v>1999</v>
      </c>
      <c r="D26" s="3" t="s">
        <v>25</v>
      </c>
      <c r="E26" s="3"/>
      <c r="F26" s="2" t="s">
        <v>5835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7" t="s">
        <v>5346</v>
      </c>
    </row>
    <row r="27" spans="1:9" ht="25.5" x14ac:dyDescent="0.25">
      <c r="A27" s="3">
        <v>26</v>
      </c>
      <c r="B27" s="3" t="s">
        <v>2008</v>
      </c>
      <c r="C27" s="3" t="s">
        <v>1999</v>
      </c>
      <c r="D27" s="3" t="s">
        <v>2000</v>
      </c>
      <c r="E27" s="3"/>
      <c r="F27" s="2" t="s">
        <v>5836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7" t="s">
        <v>5346</v>
      </c>
    </row>
    <row r="28" spans="1:9" ht="51" x14ac:dyDescent="0.25">
      <c r="A28" s="3">
        <v>27</v>
      </c>
      <c r="B28" s="3" t="s">
        <v>2009</v>
      </c>
      <c r="C28" s="3" t="s">
        <v>2010</v>
      </c>
      <c r="D28" s="3" t="s">
        <v>268</v>
      </c>
      <c r="E28" s="3" t="s">
        <v>2011</v>
      </c>
      <c r="F28" s="2" t="s">
        <v>5837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7" t="s">
        <v>5346</v>
      </c>
    </row>
    <row r="29" spans="1:9" ht="81.75" customHeight="1" x14ac:dyDescent="0.25">
      <c r="A29" s="3">
        <v>28</v>
      </c>
      <c r="B29" s="3" t="s">
        <v>2078</v>
      </c>
      <c r="C29" s="3" t="s">
        <v>2012</v>
      </c>
      <c r="D29" s="3" t="s">
        <v>10</v>
      </c>
      <c r="E29" s="3" t="s">
        <v>2013</v>
      </c>
      <c r="F29" s="2" t="s">
        <v>5838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7" t="s">
        <v>5346</v>
      </c>
    </row>
    <row r="30" spans="1:9" ht="85.5" customHeight="1" x14ac:dyDescent="0.25">
      <c r="A30" s="3">
        <v>29</v>
      </c>
      <c r="B30" s="3" t="s">
        <v>2076</v>
      </c>
      <c r="C30" s="3" t="s">
        <v>2014</v>
      </c>
      <c r="D30" s="3" t="s">
        <v>10</v>
      </c>
      <c r="E30" s="3" t="s">
        <v>2015</v>
      </c>
      <c r="F30" s="2" t="s">
        <v>5839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7" t="s">
        <v>5346</v>
      </c>
    </row>
    <row r="31" spans="1:9" ht="51" x14ac:dyDescent="0.25">
      <c r="A31" s="3">
        <v>30</v>
      </c>
      <c r="B31" s="3" t="s">
        <v>2077</v>
      </c>
      <c r="C31" s="3" t="s">
        <v>2016</v>
      </c>
      <c r="D31" s="3" t="s">
        <v>10</v>
      </c>
      <c r="E31" s="3" t="s">
        <v>2017</v>
      </c>
      <c r="F31" s="2" t="s">
        <v>5840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7" t="s">
        <v>5346</v>
      </c>
    </row>
    <row r="32" spans="1:9" ht="25.5" x14ac:dyDescent="0.25">
      <c r="A32" s="3">
        <v>31</v>
      </c>
      <c r="B32" s="3" t="s">
        <v>2018</v>
      </c>
      <c r="C32" s="3" t="s">
        <v>2019</v>
      </c>
      <c r="D32" s="3" t="s">
        <v>337</v>
      </c>
      <c r="E32" s="3" t="s">
        <v>2020</v>
      </c>
      <c r="F32" s="2" t="s">
        <v>5841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7" t="s">
        <v>5346</v>
      </c>
    </row>
    <row r="33" spans="1:9" ht="38.25" x14ac:dyDescent="0.25">
      <c r="A33" s="3">
        <v>32</v>
      </c>
      <c r="B33" s="3" t="s">
        <v>2021</v>
      </c>
      <c r="C33" s="3" t="s">
        <v>2022</v>
      </c>
      <c r="D33" s="3" t="s">
        <v>425</v>
      </c>
      <c r="E33" s="3" t="s">
        <v>2023</v>
      </c>
      <c r="F33" s="2" t="s">
        <v>5842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7" t="s">
        <v>5346</v>
      </c>
    </row>
    <row r="34" spans="1:9" ht="38.25" x14ac:dyDescent="0.25">
      <c r="A34" s="3">
        <v>33</v>
      </c>
      <c r="B34" s="3" t="s">
        <v>2024</v>
      </c>
      <c r="C34" s="3" t="s">
        <v>2025</v>
      </c>
      <c r="D34" s="3" t="s">
        <v>2026</v>
      </c>
      <c r="E34" s="3" t="s">
        <v>2027</v>
      </c>
      <c r="F34" s="2" t="s">
        <v>5843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7" t="s">
        <v>5346</v>
      </c>
    </row>
    <row r="35" spans="1:9" ht="51" x14ac:dyDescent="0.25">
      <c r="A35" s="3">
        <v>34</v>
      </c>
      <c r="B35" s="3" t="s">
        <v>2028</v>
      </c>
      <c r="C35" s="3" t="s">
        <v>2029</v>
      </c>
      <c r="D35" s="3" t="s">
        <v>2030</v>
      </c>
      <c r="E35" s="3" t="s">
        <v>1020</v>
      </c>
      <c r="F35" s="2" t="s">
        <v>5844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7" t="s">
        <v>5346</v>
      </c>
    </row>
    <row r="36" spans="1:9" ht="25.5" x14ac:dyDescent="0.25">
      <c r="A36" s="3">
        <v>35</v>
      </c>
      <c r="B36" s="3" t="s">
        <v>2031</v>
      </c>
      <c r="C36" s="3" t="s">
        <v>2032</v>
      </c>
      <c r="D36" s="3" t="s">
        <v>226</v>
      </c>
      <c r="E36" s="3" t="s">
        <v>2033</v>
      </c>
      <c r="F36" s="2" t="s">
        <v>5845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7" t="s">
        <v>5346</v>
      </c>
    </row>
    <row r="37" spans="1:9" ht="38.25" x14ac:dyDescent="0.25">
      <c r="A37" s="3">
        <v>36</v>
      </c>
      <c r="B37" s="3" t="s">
        <v>2034</v>
      </c>
      <c r="C37" s="3" t="s">
        <v>2035</v>
      </c>
      <c r="D37" s="3" t="s">
        <v>76</v>
      </c>
      <c r="E37" s="3" t="s">
        <v>2036</v>
      </c>
      <c r="F37" s="2" t="s">
        <v>5846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7" t="s">
        <v>5346</v>
      </c>
    </row>
    <row r="38" spans="1:9" ht="25.5" x14ac:dyDescent="0.25">
      <c r="A38" s="3">
        <v>37</v>
      </c>
      <c r="B38" s="3" t="s">
        <v>2037</v>
      </c>
      <c r="C38" s="3" t="s">
        <v>2038</v>
      </c>
      <c r="D38" s="3" t="s">
        <v>226</v>
      </c>
      <c r="E38" s="3" t="s">
        <v>2039</v>
      </c>
      <c r="F38" s="2" t="s">
        <v>5847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7" t="s">
        <v>5346</v>
      </c>
    </row>
    <row r="39" spans="1:9" ht="25.5" x14ac:dyDescent="0.25">
      <c r="A39" s="3">
        <v>38</v>
      </c>
      <c r="B39" s="3" t="s">
        <v>583</v>
      </c>
      <c r="C39" s="3" t="s">
        <v>2040</v>
      </c>
      <c r="D39" s="3" t="s">
        <v>2041</v>
      </c>
      <c r="E39" s="3" t="s">
        <v>2042</v>
      </c>
      <c r="F39" s="2" t="s">
        <v>5848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7" t="s">
        <v>5346</v>
      </c>
    </row>
    <row r="40" spans="1:9" ht="38.25" x14ac:dyDescent="0.25">
      <c r="A40" s="3">
        <v>39</v>
      </c>
      <c r="B40" s="3" t="s">
        <v>2043</v>
      </c>
      <c r="C40" s="3" t="s">
        <v>2044</v>
      </c>
      <c r="D40" s="3" t="s">
        <v>2045</v>
      </c>
      <c r="E40" s="3" t="s">
        <v>2046</v>
      </c>
      <c r="F40" s="2" t="s">
        <v>5849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7" t="s">
        <v>5346</v>
      </c>
    </row>
    <row r="41" spans="1:9" ht="25.5" x14ac:dyDescent="0.25">
      <c r="A41" s="3">
        <v>40</v>
      </c>
      <c r="B41" s="3" t="s">
        <v>2079</v>
      </c>
      <c r="C41" s="3" t="s">
        <v>2047</v>
      </c>
      <c r="D41" s="3" t="s">
        <v>2081</v>
      </c>
      <c r="E41" s="3" t="s">
        <v>131</v>
      </c>
      <c r="F41" s="2" t="s">
        <v>5850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7" t="s">
        <v>5346</v>
      </c>
    </row>
    <row r="42" spans="1:9" ht="25.5" x14ac:dyDescent="0.25">
      <c r="A42" s="3">
        <v>41</v>
      </c>
      <c r="B42" s="3" t="s">
        <v>2080</v>
      </c>
      <c r="C42" s="3" t="s">
        <v>2047</v>
      </c>
      <c r="D42" s="3" t="s">
        <v>534</v>
      </c>
      <c r="E42" s="3" t="s">
        <v>2048</v>
      </c>
      <c r="F42" s="2" t="s">
        <v>5851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7" t="s">
        <v>5346</v>
      </c>
    </row>
    <row r="43" spans="1:9" ht="25.5" x14ac:dyDescent="0.25">
      <c r="A43" s="3">
        <v>42</v>
      </c>
      <c r="B43" s="3" t="s">
        <v>2082</v>
      </c>
      <c r="C43" s="3" t="s">
        <v>2049</v>
      </c>
      <c r="D43" s="3" t="s">
        <v>10</v>
      </c>
      <c r="E43" s="3" t="s">
        <v>2050</v>
      </c>
      <c r="F43" s="2" t="s">
        <v>5852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7" t="s">
        <v>5346</v>
      </c>
    </row>
    <row r="44" spans="1:9" ht="38.25" x14ac:dyDescent="0.25">
      <c r="A44" s="3">
        <v>43</v>
      </c>
      <c r="B44" s="3" t="s">
        <v>2083</v>
      </c>
      <c r="C44" s="3" t="s">
        <v>2051</v>
      </c>
      <c r="D44" s="3" t="s">
        <v>33</v>
      </c>
      <c r="E44" s="3" t="s">
        <v>1991</v>
      </c>
      <c r="F44" s="2" t="s">
        <v>5853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7" t="s">
        <v>5346</v>
      </c>
    </row>
    <row r="45" spans="1:9" ht="38.25" x14ac:dyDescent="0.25">
      <c r="A45" s="3">
        <v>44</v>
      </c>
      <c r="B45" s="3" t="s">
        <v>2084</v>
      </c>
      <c r="C45" s="3" t="s">
        <v>2052</v>
      </c>
      <c r="D45" s="3" t="s">
        <v>2053</v>
      </c>
      <c r="E45" s="3" t="s">
        <v>2054</v>
      </c>
      <c r="F45" s="2" t="s">
        <v>5854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7" t="s">
        <v>5346</v>
      </c>
    </row>
    <row r="46" spans="1:9" ht="43.5" customHeight="1" x14ac:dyDescent="0.25">
      <c r="A46" s="3">
        <v>45</v>
      </c>
      <c r="B46" s="3" t="s">
        <v>2085</v>
      </c>
      <c r="C46" s="3" t="s">
        <v>2055</v>
      </c>
      <c r="D46" s="3" t="s">
        <v>33</v>
      </c>
      <c r="E46" s="3" t="s">
        <v>2056</v>
      </c>
      <c r="F46" s="2" t="s">
        <v>5855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7" t="s">
        <v>5346</v>
      </c>
    </row>
    <row r="47" spans="1:9" ht="38.25" x14ac:dyDescent="0.25">
      <c r="A47" s="3">
        <v>46</v>
      </c>
      <c r="B47" s="3" t="s">
        <v>2086</v>
      </c>
      <c r="C47" s="3" t="s">
        <v>2057</v>
      </c>
      <c r="D47" s="3" t="s">
        <v>2058</v>
      </c>
      <c r="E47" s="3" t="s">
        <v>2059</v>
      </c>
      <c r="F47" s="2" t="s">
        <v>5856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7" t="s">
        <v>5346</v>
      </c>
    </row>
    <row r="48" spans="1:9" ht="25.5" x14ac:dyDescent="0.25">
      <c r="A48" s="3">
        <v>47</v>
      </c>
      <c r="B48" s="3" t="s">
        <v>2060</v>
      </c>
      <c r="C48" s="3" t="s">
        <v>2087</v>
      </c>
      <c r="D48" s="3" t="s">
        <v>10</v>
      </c>
      <c r="E48" s="3"/>
      <c r="F48" s="2" t="s">
        <v>5857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7" t="s">
        <v>5346</v>
      </c>
    </row>
    <row r="49" spans="1:9" ht="25.5" x14ac:dyDescent="0.25">
      <c r="A49" s="3">
        <v>48</v>
      </c>
      <c r="B49" s="3" t="s">
        <v>2061</v>
      </c>
      <c r="C49" s="3" t="s">
        <v>2062</v>
      </c>
      <c r="D49" s="3" t="s">
        <v>2063</v>
      </c>
      <c r="E49" s="3" t="s">
        <v>2064</v>
      </c>
      <c r="F49" s="2" t="s">
        <v>5858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7" t="s">
        <v>5346</v>
      </c>
    </row>
    <row r="50" spans="1:9" ht="51" x14ac:dyDescent="0.25">
      <c r="A50" s="3">
        <v>49</v>
      </c>
      <c r="B50" s="3" t="s">
        <v>2065</v>
      </c>
      <c r="C50" s="3" t="s">
        <v>2066</v>
      </c>
      <c r="D50" s="3" t="s">
        <v>65</v>
      </c>
      <c r="E50" s="3" t="s">
        <v>2067</v>
      </c>
      <c r="F50" s="2" t="s">
        <v>5859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7" t="s">
        <v>5346</v>
      </c>
    </row>
    <row r="51" spans="1:9" ht="38.25" x14ac:dyDescent="0.25">
      <c r="A51" s="3">
        <v>50</v>
      </c>
      <c r="B51" s="3" t="s">
        <v>2068</v>
      </c>
      <c r="C51" s="3" t="s">
        <v>2069</v>
      </c>
      <c r="D51" s="3" t="s">
        <v>2070</v>
      </c>
      <c r="E51" s="3" t="s">
        <v>2071</v>
      </c>
      <c r="F51" s="2" t="s">
        <v>5860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7" t="s">
        <v>5346</v>
      </c>
    </row>
  </sheetData>
  <phoneticPr fontId="8" type="noConversion"/>
  <conditionalFormatting sqref="I2:I51">
    <cfRule type="uniqueValues" dxfId="2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/>
  <dimension ref="A1:I41"/>
  <sheetViews>
    <sheetView topLeftCell="A4" zoomScale="80" zoomScaleNormal="80" workbookViewId="0">
      <selection activeCell="D10" sqref="D10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bestFit="1" customWidth="1"/>
    <col min="8" max="8" width="13.42578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63.75" x14ac:dyDescent="0.25">
      <c r="A2" s="3">
        <v>1</v>
      </c>
      <c r="B2" s="3" t="s">
        <v>2088</v>
      </c>
      <c r="C2" s="3" t="s">
        <v>2089</v>
      </c>
      <c r="D2" s="3" t="s">
        <v>17</v>
      </c>
      <c r="E2" s="3" t="s">
        <v>2090</v>
      </c>
      <c r="F2" s="2" t="s">
        <v>5861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7" t="s">
        <v>5346</v>
      </c>
    </row>
    <row r="3" spans="1:9" ht="38.25" x14ac:dyDescent="0.25">
      <c r="A3" s="3">
        <v>2</v>
      </c>
      <c r="B3" s="3" t="s">
        <v>2091</v>
      </c>
      <c r="C3" s="3" t="s">
        <v>2092</v>
      </c>
      <c r="D3" s="3" t="s">
        <v>1363</v>
      </c>
      <c r="E3" s="3" t="s">
        <v>2093</v>
      </c>
      <c r="F3" s="2" t="s">
        <v>5862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7" t="s">
        <v>5346</v>
      </c>
    </row>
    <row r="4" spans="1:9" ht="38.25" x14ac:dyDescent="0.25">
      <c r="A4" s="3">
        <v>3</v>
      </c>
      <c r="B4" s="3" t="s">
        <v>2094</v>
      </c>
      <c r="C4" s="3" t="s">
        <v>2095</v>
      </c>
      <c r="D4" s="3" t="s">
        <v>2096</v>
      </c>
      <c r="E4" s="3" t="s">
        <v>2097</v>
      </c>
      <c r="F4" s="2" t="s">
        <v>5863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7" t="s">
        <v>5346</v>
      </c>
    </row>
    <row r="5" spans="1:9" ht="25.5" x14ac:dyDescent="0.25">
      <c r="A5" s="3">
        <v>4</v>
      </c>
      <c r="B5" s="3" t="s">
        <v>2098</v>
      </c>
      <c r="C5" s="3" t="s">
        <v>2099</v>
      </c>
      <c r="D5" s="3" t="s">
        <v>2100</v>
      </c>
      <c r="E5" s="3" t="s">
        <v>2101</v>
      </c>
      <c r="F5" s="2" t="s">
        <v>5864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7" t="s">
        <v>5346</v>
      </c>
    </row>
    <row r="6" spans="1:9" ht="38.25" x14ac:dyDescent="0.25">
      <c r="A6" s="3">
        <v>5</v>
      </c>
      <c r="B6" s="3" t="s">
        <v>2102</v>
      </c>
      <c r="C6" s="3" t="s">
        <v>2103</v>
      </c>
      <c r="D6" s="3" t="s">
        <v>10</v>
      </c>
      <c r="E6" s="3" t="s">
        <v>2104</v>
      </c>
      <c r="F6" s="2" t="s">
        <v>5865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7" t="s">
        <v>5346</v>
      </c>
    </row>
    <row r="7" spans="1:9" ht="38.25" x14ac:dyDescent="0.25">
      <c r="A7" s="3">
        <v>6</v>
      </c>
      <c r="B7" s="3" t="s">
        <v>2105</v>
      </c>
      <c r="C7" s="3" t="s">
        <v>2106</v>
      </c>
      <c r="D7" s="3" t="s">
        <v>14</v>
      </c>
      <c r="E7" s="3" t="s">
        <v>2107</v>
      </c>
      <c r="F7" s="2" t="s">
        <v>5866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7" t="s">
        <v>5346</v>
      </c>
    </row>
    <row r="8" spans="1:9" ht="51" x14ac:dyDescent="0.25">
      <c r="A8" s="3">
        <v>7</v>
      </c>
      <c r="B8" s="3" t="s">
        <v>2108</v>
      </c>
      <c r="C8" s="3" t="s">
        <v>2109</v>
      </c>
      <c r="D8" s="3" t="s">
        <v>36</v>
      </c>
      <c r="E8" s="3" t="s">
        <v>131</v>
      </c>
      <c r="F8" s="2" t="s">
        <v>5867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7" t="s">
        <v>5346</v>
      </c>
    </row>
    <row r="9" spans="1:9" ht="38.25" x14ac:dyDescent="0.25">
      <c r="A9" s="3">
        <v>8</v>
      </c>
      <c r="B9" s="3" t="s">
        <v>2110</v>
      </c>
      <c r="C9" s="3" t="s">
        <v>2111</v>
      </c>
      <c r="D9" s="3" t="s">
        <v>464</v>
      </c>
      <c r="E9" s="3" t="s">
        <v>131</v>
      </c>
      <c r="F9" s="2" t="s">
        <v>5868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7" t="s">
        <v>5346</v>
      </c>
    </row>
    <row r="10" spans="1:9" ht="63.75" x14ac:dyDescent="0.25">
      <c r="A10" s="3">
        <v>9</v>
      </c>
      <c r="B10" s="3" t="s">
        <v>2194</v>
      </c>
      <c r="C10" s="3" t="s">
        <v>2113</v>
      </c>
      <c r="D10" s="3" t="s">
        <v>10</v>
      </c>
      <c r="E10" s="3" t="s">
        <v>2114</v>
      </c>
      <c r="F10" s="2" t="s">
        <v>5869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7" t="s">
        <v>5346</v>
      </c>
    </row>
    <row r="11" spans="1:9" ht="51" x14ac:dyDescent="0.25">
      <c r="A11" s="3">
        <v>10</v>
      </c>
      <c r="B11" s="3" t="s">
        <v>2112</v>
      </c>
      <c r="C11" s="3" t="s">
        <v>2115</v>
      </c>
      <c r="D11" s="3" t="s">
        <v>33</v>
      </c>
      <c r="E11" s="3" t="s">
        <v>7</v>
      </c>
      <c r="F11" s="2" t="s">
        <v>5870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7" t="s">
        <v>5346</v>
      </c>
    </row>
    <row r="12" spans="1:9" ht="51" x14ac:dyDescent="0.25">
      <c r="A12" s="3">
        <v>11</v>
      </c>
      <c r="B12" s="3" t="s">
        <v>2195</v>
      </c>
      <c r="C12" s="3" t="s">
        <v>2116</v>
      </c>
      <c r="D12" s="3" t="s">
        <v>87</v>
      </c>
      <c r="E12" s="3" t="s">
        <v>2117</v>
      </c>
      <c r="F12" s="2" t="s">
        <v>5871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7" t="s">
        <v>5346</v>
      </c>
    </row>
    <row r="13" spans="1:9" ht="38.25" x14ac:dyDescent="0.25">
      <c r="A13" s="3">
        <v>12</v>
      </c>
      <c r="B13" s="3" t="s">
        <v>2196</v>
      </c>
      <c r="C13" s="3" t="s">
        <v>2118</v>
      </c>
      <c r="D13" s="3" t="s">
        <v>875</v>
      </c>
      <c r="E13" s="3" t="s">
        <v>2119</v>
      </c>
      <c r="F13" s="2" t="s">
        <v>5872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7" t="s">
        <v>5346</v>
      </c>
    </row>
    <row r="14" spans="1:9" ht="51" x14ac:dyDescent="0.25">
      <c r="A14" s="3">
        <v>13</v>
      </c>
      <c r="B14" s="3" t="s">
        <v>2197</v>
      </c>
      <c r="C14" s="3" t="s">
        <v>2120</v>
      </c>
      <c r="D14" s="3" t="s">
        <v>19</v>
      </c>
      <c r="E14" s="3" t="s">
        <v>2121</v>
      </c>
      <c r="F14" s="2" t="s">
        <v>5873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7" t="s">
        <v>5346</v>
      </c>
    </row>
    <row r="15" spans="1:9" ht="63.75" x14ac:dyDescent="0.25">
      <c r="A15" s="3">
        <v>14</v>
      </c>
      <c r="B15" s="3" t="s">
        <v>2122</v>
      </c>
      <c r="C15" s="3" t="s">
        <v>2123</v>
      </c>
      <c r="D15" s="3" t="s">
        <v>271</v>
      </c>
      <c r="E15" s="3">
        <v>166677</v>
      </c>
      <c r="F15" s="2" t="s">
        <v>5874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7" t="s">
        <v>5346</v>
      </c>
    </row>
    <row r="16" spans="1:9" ht="38.25" x14ac:dyDescent="0.25">
      <c r="A16" s="3">
        <v>15</v>
      </c>
      <c r="B16" s="3" t="s">
        <v>2124</v>
      </c>
      <c r="C16" s="3" t="s">
        <v>2125</v>
      </c>
      <c r="D16" s="3" t="s">
        <v>2126</v>
      </c>
      <c r="E16" s="3" t="s">
        <v>2127</v>
      </c>
      <c r="F16" s="2" t="s">
        <v>5875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7" t="s">
        <v>5346</v>
      </c>
    </row>
    <row r="17" spans="1:9" ht="51" x14ac:dyDescent="0.25">
      <c r="A17" s="3">
        <v>16</v>
      </c>
      <c r="B17" s="3" t="s">
        <v>2128</v>
      </c>
      <c r="C17" s="3" t="s">
        <v>2129</v>
      </c>
      <c r="D17" s="3" t="s">
        <v>626</v>
      </c>
      <c r="E17" s="3" t="s">
        <v>1020</v>
      </c>
      <c r="F17" s="2" t="s">
        <v>5876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7" t="s">
        <v>5346</v>
      </c>
    </row>
    <row r="18" spans="1:9" ht="51" x14ac:dyDescent="0.25">
      <c r="A18" s="3">
        <v>17</v>
      </c>
      <c r="B18" s="3" t="s">
        <v>2198</v>
      </c>
      <c r="C18" s="3" t="s">
        <v>2130</v>
      </c>
      <c r="D18" s="3" t="s">
        <v>409</v>
      </c>
      <c r="E18" s="3" t="s">
        <v>2131</v>
      </c>
      <c r="F18" s="2" t="s">
        <v>5877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7" t="s">
        <v>5346</v>
      </c>
    </row>
    <row r="19" spans="1:9" ht="38.25" x14ac:dyDescent="0.25">
      <c r="A19" s="3">
        <v>18</v>
      </c>
      <c r="B19" s="3" t="s">
        <v>2199</v>
      </c>
      <c r="C19" s="3" t="s">
        <v>2132</v>
      </c>
      <c r="D19" s="3" t="s">
        <v>409</v>
      </c>
      <c r="E19" s="3" t="s">
        <v>127</v>
      </c>
      <c r="F19" s="2" t="s">
        <v>5878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7" t="s">
        <v>5346</v>
      </c>
    </row>
    <row r="20" spans="1:9" ht="63.75" x14ac:dyDescent="0.25">
      <c r="A20" s="3">
        <v>19</v>
      </c>
      <c r="B20" s="3" t="s">
        <v>2200</v>
      </c>
      <c r="C20" s="3" t="s">
        <v>2133</v>
      </c>
      <c r="D20" s="3" t="s">
        <v>2134</v>
      </c>
      <c r="E20" s="3" t="s">
        <v>2193</v>
      </c>
      <c r="F20" s="2" t="s">
        <v>5879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7" t="s">
        <v>5346</v>
      </c>
    </row>
    <row r="21" spans="1:9" ht="38.25" x14ac:dyDescent="0.25">
      <c r="A21" s="3">
        <v>20</v>
      </c>
      <c r="B21" s="3" t="s">
        <v>2135</v>
      </c>
      <c r="C21" s="3" t="s">
        <v>2136</v>
      </c>
      <c r="D21" s="3" t="s">
        <v>786</v>
      </c>
      <c r="E21" s="3" t="s">
        <v>2137</v>
      </c>
      <c r="F21" s="2" t="s">
        <v>5880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7" t="s">
        <v>5346</v>
      </c>
    </row>
    <row r="22" spans="1:9" ht="51" x14ac:dyDescent="0.25">
      <c r="A22" s="3">
        <v>21</v>
      </c>
      <c r="B22" s="3" t="s">
        <v>2138</v>
      </c>
      <c r="C22" s="3" t="s">
        <v>2139</v>
      </c>
      <c r="D22" s="3" t="s">
        <v>456</v>
      </c>
      <c r="E22" s="3" t="s">
        <v>2140</v>
      </c>
      <c r="F22" s="2" t="s">
        <v>5881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7" t="s">
        <v>5346</v>
      </c>
    </row>
    <row r="23" spans="1:9" ht="51" x14ac:dyDescent="0.25">
      <c r="A23" s="3">
        <v>22</v>
      </c>
      <c r="B23" s="3" t="s">
        <v>2141</v>
      </c>
      <c r="C23" s="3" t="s">
        <v>2142</v>
      </c>
      <c r="D23" s="3" t="s">
        <v>268</v>
      </c>
      <c r="E23" s="3" t="s">
        <v>2143</v>
      </c>
      <c r="F23" s="2" t="s">
        <v>5882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7" t="s">
        <v>5346</v>
      </c>
    </row>
    <row r="24" spans="1:9" ht="38.25" x14ac:dyDescent="0.25">
      <c r="A24" s="3">
        <v>23</v>
      </c>
      <c r="B24" s="3" t="s">
        <v>2144</v>
      </c>
      <c r="C24" s="3" t="s">
        <v>2145</v>
      </c>
      <c r="D24" s="3" t="s">
        <v>2146</v>
      </c>
      <c r="E24" s="3" t="s">
        <v>2147</v>
      </c>
      <c r="F24" s="2" t="s">
        <v>5883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7" t="s">
        <v>5346</v>
      </c>
    </row>
    <row r="25" spans="1:9" ht="38.25" x14ac:dyDescent="0.25">
      <c r="A25" s="3">
        <v>24</v>
      </c>
      <c r="B25" s="3" t="s">
        <v>2148</v>
      </c>
      <c r="C25" s="3" t="s">
        <v>2149</v>
      </c>
      <c r="D25" s="3" t="s">
        <v>2150</v>
      </c>
      <c r="E25" s="3" t="s">
        <v>2151</v>
      </c>
      <c r="F25" s="2" t="s">
        <v>5884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7" t="s">
        <v>5346</v>
      </c>
    </row>
    <row r="26" spans="1:9" ht="63.75" x14ac:dyDescent="0.25">
      <c r="A26" s="3">
        <v>25</v>
      </c>
      <c r="B26" s="3" t="s">
        <v>2201</v>
      </c>
      <c r="C26" s="3" t="s">
        <v>2152</v>
      </c>
      <c r="D26" s="3" t="s">
        <v>464</v>
      </c>
      <c r="E26" s="3" t="s">
        <v>2153</v>
      </c>
      <c r="F26" s="2" t="s">
        <v>5885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7" t="s">
        <v>5346</v>
      </c>
    </row>
    <row r="27" spans="1:9" ht="63.75" x14ac:dyDescent="0.25">
      <c r="A27" s="3">
        <v>26</v>
      </c>
      <c r="B27" s="3" t="s">
        <v>2202</v>
      </c>
      <c r="C27" s="3" t="s">
        <v>2152</v>
      </c>
      <c r="D27" s="3" t="s">
        <v>464</v>
      </c>
      <c r="E27" s="3" t="s">
        <v>2154</v>
      </c>
      <c r="F27" s="2" t="s">
        <v>5886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7" t="s">
        <v>5346</v>
      </c>
    </row>
    <row r="28" spans="1:9" ht="25.5" x14ac:dyDescent="0.25">
      <c r="A28" s="3">
        <v>27</v>
      </c>
      <c r="B28" s="3" t="s">
        <v>2203</v>
      </c>
      <c r="C28" s="3" t="s">
        <v>2155</v>
      </c>
      <c r="D28" s="3" t="s">
        <v>799</v>
      </c>
      <c r="E28" s="3" t="s">
        <v>2156</v>
      </c>
      <c r="F28" s="2" t="s">
        <v>5887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7" t="s">
        <v>5346</v>
      </c>
    </row>
    <row r="29" spans="1:9" ht="38.25" x14ac:dyDescent="0.25">
      <c r="A29" s="3">
        <v>28</v>
      </c>
      <c r="B29" s="3" t="s">
        <v>2157</v>
      </c>
      <c r="C29" s="3" t="s">
        <v>2158</v>
      </c>
      <c r="D29" s="3" t="s">
        <v>268</v>
      </c>
      <c r="E29" s="3" t="s">
        <v>2159</v>
      </c>
      <c r="F29" s="2" t="s">
        <v>5888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7" t="s">
        <v>5346</v>
      </c>
    </row>
    <row r="30" spans="1:9" ht="38.25" x14ac:dyDescent="0.25">
      <c r="A30" s="3">
        <v>29</v>
      </c>
      <c r="B30" s="3" t="s">
        <v>2204</v>
      </c>
      <c r="C30" s="3" t="s">
        <v>2160</v>
      </c>
      <c r="D30" s="3" t="s">
        <v>268</v>
      </c>
      <c r="E30" s="3" t="s">
        <v>2161</v>
      </c>
      <c r="F30" s="2" t="s">
        <v>5889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7" t="s">
        <v>5346</v>
      </c>
    </row>
    <row r="31" spans="1:9" ht="38.25" x14ac:dyDescent="0.25">
      <c r="A31" s="3">
        <v>30</v>
      </c>
      <c r="B31" s="3" t="s">
        <v>2205</v>
      </c>
      <c r="C31" s="3" t="s">
        <v>2160</v>
      </c>
      <c r="D31" s="3" t="s">
        <v>268</v>
      </c>
      <c r="E31" s="3" t="s">
        <v>2162</v>
      </c>
      <c r="F31" s="2" t="s">
        <v>5890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7" t="s">
        <v>5346</v>
      </c>
    </row>
    <row r="32" spans="1:9" ht="38.25" x14ac:dyDescent="0.25">
      <c r="A32" s="3">
        <v>31</v>
      </c>
      <c r="B32" s="3" t="s">
        <v>2206</v>
      </c>
      <c r="C32" s="3" t="s">
        <v>2160</v>
      </c>
      <c r="D32" s="3" t="s">
        <v>2163</v>
      </c>
      <c r="E32" s="3" t="s">
        <v>2164</v>
      </c>
      <c r="F32" s="2" t="s">
        <v>5891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7" t="s">
        <v>5346</v>
      </c>
    </row>
    <row r="33" spans="1:9" ht="63.75" x14ac:dyDescent="0.25">
      <c r="A33" s="3">
        <v>32</v>
      </c>
      <c r="B33" s="3" t="s">
        <v>2165</v>
      </c>
      <c r="C33" s="3" t="s">
        <v>2166</v>
      </c>
      <c r="D33" s="3" t="s">
        <v>2167</v>
      </c>
      <c r="E33" s="3" t="s">
        <v>2168</v>
      </c>
      <c r="F33" s="2" t="s">
        <v>5892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7" t="s">
        <v>5346</v>
      </c>
    </row>
    <row r="34" spans="1:9" ht="38.25" x14ac:dyDescent="0.25">
      <c r="A34" s="3">
        <v>33</v>
      </c>
      <c r="B34" s="3" t="s">
        <v>2169</v>
      </c>
      <c r="C34" s="3" t="s">
        <v>2170</v>
      </c>
      <c r="D34" s="3" t="s">
        <v>2171</v>
      </c>
      <c r="E34" s="3" t="s">
        <v>1124</v>
      </c>
      <c r="F34" s="2" t="s">
        <v>5893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7" t="s">
        <v>5346</v>
      </c>
    </row>
    <row r="35" spans="1:9" ht="38.25" x14ac:dyDescent="0.25">
      <c r="A35" s="3">
        <v>34</v>
      </c>
      <c r="B35" s="3" t="s">
        <v>2172</v>
      </c>
      <c r="C35" s="3" t="s">
        <v>2173</v>
      </c>
      <c r="D35" s="3" t="s">
        <v>268</v>
      </c>
      <c r="E35" s="3" t="s">
        <v>2174</v>
      </c>
      <c r="F35" s="2" t="s">
        <v>5894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7" t="s">
        <v>5346</v>
      </c>
    </row>
    <row r="36" spans="1:9" ht="25.5" x14ac:dyDescent="0.25">
      <c r="A36" s="3">
        <v>35</v>
      </c>
      <c r="B36" s="3" t="s">
        <v>2175</v>
      </c>
      <c r="C36" s="3" t="s">
        <v>2176</v>
      </c>
      <c r="D36" s="3" t="s">
        <v>268</v>
      </c>
      <c r="E36" s="3" t="s">
        <v>2147</v>
      </c>
      <c r="F36" s="2" t="s">
        <v>5895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7" t="s">
        <v>5346</v>
      </c>
    </row>
    <row r="37" spans="1:9" ht="51" x14ac:dyDescent="0.25">
      <c r="A37" s="3">
        <v>36</v>
      </c>
      <c r="B37" s="3" t="s">
        <v>2177</v>
      </c>
      <c r="C37" s="3" t="s">
        <v>2178</v>
      </c>
      <c r="D37" s="3" t="s">
        <v>2179</v>
      </c>
      <c r="E37" s="3" t="s">
        <v>2180</v>
      </c>
      <c r="F37" s="2" t="s">
        <v>5896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7" t="s">
        <v>5346</v>
      </c>
    </row>
    <row r="38" spans="1:9" ht="38.25" x14ac:dyDescent="0.25">
      <c r="A38" s="3">
        <v>37</v>
      </c>
      <c r="B38" s="3" t="s">
        <v>2181</v>
      </c>
      <c r="C38" s="3" t="s">
        <v>2182</v>
      </c>
      <c r="D38" s="3" t="s">
        <v>268</v>
      </c>
      <c r="E38" s="3" t="s">
        <v>2183</v>
      </c>
      <c r="F38" s="2" t="s">
        <v>5897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7" t="s">
        <v>5346</v>
      </c>
    </row>
    <row r="39" spans="1:9" ht="51" x14ac:dyDescent="0.25">
      <c r="A39" s="3">
        <v>38</v>
      </c>
      <c r="B39" s="3" t="s">
        <v>2207</v>
      </c>
      <c r="C39" s="3" t="s">
        <v>2184</v>
      </c>
      <c r="D39" s="3" t="s">
        <v>456</v>
      </c>
      <c r="E39" s="3" t="s">
        <v>2185</v>
      </c>
      <c r="F39" s="2" t="s">
        <v>5898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7" t="s">
        <v>5346</v>
      </c>
    </row>
    <row r="40" spans="1:9" ht="38.25" x14ac:dyDescent="0.25">
      <c r="A40" s="3">
        <v>39</v>
      </c>
      <c r="B40" s="3" t="s">
        <v>2186</v>
      </c>
      <c r="C40" s="3" t="s">
        <v>2187</v>
      </c>
      <c r="D40" s="3" t="s">
        <v>268</v>
      </c>
      <c r="E40" s="3" t="s">
        <v>2188</v>
      </c>
      <c r="F40" s="2" t="s">
        <v>5899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7" t="s">
        <v>5346</v>
      </c>
    </row>
    <row r="41" spans="1:9" ht="38.25" x14ac:dyDescent="0.25">
      <c r="A41" s="3">
        <v>40</v>
      </c>
      <c r="B41" s="3" t="s">
        <v>2190</v>
      </c>
      <c r="C41" s="3" t="s">
        <v>2191</v>
      </c>
      <c r="D41" s="3" t="s">
        <v>134</v>
      </c>
      <c r="E41" s="3" t="s">
        <v>2192</v>
      </c>
      <c r="F41" s="2" t="s">
        <v>5900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7" t="s">
        <v>5346</v>
      </c>
    </row>
  </sheetData>
  <phoneticPr fontId="8" type="noConversion"/>
  <conditionalFormatting sqref="I2:I41">
    <cfRule type="uniqueValues" dxfId="2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/>
  <dimension ref="A1:I56"/>
  <sheetViews>
    <sheetView topLeftCell="A51" zoomScale="80" zoomScaleNormal="80" workbookViewId="0">
      <selection activeCell="I2" sqref="I2:I56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bestFit="1" customWidth="1"/>
    <col min="8" max="8" width="13.85546875" customWidth="1"/>
    <col min="9" max="9" width="19.140625" style="29" bestFit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2208</v>
      </c>
      <c r="C2" s="3" t="s">
        <v>2209</v>
      </c>
      <c r="D2" s="3" t="s">
        <v>94</v>
      </c>
      <c r="E2" s="3" t="s">
        <v>2210</v>
      </c>
      <c r="F2" s="2" t="s">
        <v>5901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7" t="s">
        <v>5346</v>
      </c>
    </row>
    <row r="3" spans="1:9" ht="25.5" x14ac:dyDescent="0.25">
      <c r="A3" s="3">
        <v>2</v>
      </c>
      <c r="B3" s="3" t="s">
        <v>2211</v>
      </c>
      <c r="C3" s="3" t="s">
        <v>2212</v>
      </c>
      <c r="D3" s="3" t="s">
        <v>10</v>
      </c>
      <c r="E3" s="3" t="s">
        <v>2213</v>
      </c>
      <c r="F3" s="2" t="s">
        <v>5902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7" t="s">
        <v>5346</v>
      </c>
    </row>
    <row r="4" spans="1:9" ht="38.25" x14ac:dyDescent="0.25">
      <c r="A4" s="3">
        <v>3</v>
      </c>
      <c r="B4" s="3" t="s">
        <v>2214</v>
      </c>
      <c r="C4" s="3" t="s">
        <v>2215</v>
      </c>
      <c r="D4" s="3" t="s">
        <v>2216</v>
      </c>
      <c r="E4" s="3" t="s">
        <v>2217</v>
      </c>
      <c r="F4" s="2" t="s">
        <v>5903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7" t="s">
        <v>5346</v>
      </c>
    </row>
    <row r="5" spans="1:9" ht="38.25" x14ac:dyDescent="0.25">
      <c r="A5" s="3">
        <v>4</v>
      </c>
      <c r="B5" s="3" t="s">
        <v>2218</v>
      </c>
      <c r="C5" s="3" t="s">
        <v>2219</v>
      </c>
      <c r="D5" s="3" t="s">
        <v>425</v>
      </c>
      <c r="E5" s="3" t="s">
        <v>2371</v>
      </c>
      <c r="F5" s="2" t="s">
        <v>5904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7" t="s">
        <v>5346</v>
      </c>
    </row>
    <row r="6" spans="1:9" ht="25.5" x14ac:dyDescent="0.25">
      <c r="A6" s="3">
        <v>5</v>
      </c>
      <c r="B6" s="3" t="s">
        <v>2220</v>
      </c>
      <c r="C6" s="3" t="s">
        <v>2221</v>
      </c>
      <c r="D6" s="3" t="s">
        <v>409</v>
      </c>
      <c r="E6" s="3" t="s">
        <v>2222</v>
      </c>
      <c r="F6" s="2" t="s">
        <v>5905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7" t="s">
        <v>5346</v>
      </c>
    </row>
    <row r="7" spans="1:9" ht="25.5" x14ac:dyDescent="0.25">
      <c r="A7" s="3">
        <v>6</v>
      </c>
      <c r="B7" s="3" t="s">
        <v>2223</v>
      </c>
      <c r="C7" s="3" t="s">
        <v>2224</v>
      </c>
      <c r="D7" s="6" t="s">
        <v>65</v>
      </c>
      <c r="E7" s="3" t="s">
        <v>2225</v>
      </c>
      <c r="F7" s="2" t="s">
        <v>5906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7" t="s">
        <v>5346</v>
      </c>
    </row>
    <row r="8" spans="1:9" ht="51" x14ac:dyDescent="0.25">
      <c r="A8" s="3">
        <v>7</v>
      </c>
      <c r="B8" s="3" t="s">
        <v>2226</v>
      </c>
      <c r="C8" s="3" t="s">
        <v>2227</v>
      </c>
      <c r="D8" s="3" t="s">
        <v>36</v>
      </c>
      <c r="E8" s="3" t="s">
        <v>2228</v>
      </c>
      <c r="F8" s="2" t="s">
        <v>5907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7" t="s">
        <v>5346</v>
      </c>
    </row>
    <row r="9" spans="1:9" ht="76.5" x14ac:dyDescent="0.25">
      <c r="A9" s="3">
        <v>8</v>
      </c>
      <c r="B9" s="3" t="s">
        <v>2229</v>
      </c>
      <c r="C9" s="3" t="s">
        <v>2230</v>
      </c>
      <c r="D9" s="3" t="s">
        <v>10</v>
      </c>
      <c r="E9" s="3" t="s">
        <v>2232</v>
      </c>
      <c r="F9" s="2" t="s">
        <v>5908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7" t="s">
        <v>5346</v>
      </c>
    </row>
    <row r="10" spans="1:9" ht="25.5" x14ac:dyDescent="0.25">
      <c r="A10" s="3">
        <v>9</v>
      </c>
      <c r="B10" s="3" t="s">
        <v>2233</v>
      </c>
      <c r="C10" s="3" t="s">
        <v>2234</v>
      </c>
      <c r="D10" s="3" t="s">
        <v>83</v>
      </c>
      <c r="E10" s="3" t="s">
        <v>2235</v>
      </c>
      <c r="F10" s="2" t="s">
        <v>5909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7" t="s">
        <v>5346</v>
      </c>
    </row>
    <row r="11" spans="1:9" ht="63.75" x14ac:dyDescent="0.25">
      <c r="A11" s="3">
        <v>10</v>
      </c>
      <c r="B11" s="3" t="s">
        <v>2214</v>
      </c>
      <c r="C11" s="3" t="s">
        <v>2236</v>
      </c>
      <c r="D11" s="3" t="s">
        <v>1879</v>
      </c>
      <c r="E11" s="3" t="s">
        <v>2217</v>
      </c>
      <c r="F11" s="2" t="s">
        <v>5910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7" t="s">
        <v>5346</v>
      </c>
    </row>
    <row r="12" spans="1:9" ht="25.5" x14ac:dyDescent="0.25">
      <c r="A12" s="3">
        <v>11</v>
      </c>
      <c r="B12" s="3" t="s">
        <v>2237</v>
      </c>
      <c r="C12" s="3" t="s">
        <v>2238</v>
      </c>
      <c r="D12" s="6" t="s">
        <v>87</v>
      </c>
      <c r="E12" s="3" t="s">
        <v>2239</v>
      </c>
      <c r="F12" s="2" t="s">
        <v>5911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7" t="s">
        <v>5346</v>
      </c>
    </row>
    <row r="13" spans="1:9" ht="38.25" x14ac:dyDescent="0.25">
      <c r="A13" s="3">
        <v>12</v>
      </c>
      <c r="B13" s="3" t="s">
        <v>2240</v>
      </c>
      <c r="C13" s="3" t="s">
        <v>2241</v>
      </c>
      <c r="D13" s="3" t="s">
        <v>19</v>
      </c>
      <c r="E13" s="3" t="s">
        <v>2242</v>
      </c>
      <c r="F13" s="2" t="s">
        <v>5912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7" t="s">
        <v>5346</v>
      </c>
    </row>
    <row r="14" spans="1:9" ht="51" x14ac:dyDescent="0.25">
      <c r="A14" s="3">
        <v>13</v>
      </c>
      <c r="B14" s="3" t="s">
        <v>2243</v>
      </c>
      <c r="C14" s="3" t="s">
        <v>2244</v>
      </c>
      <c r="D14" s="3" t="s">
        <v>226</v>
      </c>
      <c r="E14" s="3" t="s">
        <v>131</v>
      </c>
      <c r="F14" s="2" t="s">
        <v>5913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7" t="s">
        <v>5346</v>
      </c>
    </row>
    <row r="15" spans="1:9" ht="38.25" x14ac:dyDescent="0.25">
      <c r="A15" s="3">
        <v>14</v>
      </c>
      <c r="B15" s="3" t="s">
        <v>2245</v>
      </c>
      <c r="C15" s="3" t="s">
        <v>2246</v>
      </c>
      <c r="D15" s="3" t="s">
        <v>19</v>
      </c>
      <c r="E15" s="3" t="s">
        <v>2247</v>
      </c>
      <c r="F15" s="2" t="s">
        <v>5914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7" t="s">
        <v>5346</v>
      </c>
    </row>
    <row r="16" spans="1:9" ht="38.25" x14ac:dyDescent="0.25">
      <c r="A16" s="3">
        <v>15</v>
      </c>
      <c r="B16" s="3" t="s">
        <v>2248</v>
      </c>
      <c r="C16" s="3" t="s">
        <v>2249</v>
      </c>
      <c r="D16" s="3" t="s">
        <v>2250</v>
      </c>
      <c r="E16" s="3" t="s">
        <v>2251</v>
      </c>
      <c r="F16" s="2" t="s">
        <v>5915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7" t="s">
        <v>5346</v>
      </c>
    </row>
    <row r="17" spans="1:9" ht="25.5" x14ac:dyDescent="0.25">
      <c r="A17" s="3">
        <v>16</v>
      </c>
      <c r="B17" s="3" t="s">
        <v>2252</v>
      </c>
      <c r="C17" s="3" t="s">
        <v>2253</v>
      </c>
      <c r="D17" s="3" t="s">
        <v>182</v>
      </c>
      <c r="E17" s="3" t="s">
        <v>2254</v>
      </c>
      <c r="F17" s="2" t="s">
        <v>5916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7" t="s">
        <v>5346</v>
      </c>
    </row>
    <row r="18" spans="1:9" ht="38.25" x14ac:dyDescent="0.25">
      <c r="A18" s="3">
        <v>17</v>
      </c>
      <c r="B18" s="3" t="s">
        <v>2255</v>
      </c>
      <c r="C18" s="3" t="s">
        <v>2256</v>
      </c>
      <c r="D18" s="3" t="s">
        <v>824</v>
      </c>
      <c r="E18" s="3" t="s">
        <v>2257</v>
      </c>
      <c r="F18" s="2" t="s">
        <v>5917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7" t="s">
        <v>5346</v>
      </c>
    </row>
    <row r="19" spans="1:9" ht="38.25" x14ac:dyDescent="0.25">
      <c r="A19" s="3">
        <v>18</v>
      </c>
      <c r="B19" s="3" t="s">
        <v>2258</v>
      </c>
      <c r="C19" s="3" t="s">
        <v>2259</v>
      </c>
      <c r="D19" s="3" t="s">
        <v>952</v>
      </c>
      <c r="E19" s="3" t="s">
        <v>2260</v>
      </c>
      <c r="F19" s="2" t="s">
        <v>5918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7" t="s">
        <v>5346</v>
      </c>
    </row>
    <row r="20" spans="1:9" ht="38.25" x14ac:dyDescent="0.25">
      <c r="A20" s="3">
        <v>19</v>
      </c>
      <c r="B20" s="3" t="s">
        <v>2261</v>
      </c>
      <c r="C20" s="3" t="s">
        <v>2262</v>
      </c>
      <c r="D20" s="3" t="s">
        <v>182</v>
      </c>
      <c r="E20" s="3" t="s">
        <v>2372</v>
      </c>
      <c r="F20" s="2" t="s">
        <v>5919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7" t="s">
        <v>5346</v>
      </c>
    </row>
    <row r="21" spans="1:9" ht="25.5" x14ac:dyDescent="0.25">
      <c r="A21" s="3">
        <v>20</v>
      </c>
      <c r="B21" s="3" t="s">
        <v>2263</v>
      </c>
      <c r="C21" s="3" t="s">
        <v>2264</v>
      </c>
      <c r="D21" s="3" t="s">
        <v>10</v>
      </c>
      <c r="E21" s="3" t="s">
        <v>2265</v>
      </c>
      <c r="F21" s="2" t="s">
        <v>5920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7" t="s">
        <v>5346</v>
      </c>
    </row>
    <row r="22" spans="1:9" ht="25.5" x14ac:dyDescent="0.25">
      <c r="A22" s="3">
        <v>21</v>
      </c>
      <c r="B22" s="3" t="s">
        <v>2266</v>
      </c>
      <c r="C22" s="3" t="s">
        <v>2267</v>
      </c>
      <c r="D22" s="3" t="s">
        <v>65</v>
      </c>
      <c r="E22" s="3" t="s">
        <v>2268</v>
      </c>
      <c r="F22" s="2" t="s">
        <v>5921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7" t="s">
        <v>5346</v>
      </c>
    </row>
    <row r="23" spans="1:9" ht="25.5" x14ac:dyDescent="0.25">
      <c r="A23" s="3">
        <v>22</v>
      </c>
      <c r="B23" s="3" t="s">
        <v>2269</v>
      </c>
      <c r="C23" s="3" t="s">
        <v>2270</v>
      </c>
      <c r="D23" s="3" t="s">
        <v>10</v>
      </c>
      <c r="E23" s="3" t="s">
        <v>2271</v>
      </c>
      <c r="F23" s="2" t="s">
        <v>5922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7" t="s">
        <v>5346</v>
      </c>
    </row>
    <row r="24" spans="1:9" ht="38.25" x14ac:dyDescent="0.25">
      <c r="A24" s="3">
        <v>23</v>
      </c>
      <c r="B24" s="3" t="s">
        <v>2272</v>
      </c>
      <c r="C24" s="3" t="s">
        <v>2273</v>
      </c>
      <c r="D24" s="3" t="s">
        <v>914</v>
      </c>
      <c r="E24" s="3" t="s">
        <v>2274</v>
      </c>
      <c r="F24" s="2" t="s">
        <v>5923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7" t="s">
        <v>5346</v>
      </c>
    </row>
    <row r="25" spans="1:9" ht="25.5" x14ac:dyDescent="0.25">
      <c r="A25" s="3">
        <v>24</v>
      </c>
      <c r="B25" s="3" t="s">
        <v>2220</v>
      </c>
      <c r="C25" s="3" t="s">
        <v>2275</v>
      </c>
      <c r="D25" s="3" t="s">
        <v>2276</v>
      </c>
      <c r="E25" s="3" t="s">
        <v>2277</v>
      </c>
      <c r="F25" s="2" t="s">
        <v>5924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7" t="s">
        <v>5346</v>
      </c>
    </row>
    <row r="26" spans="1:9" ht="38.25" x14ac:dyDescent="0.25">
      <c r="A26" s="3">
        <v>25</v>
      </c>
      <c r="B26" s="3" t="s">
        <v>2278</v>
      </c>
      <c r="C26" s="3" t="s">
        <v>2279</v>
      </c>
      <c r="D26" s="3" t="s">
        <v>678</v>
      </c>
      <c r="E26" s="3" t="s">
        <v>2280</v>
      </c>
      <c r="F26" s="2" t="s">
        <v>5925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7" t="s">
        <v>5346</v>
      </c>
    </row>
    <row r="27" spans="1:9" ht="38.25" x14ac:dyDescent="0.25">
      <c r="A27" s="3">
        <v>26</v>
      </c>
      <c r="B27" s="3" t="s">
        <v>2281</v>
      </c>
      <c r="C27" s="3" t="s">
        <v>2282</v>
      </c>
      <c r="D27" s="3" t="s">
        <v>83</v>
      </c>
      <c r="E27" s="3" t="s">
        <v>2283</v>
      </c>
      <c r="F27" s="2" t="s">
        <v>5926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7" t="s">
        <v>5346</v>
      </c>
    </row>
    <row r="28" spans="1:9" ht="41.25" customHeight="1" x14ac:dyDescent="0.25">
      <c r="A28" s="3">
        <v>27</v>
      </c>
      <c r="B28" s="3" t="s">
        <v>2284</v>
      </c>
      <c r="C28" s="3" t="s">
        <v>2285</v>
      </c>
      <c r="D28" s="3" t="s">
        <v>6</v>
      </c>
      <c r="E28" s="3" t="s">
        <v>2286</v>
      </c>
      <c r="F28" s="2" t="s">
        <v>5927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7" t="s">
        <v>5346</v>
      </c>
    </row>
    <row r="29" spans="1:9" ht="38.25" x14ac:dyDescent="0.25">
      <c r="A29" s="3">
        <v>28</v>
      </c>
      <c r="B29" s="3" t="s">
        <v>2376</v>
      </c>
      <c r="C29" s="3" t="s">
        <v>2287</v>
      </c>
      <c r="D29" s="3" t="s">
        <v>33</v>
      </c>
      <c r="E29" s="3" t="s">
        <v>2288</v>
      </c>
      <c r="F29" s="2" t="s">
        <v>5928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7" t="s">
        <v>5346</v>
      </c>
    </row>
    <row r="30" spans="1:9" ht="38.25" x14ac:dyDescent="0.25">
      <c r="A30" s="3">
        <v>29</v>
      </c>
      <c r="B30" s="3" t="s">
        <v>2289</v>
      </c>
      <c r="C30" s="3" t="s">
        <v>2290</v>
      </c>
      <c r="D30" s="3" t="s">
        <v>10</v>
      </c>
      <c r="E30" s="3" t="s">
        <v>131</v>
      </c>
      <c r="F30" s="2" t="s">
        <v>5929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7" t="s">
        <v>5346</v>
      </c>
    </row>
    <row r="31" spans="1:9" ht="38.25" x14ac:dyDescent="0.25">
      <c r="A31" s="3">
        <v>30</v>
      </c>
      <c r="B31" s="3" t="s">
        <v>2291</v>
      </c>
      <c r="C31" s="3" t="s">
        <v>2292</v>
      </c>
      <c r="D31" s="3" t="s">
        <v>1423</v>
      </c>
      <c r="E31" s="3" t="s">
        <v>2293</v>
      </c>
      <c r="F31" s="2" t="s">
        <v>5930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7" t="s">
        <v>5346</v>
      </c>
    </row>
    <row r="32" spans="1:9" ht="25.5" x14ac:dyDescent="0.25">
      <c r="A32" s="3">
        <v>31</v>
      </c>
      <c r="B32" s="3" t="s">
        <v>2294</v>
      </c>
      <c r="C32" s="3" t="s">
        <v>2295</v>
      </c>
      <c r="D32" s="3" t="s">
        <v>2150</v>
      </c>
      <c r="E32" s="3" t="s">
        <v>2296</v>
      </c>
      <c r="F32" s="2" t="s">
        <v>5931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7" t="s">
        <v>5346</v>
      </c>
    </row>
    <row r="33" spans="1:9" ht="51" x14ac:dyDescent="0.25">
      <c r="A33" s="3">
        <v>32</v>
      </c>
      <c r="B33" s="3" t="s">
        <v>2297</v>
      </c>
      <c r="C33" s="3" t="s">
        <v>2298</v>
      </c>
      <c r="D33" s="3" t="s">
        <v>2299</v>
      </c>
      <c r="E33" s="3" t="s">
        <v>2300</v>
      </c>
      <c r="F33" s="2" t="s">
        <v>5932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7" t="s">
        <v>5346</v>
      </c>
    </row>
    <row r="34" spans="1:9" ht="51" x14ac:dyDescent="0.25">
      <c r="A34" s="3">
        <v>33</v>
      </c>
      <c r="B34" s="3" t="s">
        <v>2301</v>
      </c>
      <c r="C34" s="3" t="s">
        <v>2302</v>
      </c>
      <c r="D34" s="3" t="s">
        <v>268</v>
      </c>
      <c r="E34" s="3" t="s">
        <v>2303</v>
      </c>
      <c r="F34" s="2" t="s">
        <v>5933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7" t="s">
        <v>5346</v>
      </c>
    </row>
    <row r="35" spans="1:9" ht="25.5" x14ac:dyDescent="0.25">
      <c r="A35" s="3">
        <v>34</v>
      </c>
      <c r="B35" s="3" t="s">
        <v>2304</v>
      </c>
      <c r="C35" s="3" t="s">
        <v>2305</v>
      </c>
      <c r="D35" s="3" t="s">
        <v>2306</v>
      </c>
      <c r="E35" s="3" t="s">
        <v>2307</v>
      </c>
      <c r="F35" s="2" t="s">
        <v>5934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7" t="s">
        <v>5346</v>
      </c>
    </row>
    <row r="36" spans="1:9" ht="25.5" x14ac:dyDescent="0.25">
      <c r="A36" s="3">
        <v>35</v>
      </c>
      <c r="B36" s="3" t="s">
        <v>2308</v>
      </c>
      <c r="C36" s="3" t="s">
        <v>2309</v>
      </c>
      <c r="D36" s="3" t="s">
        <v>2310</v>
      </c>
      <c r="E36" s="3" t="s">
        <v>2311</v>
      </c>
      <c r="F36" s="2" t="s">
        <v>5935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7" t="s">
        <v>5346</v>
      </c>
    </row>
    <row r="37" spans="1:9" ht="51" x14ac:dyDescent="0.25">
      <c r="A37" s="3">
        <v>36</v>
      </c>
      <c r="B37" s="3" t="s">
        <v>2312</v>
      </c>
      <c r="C37" s="3" t="s">
        <v>2313</v>
      </c>
      <c r="D37" s="3" t="s">
        <v>456</v>
      </c>
      <c r="E37" s="3" t="s">
        <v>2314</v>
      </c>
      <c r="F37" s="2" t="s">
        <v>5936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7" t="s">
        <v>5346</v>
      </c>
    </row>
    <row r="38" spans="1:9" ht="25.5" x14ac:dyDescent="0.25">
      <c r="A38" s="3">
        <v>37</v>
      </c>
      <c r="B38" s="3" t="s">
        <v>2315</v>
      </c>
      <c r="C38" s="3" t="s">
        <v>2316</v>
      </c>
      <c r="D38" s="3" t="s">
        <v>268</v>
      </c>
      <c r="E38" s="3" t="s">
        <v>2317</v>
      </c>
      <c r="F38" s="2" t="s">
        <v>5937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7" t="s">
        <v>5346</v>
      </c>
    </row>
    <row r="39" spans="1:9" ht="30.75" customHeight="1" x14ac:dyDescent="0.25">
      <c r="A39" s="3">
        <v>38</v>
      </c>
      <c r="B39" s="3" t="s">
        <v>2318</v>
      </c>
      <c r="C39" s="3" t="s">
        <v>2319</v>
      </c>
      <c r="D39" s="3" t="s">
        <v>1940</v>
      </c>
      <c r="E39" s="3" t="s">
        <v>2320</v>
      </c>
      <c r="F39" s="2" t="s">
        <v>5938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7" t="s">
        <v>5346</v>
      </c>
    </row>
    <row r="40" spans="1:9" ht="25.5" x14ac:dyDescent="0.25">
      <c r="A40" s="3">
        <v>39</v>
      </c>
      <c r="B40" s="3" t="s">
        <v>2321</v>
      </c>
      <c r="C40" s="3" t="s">
        <v>2322</v>
      </c>
      <c r="D40" s="3" t="s">
        <v>2323</v>
      </c>
      <c r="E40" s="3" t="s">
        <v>2324</v>
      </c>
      <c r="F40" s="2" t="s">
        <v>5939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7" t="s">
        <v>5346</v>
      </c>
    </row>
    <row r="41" spans="1:9" ht="38.25" x14ac:dyDescent="0.25">
      <c r="A41" s="3">
        <v>40</v>
      </c>
      <c r="B41" s="3" t="s">
        <v>2325</v>
      </c>
      <c r="C41" s="3" t="s">
        <v>2326</v>
      </c>
      <c r="D41" s="3" t="s">
        <v>268</v>
      </c>
      <c r="E41" s="3" t="s">
        <v>2327</v>
      </c>
      <c r="F41" s="2" t="s">
        <v>5940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7" t="s">
        <v>5346</v>
      </c>
    </row>
    <row r="42" spans="1:9" ht="63.75" x14ac:dyDescent="0.25">
      <c r="A42" s="3">
        <v>41</v>
      </c>
      <c r="B42" s="3" t="s">
        <v>2328</v>
      </c>
      <c r="C42" s="3" t="s">
        <v>2329</v>
      </c>
      <c r="D42" s="3" t="s">
        <v>268</v>
      </c>
      <c r="E42" s="3" t="s">
        <v>2330</v>
      </c>
      <c r="F42" s="2" t="s">
        <v>5941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7" t="s">
        <v>5346</v>
      </c>
    </row>
    <row r="43" spans="1:9" ht="38.25" x14ac:dyDescent="0.25">
      <c r="A43" s="3">
        <v>42</v>
      </c>
      <c r="B43" s="3" t="s">
        <v>2331</v>
      </c>
      <c r="C43" s="3" t="s">
        <v>2332</v>
      </c>
      <c r="D43" s="3" t="s">
        <v>795</v>
      </c>
      <c r="E43" s="3" t="s">
        <v>2333</v>
      </c>
      <c r="F43" s="2" t="s">
        <v>5942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7" t="s">
        <v>5346</v>
      </c>
    </row>
    <row r="44" spans="1:9" ht="38.25" x14ac:dyDescent="0.25">
      <c r="A44" s="3">
        <v>43</v>
      </c>
      <c r="B44" s="3" t="s">
        <v>2334</v>
      </c>
      <c r="C44" s="3" t="s">
        <v>2335</v>
      </c>
      <c r="D44" s="3" t="s">
        <v>268</v>
      </c>
      <c r="E44" s="3" t="s">
        <v>2336</v>
      </c>
      <c r="F44" s="2" t="s">
        <v>5943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7" t="s">
        <v>5346</v>
      </c>
    </row>
    <row r="45" spans="1:9" ht="38.25" x14ac:dyDescent="0.25">
      <c r="A45" s="3">
        <v>44</v>
      </c>
      <c r="B45" s="3" t="s">
        <v>2337</v>
      </c>
      <c r="C45" s="3" t="s">
        <v>2338</v>
      </c>
      <c r="D45" s="3" t="s">
        <v>786</v>
      </c>
      <c r="E45" s="3" t="s">
        <v>2339</v>
      </c>
      <c r="F45" s="2" t="s">
        <v>5944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7" t="s">
        <v>5346</v>
      </c>
    </row>
    <row r="46" spans="1:9" ht="25.5" x14ac:dyDescent="0.25">
      <c r="A46" s="3">
        <v>45</v>
      </c>
      <c r="B46" s="3" t="s">
        <v>2340</v>
      </c>
      <c r="C46" s="3" t="s">
        <v>2341</v>
      </c>
      <c r="D46" s="3" t="s">
        <v>2342</v>
      </c>
      <c r="E46" s="3" t="s">
        <v>2343</v>
      </c>
      <c r="F46" s="2" t="s">
        <v>5945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7" t="s">
        <v>5346</v>
      </c>
    </row>
    <row r="47" spans="1:9" ht="51" x14ac:dyDescent="0.25">
      <c r="A47" s="3">
        <v>46</v>
      </c>
      <c r="B47" s="3" t="s">
        <v>2344</v>
      </c>
      <c r="C47" s="3" t="s">
        <v>2345</v>
      </c>
      <c r="D47" s="3" t="s">
        <v>268</v>
      </c>
      <c r="E47" s="3" t="s">
        <v>2346</v>
      </c>
      <c r="F47" s="2" t="s">
        <v>5946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7" t="s">
        <v>5346</v>
      </c>
    </row>
    <row r="48" spans="1:9" ht="38.25" x14ac:dyDescent="0.25">
      <c r="A48" s="3">
        <v>47</v>
      </c>
      <c r="B48" s="3" t="s">
        <v>2373</v>
      </c>
      <c r="C48" s="3" t="s">
        <v>2347</v>
      </c>
      <c r="D48" s="3" t="s">
        <v>2306</v>
      </c>
      <c r="E48" s="3" t="s">
        <v>2348</v>
      </c>
      <c r="F48" s="2" t="s">
        <v>5947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7" t="s">
        <v>5346</v>
      </c>
    </row>
    <row r="49" spans="1:9" ht="38.25" x14ac:dyDescent="0.25">
      <c r="A49" s="3">
        <v>48</v>
      </c>
      <c r="B49" s="3" t="s">
        <v>2374</v>
      </c>
      <c r="C49" s="3" t="s">
        <v>2349</v>
      </c>
      <c r="D49" s="3" t="s">
        <v>2171</v>
      </c>
      <c r="E49" s="3" t="s">
        <v>2350</v>
      </c>
      <c r="F49" s="2" t="s">
        <v>5948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7" t="s">
        <v>5346</v>
      </c>
    </row>
    <row r="50" spans="1:9" ht="51" x14ac:dyDescent="0.25">
      <c r="A50" s="3">
        <v>49</v>
      </c>
      <c r="B50" s="3" t="s">
        <v>2375</v>
      </c>
      <c r="C50" s="3" t="s">
        <v>2351</v>
      </c>
      <c r="D50" s="3" t="s">
        <v>786</v>
      </c>
      <c r="E50" s="3" t="s">
        <v>2352</v>
      </c>
      <c r="F50" s="2" t="s">
        <v>5949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7" t="s">
        <v>5346</v>
      </c>
    </row>
    <row r="51" spans="1:9" ht="51" x14ac:dyDescent="0.25">
      <c r="A51" s="3">
        <v>50</v>
      </c>
      <c r="B51" s="3" t="s">
        <v>2353</v>
      </c>
      <c r="C51" s="3" t="s">
        <v>2354</v>
      </c>
      <c r="D51" s="3" t="s">
        <v>2355</v>
      </c>
      <c r="E51" s="3" t="s">
        <v>2356</v>
      </c>
      <c r="F51" s="2" t="s">
        <v>5950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7" t="s">
        <v>5346</v>
      </c>
    </row>
    <row r="52" spans="1:9" ht="63.75" x14ac:dyDescent="0.25">
      <c r="A52" s="3">
        <v>51</v>
      </c>
      <c r="B52" s="3" t="s">
        <v>2357</v>
      </c>
      <c r="C52" s="3" t="s">
        <v>2358</v>
      </c>
      <c r="D52" s="3" t="s">
        <v>2299</v>
      </c>
      <c r="E52" s="3" t="s">
        <v>2359</v>
      </c>
      <c r="F52" s="2" t="s">
        <v>5951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7" t="s">
        <v>5346</v>
      </c>
    </row>
    <row r="53" spans="1:9" ht="38.25" x14ac:dyDescent="0.25">
      <c r="A53" s="3">
        <v>52</v>
      </c>
      <c r="B53" s="3" t="s">
        <v>2360</v>
      </c>
      <c r="C53" s="3" t="s">
        <v>2361</v>
      </c>
      <c r="D53" s="3" t="s">
        <v>2163</v>
      </c>
      <c r="E53" s="3" t="s">
        <v>2362</v>
      </c>
      <c r="F53" s="2" t="s">
        <v>5952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7" t="s">
        <v>5346</v>
      </c>
    </row>
    <row r="54" spans="1:9" ht="38.25" x14ac:dyDescent="0.25">
      <c r="A54" s="3">
        <v>53</v>
      </c>
      <c r="B54" s="3" t="s">
        <v>2363</v>
      </c>
      <c r="C54" s="3" t="s">
        <v>2364</v>
      </c>
      <c r="D54" s="3" t="s">
        <v>2365</v>
      </c>
      <c r="E54" s="3" t="s">
        <v>2366</v>
      </c>
      <c r="F54" s="2" t="s">
        <v>5953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7" t="s">
        <v>5346</v>
      </c>
    </row>
    <row r="55" spans="1:9" ht="38.25" x14ac:dyDescent="0.25">
      <c r="A55" s="3">
        <v>54</v>
      </c>
      <c r="B55" s="3" t="s">
        <v>2367</v>
      </c>
      <c r="C55" s="3" t="s">
        <v>2368</v>
      </c>
      <c r="D55" s="3" t="s">
        <v>2369</v>
      </c>
      <c r="E55" s="3" t="s">
        <v>2370</v>
      </c>
      <c r="F55" s="2" t="s">
        <v>5954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7" t="s">
        <v>5346</v>
      </c>
    </row>
    <row r="56" spans="1:9" ht="76.5" x14ac:dyDescent="0.25">
      <c r="A56" s="3">
        <v>55</v>
      </c>
      <c r="B56" s="3" t="s">
        <v>2229</v>
      </c>
      <c r="C56" s="3" t="s">
        <v>2230</v>
      </c>
      <c r="D56" s="3" t="s">
        <v>76</v>
      </c>
      <c r="E56" s="3" t="s">
        <v>2232</v>
      </c>
      <c r="F56" s="2" t="s">
        <v>5955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7" t="s">
        <v>5346</v>
      </c>
    </row>
  </sheetData>
  <phoneticPr fontId="8" type="noConversion"/>
  <conditionalFormatting sqref="I2:I56">
    <cfRule type="uniqueValues" dxfId="1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/>
  <dimension ref="A1:I52"/>
  <sheetViews>
    <sheetView topLeftCell="A46" zoomScale="80" zoomScaleNormal="80" workbookViewId="0">
      <selection activeCell="I53" sqref="I53:I57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bestFit="1" customWidth="1"/>
    <col min="8" max="8" width="12.7109375" style="1" bestFit="1" customWidth="1"/>
    <col min="9" max="9" width="19.140625" style="29" bestFit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2377</v>
      </c>
      <c r="C2" s="3" t="s">
        <v>2378</v>
      </c>
      <c r="D2" s="3" t="s">
        <v>799</v>
      </c>
      <c r="E2" s="3" t="s">
        <v>2379</v>
      </c>
      <c r="F2" s="2" t="s">
        <v>5956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7" t="s">
        <v>5346</v>
      </c>
    </row>
    <row r="3" spans="1:9" ht="38.25" x14ac:dyDescent="0.25">
      <c r="A3" s="3">
        <v>2</v>
      </c>
      <c r="B3" s="3" t="s">
        <v>2380</v>
      </c>
      <c r="C3" s="3" t="s">
        <v>2381</v>
      </c>
      <c r="D3" s="3" t="s">
        <v>33</v>
      </c>
      <c r="E3" s="3" t="s">
        <v>2382</v>
      </c>
      <c r="F3" s="2" t="s">
        <v>5957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7" t="s">
        <v>5346</v>
      </c>
    </row>
    <row r="4" spans="1:9" ht="63.75" x14ac:dyDescent="0.25">
      <c r="A4" s="3">
        <v>3</v>
      </c>
      <c r="B4" s="3" t="s">
        <v>2383</v>
      </c>
      <c r="C4" s="3" t="s">
        <v>2384</v>
      </c>
      <c r="D4" s="3" t="s">
        <v>321</v>
      </c>
      <c r="E4" s="3" t="s">
        <v>2529</v>
      </c>
      <c r="F4" s="2" t="s">
        <v>5958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7" t="s">
        <v>5346</v>
      </c>
    </row>
    <row r="5" spans="1:9" ht="51" x14ac:dyDescent="0.25">
      <c r="A5" s="3">
        <v>4</v>
      </c>
      <c r="B5" s="3" t="s">
        <v>2385</v>
      </c>
      <c r="C5" s="3" t="s">
        <v>2386</v>
      </c>
      <c r="D5" s="3" t="s">
        <v>2387</v>
      </c>
      <c r="E5" s="3" t="s">
        <v>2388</v>
      </c>
      <c r="F5" s="2" t="s">
        <v>5959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7" t="s">
        <v>5346</v>
      </c>
    </row>
    <row r="6" spans="1:9" ht="51" x14ac:dyDescent="0.25">
      <c r="A6" s="3">
        <v>5</v>
      </c>
      <c r="B6" s="3" t="s">
        <v>2389</v>
      </c>
      <c r="C6" s="3" t="s">
        <v>2390</v>
      </c>
      <c r="D6" s="3" t="s">
        <v>2342</v>
      </c>
      <c r="E6" s="3" t="s">
        <v>2391</v>
      </c>
      <c r="F6" s="2" t="s">
        <v>5960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7" t="s">
        <v>5346</v>
      </c>
    </row>
    <row r="7" spans="1:9" ht="51" x14ac:dyDescent="0.25">
      <c r="A7" s="3">
        <v>6</v>
      </c>
      <c r="B7" s="3" t="s">
        <v>2389</v>
      </c>
      <c r="C7" s="3" t="s">
        <v>2392</v>
      </c>
      <c r="D7" s="3" t="s">
        <v>268</v>
      </c>
      <c r="E7" s="3" t="s">
        <v>2393</v>
      </c>
      <c r="F7" s="2" t="s">
        <v>5961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7" t="s">
        <v>5346</v>
      </c>
    </row>
    <row r="8" spans="1:9" ht="51" x14ac:dyDescent="0.25">
      <c r="A8" s="3">
        <v>7</v>
      </c>
      <c r="B8" s="3" t="s">
        <v>2394</v>
      </c>
      <c r="C8" s="3" t="s">
        <v>2395</v>
      </c>
      <c r="D8" s="3" t="s">
        <v>464</v>
      </c>
      <c r="E8" s="3" t="s">
        <v>2396</v>
      </c>
      <c r="F8" s="2" t="s">
        <v>5962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7" t="s">
        <v>5346</v>
      </c>
    </row>
    <row r="9" spans="1:9" ht="51" x14ac:dyDescent="0.25">
      <c r="A9" s="3">
        <v>8</v>
      </c>
      <c r="B9" s="3" t="s">
        <v>2397</v>
      </c>
      <c r="C9" s="3" t="s">
        <v>2398</v>
      </c>
      <c r="D9" s="3" t="s">
        <v>1476</v>
      </c>
      <c r="E9" s="3" t="s">
        <v>2399</v>
      </c>
      <c r="F9" s="2" t="s">
        <v>5963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7" t="s">
        <v>5346</v>
      </c>
    </row>
    <row r="10" spans="1:9" ht="51" x14ac:dyDescent="0.25">
      <c r="A10" s="3">
        <v>9</v>
      </c>
      <c r="B10" s="3" t="s">
        <v>2400</v>
      </c>
      <c r="C10" s="3" t="s">
        <v>2401</v>
      </c>
      <c r="D10" s="3" t="s">
        <v>2402</v>
      </c>
      <c r="E10" s="3" t="s">
        <v>2403</v>
      </c>
      <c r="F10" s="2" t="s">
        <v>5964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7" t="s">
        <v>5346</v>
      </c>
    </row>
    <row r="11" spans="1:9" ht="25.5" x14ac:dyDescent="0.25">
      <c r="A11" s="3">
        <v>10</v>
      </c>
      <c r="B11" s="3" t="s">
        <v>2404</v>
      </c>
      <c r="C11" s="3" t="s">
        <v>2405</v>
      </c>
      <c r="D11" s="3" t="s">
        <v>268</v>
      </c>
      <c r="E11" s="3" t="s">
        <v>2406</v>
      </c>
      <c r="F11" s="2" t="s">
        <v>5965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7" t="s">
        <v>5346</v>
      </c>
    </row>
    <row r="12" spans="1:9" ht="51" x14ac:dyDescent="0.25">
      <c r="A12" s="3">
        <v>11</v>
      </c>
      <c r="B12" s="3" t="s">
        <v>2407</v>
      </c>
      <c r="C12" s="3" t="s">
        <v>2408</v>
      </c>
      <c r="D12" s="3" t="s">
        <v>464</v>
      </c>
      <c r="E12" s="3" t="s">
        <v>2409</v>
      </c>
      <c r="F12" s="2" t="s">
        <v>5966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7" t="s">
        <v>5346</v>
      </c>
    </row>
    <row r="13" spans="1:9" ht="51" x14ac:dyDescent="0.25">
      <c r="A13" s="3">
        <v>12</v>
      </c>
      <c r="B13" s="3" t="s">
        <v>2410</v>
      </c>
      <c r="C13" s="3" t="s">
        <v>2411</v>
      </c>
      <c r="D13" s="3" t="s">
        <v>464</v>
      </c>
      <c r="E13" s="3" t="s">
        <v>2412</v>
      </c>
      <c r="F13" s="2" t="s">
        <v>5967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7" t="s">
        <v>5346</v>
      </c>
    </row>
    <row r="14" spans="1:9" ht="25.5" x14ac:dyDescent="0.25">
      <c r="A14" s="3">
        <v>13</v>
      </c>
      <c r="B14" s="3" t="s">
        <v>2413</v>
      </c>
      <c r="C14" s="3" t="s">
        <v>2414</v>
      </c>
      <c r="D14" s="3" t="s">
        <v>803</v>
      </c>
      <c r="E14" s="3" t="s">
        <v>2415</v>
      </c>
      <c r="F14" s="2" t="s">
        <v>5968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7" t="s">
        <v>5346</v>
      </c>
    </row>
    <row r="15" spans="1:9" ht="51" x14ac:dyDescent="0.25">
      <c r="A15" s="3">
        <v>14</v>
      </c>
      <c r="B15" s="3" t="s">
        <v>2416</v>
      </c>
      <c r="C15" s="3" t="s">
        <v>2417</v>
      </c>
      <c r="D15" s="3" t="s">
        <v>2171</v>
      </c>
      <c r="E15" s="3" t="s">
        <v>457</v>
      </c>
      <c r="F15" s="2" t="s">
        <v>5969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7" t="s">
        <v>5346</v>
      </c>
    </row>
    <row r="16" spans="1:9" ht="51" x14ac:dyDescent="0.25">
      <c r="A16" s="3">
        <v>15</v>
      </c>
      <c r="B16" s="3" t="s">
        <v>2418</v>
      </c>
      <c r="C16" s="3" t="s">
        <v>2419</v>
      </c>
      <c r="D16" s="3" t="s">
        <v>464</v>
      </c>
      <c r="E16" s="3" t="s">
        <v>2420</v>
      </c>
      <c r="F16" s="2" t="s">
        <v>5970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7" t="s">
        <v>5346</v>
      </c>
    </row>
    <row r="17" spans="1:9" ht="38.25" x14ac:dyDescent="0.25">
      <c r="A17" s="3">
        <v>16</v>
      </c>
      <c r="B17" s="3" t="s">
        <v>2421</v>
      </c>
      <c r="C17" s="3" t="s">
        <v>2422</v>
      </c>
      <c r="D17" s="3" t="s">
        <v>94</v>
      </c>
      <c r="E17" s="3" t="s">
        <v>2423</v>
      </c>
      <c r="F17" s="2" t="s">
        <v>5971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7" t="s">
        <v>5346</v>
      </c>
    </row>
    <row r="18" spans="1:9" ht="25.5" x14ac:dyDescent="0.25">
      <c r="A18" s="3">
        <v>17</v>
      </c>
      <c r="B18" s="3" t="s">
        <v>2424</v>
      </c>
      <c r="C18" s="3" t="s">
        <v>2425</v>
      </c>
      <c r="D18" s="3" t="s">
        <v>291</v>
      </c>
      <c r="E18" s="3"/>
      <c r="F18" s="2" t="s">
        <v>5972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7" t="s">
        <v>5346</v>
      </c>
    </row>
    <row r="19" spans="1:9" ht="102" x14ac:dyDescent="0.25">
      <c r="A19" s="3">
        <v>18</v>
      </c>
      <c r="B19" s="3" t="s">
        <v>2426</v>
      </c>
      <c r="C19" s="3" t="s">
        <v>2427</v>
      </c>
      <c r="D19" s="3" t="s">
        <v>2428</v>
      </c>
      <c r="E19" s="3" t="s">
        <v>2429</v>
      </c>
      <c r="F19" s="2" t="s">
        <v>5973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7" t="s">
        <v>5346</v>
      </c>
    </row>
    <row r="20" spans="1:9" ht="51" x14ac:dyDescent="0.25">
      <c r="A20" s="3">
        <v>19</v>
      </c>
      <c r="B20" s="3" t="s">
        <v>2430</v>
      </c>
      <c r="C20" s="3" t="s">
        <v>2431</v>
      </c>
      <c r="D20" s="3" t="s">
        <v>10</v>
      </c>
      <c r="E20" s="3" t="s">
        <v>2432</v>
      </c>
      <c r="F20" s="2" t="s">
        <v>5974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7" t="s">
        <v>5346</v>
      </c>
    </row>
    <row r="21" spans="1:9" ht="51" x14ac:dyDescent="0.25">
      <c r="A21" s="3">
        <v>20</v>
      </c>
      <c r="B21" s="3" t="s">
        <v>2433</v>
      </c>
      <c r="C21" s="3" t="s">
        <v>2434</v>
      </c>
      <c r="D21" s="3" t="s">
        <v>33</v>
      </c>
      <c r="E21" s="3" t="s">
        <v>2435</v>
      </c>
      <c r="F21" s="2" t="s">
        <v>5975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7" t="s">
        <v>5346</v>
      </c>
    </row>
    <row r="22" spans="1:9" ht="38.25" x14ac:dyDescent="0.25">
      <c r="A22" s="3">
        <v>21</v>
      </c>
      <c r="B22" s="3" t="s">
        <v>2436</v>
      </c>
      <c r="C22" s="3" t="s">
        <v>2437</v>
      </c>
      <c r="D22" s="3" t="s">
        <v>2438</v>
      </c>
      <c r="E22" s="3" t="s">
        <v>1814</v>
      </c>
      <c r="F22" s="2" t="s">
        <v>5976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7" t="s">
        <v>5346</v>
      </c>
    </row>
    <row r="23" spans="1:9" ht="38.25" x14ac:dyDescent="0.25">
      <c r="A23" s="3">
        <v>22</v>
      </c>
      <c r="B23" s="3" t="s">
        <v>2439</v>
      </c>
      <c r="C23" s="3" t="s">
        <v>2440</v>
      </c>
      <c r="D23" s="3" t="s">
        <v>10</v>
      </c>
      <c r="E23" s="3" t="s">
        <v>1133</v>
      </c>
      <c r="F23" s="2" t="s">
        <v>5977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7" t="s">
        <v>5346</v>
      </c>
    </row>
    <row r="24" spans="1:9" ht="51" x14ac:dyDescent="0.25">
      <c r="A24" s="3">
        <v>23</v>
      </c>
      <c r="B24" s="3" t="s">
        <v>2441</v>
      </c>
      <c r="C24" s="3" t="s">
        <v>2442</v>
      </c>
      <c r="D24" s="3" t="s">
        <v>786</v>
      </c>
      <c r="E24" s="3" t="s">
        <v>2528</v>
      </c>
      <c r="F24" s="2" t="s">
        <v>5978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7" t="s">
        <v>5346</v>
      </c>
    </row>
    <row r="25" spans="1:9" ht="38.25" x14ac:dyDescent="0.25">
      <c r="A25" s="3">
        <v>24</v>
      </c>
      <c r="B25" s="3" t="s">
        <v>2443</v>
      </c>
      <c r="C25" s="3" t="s">
        <v>2444</v>
      </c>
      <c r="D25" s="3" t="s">
        <v>65</v>
      </c>
      <c r="E25" s="3" t="s">
        <v>2445</v>
      </c>
      <c r="F25" s="2" t="s">
        <v>5979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7" t="s">
        <v>5346</v>
      </c>
    </row>
    <row r="26" spans="1:9" ht="51" x14ac:dyDescent="0.25">
      <c r="A26" s="3">
        <v>25</v>
      </c>
      <c r="B26" s="3" t="s">
        <v>2446</v>
      </c>
      <c r="C26" s="3" t="s">
        <v>2447</v>
      </c>
      <c r="D26" s="3" t="s">
        <v>543</v>
      </c>
      <c r="E26" s="3">
        <v>125193</v>
      </c>
      <c r="F26" s="2" t="s">
        <v>5980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7" t="s">
        <v>5346</v>
      </c>
    </row>
    <row r="27" spans="1:9" ht="51" x14ac:dyDescent="0.25">
      <c r="A27" s="3">
        <v>26</v>
      </c>
      <c r="B27" s="3" t="s">
        <v>2448</v>
      </c>
      <c r="C27" s="3" t="s">
        <v>2449</v>
      </c>
      <c r="D27" s="3" t="s">
        <v>381</v>
      </c>
      <c r="E27" s="3" t="s">
        <v>2450</v>
      </c>
      <c r="F27" s="2" t="s">
        <v>5981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7" t="s">
        <v>5346</v>
      </c>
    </row>
    <row r="28" spans="1:9" ht="38.25" x14ac:dyDescent="0.25">
      <c r="A28" s="3">
        <v>27</v>
      </c>
      <c r="B28" s="3" t="s">
        <v>2451</v>
      </c>
      <c r="C28" s="3" t="s">
        <v>2452</v>
      </c>
      <c r="D28" s="3" t="s">
        <v>76</v>
      </c>
      <c r="E28" s="3" t="s">
        <v>2453</v>
      </c>
      <c r="F28" s="2" t="s">
        <v>5982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7" t="s">
        <v>5346</v>
      </c>
    </row>
    <row r="29" spans="1:9" ht="51" x14ac:dyDescent="0.25">
      <c r="A29" s="3">
        <v>28</v>
      </c>
      <c r="B29" s="3" t="s">
        <v>2454</v>
      </c>
      <c r="C29" s="3" t="s">
        <v>2455</v>
      </c>
      <c r="D29" s="3" t="s">
        <v>1940</v>
      </c>
      <c r="E29" s="3" t="s">
        <v>2456</v>
      </c>
      <c r="F29" s="2" t="s">
        <v>5983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7" t="s">
        <v>5346</v>
      </c>
    </row>
    <row r="30" spans="1:9" ht="38.25" x14ac:dyDescent="0.25">
      <c r="A30" s="3">
        <v>29</v>
      </c>
      <c r="B30" s="3" t="s">
        <v>2457</v>
      </c>
      <c r="C30" s="3" t="s">
        <v>2458</v>
      </c>
      <c r="D30" s="3" t="s">
        <v>268</v>
      </c>
      <c r="E30" s="3" t="s">
        <v>2459</v>
      </c>
      <c r="F30" s="2" t="s">
        <v>5984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7" t="s">
        <v>5346</v>
      </c>
    </row>
    <row r="31" spans="1:9" ht="38.25" x14ac:dyDescent="0.25">
      <c r="A31" s="3">
        <v>30</v>
      </c>
      <c r="B31" s="3" t="s">
        <v>2460</v>
      </c>
      <c r="C31" s="3" t="s">
        <v>2461</v>
      </c>
      <c r="D31" s="3" t="s">
        <v>87</v>
      </c>
      <c r="E31" s="3" t="s">
        <v>2462</v>
      </c>
      <c r="F31" s="2" t="s">
        <v>5985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7" t="s">
        <v>5346</v>
      </c>
    </row>
    <row r="32" spans="1:9" ht="63.75" x14ac:dyDescent="0.25">
      <c r="A32" s="3">
        <v>31</v>
      </c>
      <c r="B32" s="3" t="s">
        <v>2463</v>
      </c>
      <c r="C32" s="3" t="s">
        <v>2464</v>
      </c>
      <c r="D32" s="3" t="s">
        <v>464</v>
      </c>
      <c r="E32" s="3" t="s">
        <v>2465</v>
      </c>
      <c r="F32" s="2" t="s">
        <v>5986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7" t="s">
        <v>5346</v>
      </c>
    </row>
    <row r="33" spans="1:9" ht="76.5" x14ac:dyDescent="0.25">
      <c r="A33" s="3">
        <v>32</v>
      </c>
      <c r="B33" s="3" t="s">
        <v>2466</v>
      </c>
      <c r="C33" s="3" t="s">
        <v>2467</v>
      </c>
      <c r="D33" s="3" t="s">
        <v>464</v>
      </c>
      <c r="E33" s="3" t="s">
        <v>2468</v>
      </c>
      <c r="F33" s="2" t="s">
        <v>5987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7" t="s">
        <v>5346</v>
      </c>
    </row>
    <row r="34" spans="1:9" ht="38.25" x14ac:dyDescent="0.25">
      <c r="A34" s="3">
        <v>33</v>
      </c>
      <c r="B34" s="3" t="s">
        <v>2469</v>
      </c>
      <c r="C34" s="3" t="s">
        <v>2470</v>
      </c>
      <c r="D34" s="3" t="s">
        <v>2163</v>
      </c>
      <c r="E34" s="3" t="s">
        <v>2471</v>
      </c>
      <c r="F34" s="2" t="s">
        <v>5988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7" t="s">
        <v>5346</v>
      </c>
    </row>
    <row r="35" spans="1:9" ht="38.25" x14ac:dyDescent="0.25">
      <c r="A35" s="3">
        <v>34</v>
      </c>
      <c r="B35" s="3" t="s">
        <v>2472</v>
      </c>
      <c r="C35" s="3" t="s">
        <v>2473</v>
      </c>
      <c r="D35" s="3" t="s">
        <v>930</v>
      </c>
      <c r="E35" s="3" t="s">
        <v>2474</v>
      </c>
      <c r="F35" s="2" t="s">
        <v>5989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7" t="s">
        <v>5346</v>
      </c>
    </row>
    <row r="36" spans="1:9" ht="38.25" x14ac:dyDescent="0.25">
      <c r="A36" s="3">
        <v>35</v>
      </c>
      <c r="B36" s="3" t="s">
        <v>2475</v>
      </c>
      <c r="C36" s="3" t="s">
        <v>2476</v>
      </c>
      <c r="D36" s="3" t="s">
        <v>33</v>
      </c>
      <c r="E36" s="3" t="s">
        <v>2477</v>
      </c>
      <c r="F36" s="2" t="s">
        <v>5990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7" t="s">
        <v>5346</v>
      </c>
    </row>
    <row r="37" spans="1:9" ht="38.25" x14ac:dyDescent="0.25">
      <c r="A37" s="3">
        <v>36</v>
      </c>
      <c r="B37" s="3" t="s">
        <v>2478</v>
      </c>
      <c r="C37" s="3" t="s">
        <v>2479</v>
      </c>
      <c r="D37" s="3" t="s">
        <v>10</v>
      </c>
      <c r="E37" s="3" t="s">
        <v>2480</v>
      </c>
      <c r="F37" s="2" t="s">
        <v>5991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7" t="s">
        <v>5346</v>
      </c>
    </row>
    <row r="38" spans="1:9" ht="38.25" x14ac:dyDescent="0.25">
      <c r="A38" s="3">
        <v>37</v>
      </c>
      <c r="B38" s="3" t="s">
        <v>2481</v>
      </c>
      <c r="C38" s="3" t="s">
        <v>2482</v>
      </c>
      <c r="D38" s="3" t="s">
        <v>553</v>
      </c>
      <c r="E38" s="3" t="s">
        <v>2483</v>
      </c>
      <c r="F38" s="2" t="s">
        <v>5992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7" t="s">
        <v>5346</v>
      </c>
    </row>
    <row r="39" spans="1:9" ht="51" x14ac:dyDescent="0.25">
      <c r="A39" s="3">
        <v>38</v>
      </c>
      <c r="B39" s="3" t="s">
        <v>2484</v>
      </c>
      <c r="C39" s="3" t="s">
        <v>2485</v>
      </c>
      <c r="D39" s="3" t="s">
        <v>2486</v>
      </c>
      <c r="E39" s="3">
        <v>170966</v>
      </c>
      <c r="F39" s="2" t="s">
        <v>5993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7" t="s">
        <v>5346</v>
      </c>
    </row>
    <row r="40" spans="1:9" ht="63.75" x14ac:dyDescent="0.25">
      <c r="A40" s="3">
        <v>39</v>
      </c>
      <c r="B40" s="3" t="s">
        <v>2487</v>
      </c>
      <c r="C40" s="3" t="s">
        <v>2488</v>
      </c>
      <c r="D40" s="3" t="s">
        <v>2489</v>
      </c>
      <c r="E40" s="3" t="s">
        <v>2490</v>
      </c>
      <c r="F40" s="2" t="s">
        <v>5994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7" t="s">
        <v>5346</v>
      </c>
    </row>
    <row r="41" spans="1:9" ht="38.25" x14ac:dyDescent="0.25">
      <c r="A41" s="3">
        <v>40</v>
      </c>
      <c r="B41" s="3" t="s">
        <v>2491</v>
      </c>
      <c r="C41" s="3" t="s">
        <v>2492</v>
      </c>
      <c r="D41" s="3" t="s">
        <v>2231</v>
      </c>
      <c r="E41" s="3" t="s">
        <v>2493</v>
      </c>
      <c r="F41" s="2" t="s">
        <v>5995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7" t="s">
        <v>5346</v>
      </c>
    </row>
    <row r="42" spans="1:9" ht="25.5" x14ac:dyDescent="0.25">
      <c r="A42" s="3">
        <v>41</v>
      </c>
      <c r="B42" s="3" t="s">
        <v>2494</v>
      </c>
      <c r="C42" s="3" t="s">
        <v>2495</v>
      </c>
      <c r="D42" s="3" t="s">
        <v>914</v>
      </c>
      <c r="E42" s="3" t="s">
        <v>2496</v>
      </c>
      <c r="F42" s="2" t="s">
        <v>5996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7" t="s">
        <v>5346</v>
      </c>
    </row>
    <row r="43" spans="1:9" ht="38.25" x14ac:dyDescent="0.25">
      <c r="A43" s="3">
        <v>42</v>
      </c>
      <c r="B43" s="3" t="s">
        <v>2497</v>
      </c>
      <c r="C43" s="3" t="s">
        <v>2498</v>
      </c>
      <c r="D43" s="3" t="s">
        <v>2499</v>
      </c>
      <c r="E43" s="3" t="s">
        <v>2500</v>
      </c>
      <c r="F43" s="2" t="s">
        <v>5997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7" t="s">
        <v>5346</v>
      </c>
    </row>
    <row r="44" spans="1:9" ht="51" x14ac:dyDescent="0.25">
      <c r="A44" s="3">
        <v>43</v>
      </c>
      <c r="B44" s="3" t="s">
        <v>2501</v>
      </c>
      <c r="C44" s="3" t="s">
        <v>2502</v>
      </c>
      <c r="D44" s="3" t="s">
        <v>2306</v>
      </c>
      <c r="E44" s="3" t="s">
        <v>2503</v>
      </c>
      <c r="F44" s="2" t="s">
        <v>5998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7" t="s">
        <v>5346</v>
      </c>
    </row>
    <row r="45" spans="1:9" ht="38.25" x14ac:dyDescent="0.25">
      <c r="A45" s="3">
        <v>44</v>
      </c>
      <c r="B45" s="3" t="s">
        <v>2504</v>
      </c>
      <c r="C45" s="3" t="s">
        <v>2505</v>
      </c>
      <c r="D45" s="3" t="s">
        <v>464</v>
      </c>
      <c r="E45" s="3" t="s">
        <v>2506</v>
      </c>
      <c r="F45" s="2" t="s">
        <v>5999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7" t="s">
        <v>5346</v>
      </c>
    </row>
    <row r="46" spans="1:9" ht="51" x14ac:dyDescent="0.25">
      <c r="A46" s="3">
        <v>45</v>
      </c>
      <c r="B46" s="3" t="s">
        <v>2507</v>
      </c>
      <c r="C46" s="3" t="s">
        <v>2508</v>
      </c>
      <c r="D46" s="3" t="s">
        <v>799</v>
      </c>
      <c r="E46" s="3" t="s">
        <v>2509</v>
      </c>
      <c r="F46" s="2" t="s">
        <v>6000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7" t="s">
        <v>5346</v>
      </c>
    </row>
    <row r="47" spans="1:9" ht="25.5" x14ac:dyDescent="0.25">
      <c r="A47" s="3">
        <v>46</v>
      </c>
      <c r="B47" s="3" t="s">
        <v>2510</v>
      </c>
      <c r="C47" s="3" t="s">
        <v>2511</v>
      </c>
      <c r="D47" s="3" t="s">
        <v>102</v>
      </c>
      <c r="E47" s="3" t="s">
        <v>2512</v>
      </c>
      <c r="F47" s="2" t="s">
        <v>6001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7" t="s">
        <v>5346</v>
      </c>
    </row>
    <row r="48" spans="1:9" ht="38.25" x14ac:dyDescent="0.25">
      <c r="A48" s="3">
        <v>47</v>
      </c>
      <c r="B48" s="3" t="s">
        <v>2513</v>
      </c>
      <c r="C48" s="3" t="s">
        <v>2514</v>
      </c>
      <c r="D48" s="3" t="s">
        <v>102</v>
      </c>
      <c r="E48" s="3" t="s">
        <v>2515</v>
      </c>
      <c r="F48" s="2" t="s">
        <v>6002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7" t="s">
        <v>5346</v>
      </c>
    </row>
    <row r="49" spans="1:9" ht="25.5" x14ac:dyDescent="0.25">
      <c r="A49" s="3">
        <v>48</v>
      </c>
      <c r="B49" s="3" t="s">
        <v>2516</v>
      </c>
      <c r="C49" s="3" t="s">
        <v>2517</v>
      </c>
      <c r="D49" s="3" t="s">
        <v>914</v>
      </c>
      <c r="E49" s="3" t="s">
        <v>2518</v>
      </c>
      <c r="F49" s="2" t="s">
        <v>6003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7" t="s">
        <v>5346</v>
      </c>
    </row>
    <row r="50" spans="1:9" ht="51" x14ac:dyDescent="0.25">
      <c r="A50" s="3">
        <v>49</v>
      </c>
      <c r="B50" s="3" t="s">
        <v>2519</v>
      </c>
      <c r="C50" s="3" t="s">
        <v>2520</v>
      </c>
      <c r="D50" s="3" t="s">
        <v>36</v>
      </c>
      <c r="E50" s="3" t="s">
        <v>2521</v>
      </c>
      <c r="F50" s="2" t="s">
        <v>6004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7" t="s">
        <v>5346</v>
      </c>
    </row>
    <row r="51" spans="1:9" ht="63.75" x14ac:dyDescent="0.25">
      <c r="A51" s="3">
        <v>50</v>
      </c>
      <c r="B51" s="3" t="s">
        <v>2522</v>
      </c>
      <c r="C51" s="3" t="s">
        <v>2523</v>
      </c>
      <c r="D51" s="3" t="s">
        <v>87</v>
      </c>
      <c r="E51" s="3" t="s">
        <v>2524</v>
      </c>
      <c r="F51" s="2" t="s">
        <v>6005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7" t="s">
        <v>5346</v>
      </c>
    </row>
    <row r="52" spans="1:9" ht="38.25" x14ac:dyDescent="0.25">
      <c r="A52" s="3">
        <v>51</v>
      </c>
      <c r="B52" s="3" t="s">
        <v>2525</v>
      </c>
      <c r="C52" s="3" t="s">
        <v>2526</v>
      </c>
      <c r="D52" s="3" t="s">
        <v>2527</v>
      </c>
      <c r="E52" s="3">
        <v>115729</v>
      </c>
      <c r="F52" s="2" t="s">
        <v>6006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7" t="s">
        <v>5346</v>
      </c>
    </row>
  </sheetData>
  <phoneticPr fontId="8" type="noConversion"/>
  <conditionalFormatting sqref="I2:I52">
    <cfRule type="uniqueValues" dxfId="1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I47"/>
  <sheetViews>
    <sheetView topLeftCell="A21" zoomScale="80" zoomScaleNormal="80" workbookViewId="0">
      <selection activeCell="F26" sqref="F26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9" customWidth="1"/>
  </cols>
  <sheetData>
    <row r="1" spans="1:9" x14ac:dyDescent="0.25">
      <c r="A1" s="35" t="s">
        <v>6833</v>
      </c>
      <c r="B1" s="35"/>
      <c r="C1" s="35"/>
      <c r="D1" s="35"/>
      <c r="E1" s="35"/>
      <c r="F1" s="35"/>
    </row>
    <row r="2" spans="1:9" x14ac:dyDescent="0.25">
      <c r="A2" s="30" t="s">
        <v>146</v>
      </c>
      <c r="B2" s="30" t="s">
        <v>161</v>
      </c>
      <c r="C2" s="31" t="s">
        <v>162</v>
      </c>
      <c r="D2" s="31" t="s">
        <v>163</v>
      </c>
      <c r="E2" s="31" t="s">
        <v>164</v>
      </c>
      <c r="F2" s="31" t="s">
        <v>151</v>
      </c>
      <c r="G2" s="31" t="s">
        <v>165</v>
      </c>
      <c r="H2" s="32" t="s">
        <v>5147</v>
      </c>
      <c r="I2" s="33" t="s">
        <v>5148</v>
      </c>
    </row>
    <row r="3" spans="1:9" ht="38.25" x14ac:dyDescent="0.25">
      <c r="A3" s="31">
        <v>1</v>
      </c>
      <c r="B3" s="31" t="s">
        <v>166</v>
      </c>
      <c r="C3" s="31" t="s">
        <v>167</v>
      </c>
      <c r="D3" s="31" t="s">
        <v>168</v>
      </c>
      <c r="E3" s="31" t="s">
        <v>169</v>
      </c>
      <c r="F3" s="36" t="s">
        <v>5155</v>
      </c>
      <c r="G3" s="31">
        <v>1</v>
      </c>
      <c r="H3" s="3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34" t="s">
        <v>5346</v>
      </c>
    </row>
    <row r="4" spans="1:9" ht="38.25" x14ac:dyDescent="0.25">
      <c r="A4" s="31">
        <v>2</v>
      </c>
      <c r="B4" s="31" t="s">
        <v>170</v>
      </c>
      <c r="C4" s="31" t="s">
        <v>171</v>
      </c>
      <c r="D4" s="31" t="s">
        <v>168</v>
      </c>
      <c r="E4" s="31" t="s">
        <v>172</v>
      </c>
      <c r="F4" s="36" t="s">
        <v>5156</v>
      </c>
      <c r="G4" s="31">
        <v>1</v>
      </c>
      <c r="H4" s="3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34" t="s">
        <v>5346</v>
      </c>
    </row>
    <row r="5" spans="1:9" ht="38.25" x14ac:dyDescent="0.25">
      <c r="A5" s="31">
        <v>3</v>
      </c>
      <c r="B5" s="31" t="s">
        <v>173</v>
      </c>
      <c r="C5" s="31" t="s">
        <v>174</v>
      </c>
      <c r="D5" s="31" t="s">
        <v>168</v>
      </c>
      <c r="E5" s="31" t="s">
        <v>175</v>
      </c>
      <c r="F5" s="31" t="s">
        <v>5157</v>
      </c>
      <c r="G5" s="31">
        <v>1</v>
      </c>
      <c r="H5" s="3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34" t="s">
        <v>5346</v>
      </c>
    </row>
    <row r="6" spans="1:9" ht="25.5" x14ac:dyDescent="0.25">
      <c r="A6" s="31">
        <v>4</v>
      </c>
      <c r="B6" s="31" t="s">
        <v>176</v>
      </c>
      <c r="C6" s="31" t="s">
        <v>177</v>
      </c>
      <c r="D6" s="31" t="s">
        <v>178</v>
      </c>
      <c r="E6" s="31" t="s">
        <v>179</v>
      </c>
      <c r="F6" s="31" t="s">
        <v>5158</v>
      </c>
      <c r="G6" s="31">
        <v>1</v>
      </c>
      <c r="H6" s="3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34" t="s">
        <v>5346</v>
      </c>
    </row>
    <row r="7" spans="1:9" ht="38.25" x14ac:dyDescent="0.25">
      <c r="A7" s="31">
        <v>5</v>
      </c>
      <c r="B7" s="31" t="s">
        <v>180</v>
      </c>
      <c r="C7" s="31" t="s">
        <v>181</v>
      </c>
      <c r="D7" s="31" t="s">
        <v>182</v>
      </c>
      <c r="E7" s="31" t="s">
        <v>183</v>
      </c>
      <c r="F7" s="31" t="s">
        <v>5159</v>
      </c>
      <c r="G7" s="31">
        <v>1</v>
      </c>
      <c r="H7" s="3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34" t="s">
        <v>5346</v>
      </c>
    </row>
    <row r="8" spans="1:9" ht="38.25" x14ac:dyDescent="0.25">
      <c r="A8" s="31">
        <v>6</v>
      </c>
      <c r="B8" s="31" t="s">
        <v>184</v>
      </c>
      <c r="C8" s="31" t="s">
        <v>185</v>
      </c>
      <c r="D8" s="31" t="s">
        <v>182</v>
      </c>
      <c r="E8" s="31" t="s">
        <v>186</v>
      </c>
      <c r="F8" s="31" t="s">
        <v>5160</v>
      </c>
      <c r="G8" s="31">
        <v>2</v>
      </c>
      <c r="H8" s="3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34" t="s">
        <v>5346</v>
      </c>
    </row>
    <row r="9" spans="1:9" ht="38.25" x14ac:dyDescent="0.25">
      <c r="A9" s="31">
        <v>7</v>
      </c>
      <c r="B9" s="31" t="s">
        <v>187</v>
      </c>
      <c r="C9" s="31" t="s">
        <v>188</v>
      </c>
      <c r="D9" s="31" t="s">
        <v>33</v>
      </c>
      <c r="E9" s="31" t="s">
        <v>189</v>
      </c>
      <c r="F9" s="31" t="s">
        <v>5161</v>
      </c>
      <c r="G9" s="31">
        <v>2</v>
      </c>
      <c r="H9" s="3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34" t="s">
        <v>5346</v>
      </c>
    </row>
    <row r="10" spans="1:9" ht="38.25" x14ac:dyDescent="0.25">
      <c r="A10" s="31">
        <v>8</v>
      </c>
      <c r="B10" s="31" t="s">
        <v>190</v>
      </c>
      <c r="C10" s="31" t="s">
        <v>191</v>
      </c>
      <c r="D10" s="31" t="s">
        <v>192</v>
      </c>
      <c r="E10" s="31" t="s">
        <v>193</v>
      </c>
      <c r="F10" s="31" t="s">
        <v>5162</v>
      </c>
      <c r="G10" s="31">
        <v>2</v>
      </c>
      <c r="H10" s="3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34" t="s">
        <v>5346</v>
      </c>
    </row>
    <row r="11" spans="1:9" ht="25.5" x14ac:dyDescent="0.25">
      <c r="A11" s="31">
        <v>9</v>
      </c>
      <c r="B11" s="31" t="s">
        <v>194</v>
      </c>
      <c r="C11" s="31" t="s">
        <v>195</v>
      </c>
      <c r="D11" s="31" t="s">
        <v>291</v>
      </c>
      <c r="E11" s="31" t="s">
        <v>196</v>
      </c>
      <c r="F11" s="36" t="s">
        <v>5163</v>
      </c>
      <c r="G11" s="31">
        <v>1</v>
      </c>
      <c r="H11" s="3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34" t="s">
        <v>5346</v>
      </c>
    </row>
    <row r="12" spans="1:9" ht="25.5" x14ac:dyDescent="0.25">
      <c r="A12" s="31">
        <v>10</v>
      </c>
      <c r="B12" s="31" t="s">
        <v>197</v>
      </c>
      <c r="C12" s="31" t="s">
        <v>195</v>
      </c>
      <c r="D12" s="31" t="s">
        <v>292</v>
      </c>
      <c r="E12" s="31" t="s">
        <v>198</v>
      </c>
      <c r="F12" s="36" t="s">
        <v>5164</v>
      </c>
      <c r="G12" s="31">
        <v>1</v>
      </c>
      <c r="H12" s="3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34" t="s">
        <v>5346</v>
      </c>
    </row>
    <row r="13" spans="1:9" ht="38.25" x14ac:dyDescent="0.25">
      <c r="A13" s="31">
        <v>11</v>
      </c>
      <c r="B13" s="31" t="s">
        <v>199</v>
      </c>
      <c r="C13" s="31" t="s">
        <v>200</v>
      </c>
      <c r="D13" s="31" t="s">
        <v>10</v>
      </c>
      <c r="E13" s="31" t="s">
        <v>201</v>
      </c>
      <c r="F13" s="36" t="s">
        <v>5165</v>
      </c>
      <c r="G13" s="31">
        <v>3</v>
      </c>
      <c r="H13" s="3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34" t="s">
        <v>5346</v>
      </c>
    </row>
    <row r="14" spans="1:9" ht="25.5" x14ac:dyDescent="0.25">
      <c r="A14" s="31">
        <v>12</v>
      </c>
      <c r="B14" s="31" t="s">
        <v>202</v>
      </c>
      <c r="C14" s="31" t="s">
        <v>203</v>
      </c>
      <c r="D14" s="31" t="s">
        <v>102</v>
      </c>
      <c r="E14" s="31" t="s">
        <v>204</v>
      </c>
      <c r="F14" s="31" t="s">
        <v>5166</v>
      </c>
      <c r="G14" s="31">
        <v>1</v>
      </c>
      <c r="H14" s="3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34" t="s">
        <v>5346</v>
      </c>
    </row>
    <row r="15" spans="1:9" ht="25.5" x14ac:dyDescent="0.25">
      <c r="A15" s="31">
        <v>13</v>
      </c>
      <c r="B15" s="31" t="s">
        <v>205</v>
      </c>
      <c r="C15" s="31" t="s">
        <v>206</v>
      </c>
      <c r="D15" s="31" t="s">
        <v>207</v>
      </c>
      <c r="E15" s="31" t="s">
        <v>208</v>
      </c>
      <c r="F15" s="31" t="s">
        <v>5167</v>
      </c>
      <c r="G15" s="31">
        <v>2</v>
      </c>
      <c r="H15" s="3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34" t="s">
        <v>5346</v>
      </c>
    </row>
    <row r="16" spans="1:9" ht="38.25" x14ac:dyDescent="0.25">
      <c r="A16" s="31">
        <v>14</v>
      </c>
      <c r="B16" s="31" t="s">
        <v>293</v>
      </c>
      <c r="C16" s="31" t="s">
        <v>209</v>
      </c>
      <c r="D16" s="31" t="s">
        <v>102</v>
      </c>
      <c r="E16" s="31" t="s">
        <v>210</v>
      </c>
      <c r="F16" s="31" t="s">
        <v>5168</v>
      </c>
      <c r="G16" s="31">
        <v>1</v>
      </c>
      <c r="H16" s="3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34" t="s">
        <v>5346</v>
      </c>
    </row>
    <row r="17" spans="1:9" ht="38.25" x14ac:dyDescent="0.25">
      <c r="A17" s="31">
        <v>15</v>
      </c>
      <c r="B17" s="31" t="s">
        <v>294</v>
      </c>
      <c r="C17" s="31" t="s">
        <v>211</v>
      </c>
      <c r="D17" s="31" t="s">
        <v>14</v>
      </c>
      <c r="E17" s="31" t="s">
        <v>212</v>
      </c>
      <c r="F17" s="36" t="s">
        <v>5169</v>
      </c>
      <c r="G17" s="31">
        <v>1</v>
      </c>
      <c r="H17" s="3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34" t="s">
        <v>5346</v>
      </c>
    </row>
    <row r="18" spans="1:9" ht="38.25" x14ac:dyDescent="0.25">
      <c r="A18" s="31">
        <v>16</v>
      </c>
      <c r="B18" s="31" t="s">
        <v>213</v>
      </c>
      <c r="C18" s="31" t="s">
        <v>214</v>
      </c>
      <c r="D18" s="31" t="s">
        <v>215</v>
      </c>
      <c r="E18" s="31" t="s">
        <v>216</v>
      </c>
      <c r="F18" s="36" t="s">
        <v>5170</v>
      </c>
      <c r="G18" s="31">
        <v>3</v>
      </c>
      <c r="H18" s="3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34" t="s">
        <v>5346</v>
      </c>
    </row>
    <row r="19" spans="1:9" ht="25.5" x14ac:dyDescent="0.25">
      <c r="A19" s="31">
        <v>17</v>
      </c>
      <c r="B19" s="31" t="s">
        <v>217</v>
      </c>
      <c r="C19" s="31" t="s">
        <v>218</v>
      </c>
      <c r="D19" s="31" t="s">
        <v>219</v>
      </c>
      <c r="E19" s="31" t="s">
        <v>220</v>
      </c>
      <c r="F19" s="36" t="s">
        <v>5171</v>
      </c>
      <c r="G19" s="31">
        <v>3</v>
      </c>
      <c r="H19" s="3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34" t="s">
        <v>5346</v>
      </c>
    </row>
    <row r="20" spans="1:9" ht="25.5" x14ac:dyDescent="0.25">
      <c r="A20" s="31">
        <v>18</v>
      </c>
      <c r="B20" s="31" t="s">
        <v>221</v>
      </c>
      <c r="C20" s="31" t="s">
        <v>222</v>
      </c>
      <c r="D20" s="31" t="s">
        <v>10</v>
      </c>
      <c r="E20" s="31" t="s">
        <v>223</v>
      </c>
      <c r="F20" s="36" t="s">
        <v>5172</v>
      </c>
      <c r="G20" s="31">
        <v>1</v>
      </c>
      <c r="H20" s="3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34" t="s">
        <v>5346</v>
      </c>
    </row>
    <row r="21" spans="1:9" ht="51" x14ac:dyDescent="0.25">
      <c r="A21" s="31">
        <v>19</v>
      </c>
      <c r="B21" s="31" t="s">
        <v>224</v>
      </c>
      <c r="C21" s="31" t="s">
        <v>225</v>
      </c>
      <c r="D21" s="31" t="s">
        <v>226</v>
      </c>
      <c r="E21" s="31" t="s">
        <v>227</v>
      </c>
      <c r="F21" s="31" t="s">
        <v>5173</v>
      </c>
      <c r="G21" s="31">
        <v>3</v>
      </c>
      <c r="H21" s="3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34" t="s">
        <v>5346</v>
      </c>
    </row>
    <row r="22" spans="1:9" ht="38.25" x14ac:dyDescent="0.25">
      <c r="A22" s="31">
        <v>20</v>
      </c>
      <c r="B22" s="31" t="s">
        <v>228</v>
      </c>
      <c r="C22" s="31" t="s">
        <v>229</v>
      </c>
      <c r="D22" s="31" t="s">
        <v>230</v>
      </c>
      <c r="E22" s="31" t="s">
        <v>231</v>
      </c>
      <c r="F22" s="31" t="s">
        <v>5174</v>
      </c>
      <c r="G22" s="31">
        <v>2</v>
      </c>
      <c r="H22" s="3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34" t="s">
        <v>5346</v>
      </c>
    </row>
    <row r="23" spans="1:9" ht="25.5" x14ac:dyDescent="0.25">
      <c r="A23" s="31">
        <v>21</v>
      </c>
      <c r="B23" s="31" t="s">
        <v>232</v>
      </c>
      <c r="C23" s="31" t="s">
        <v>233</v>
      </c>
      <c r="D23" s="31" t="s">
        <v>234</v>
      </c>
      <c r="E23" s="31" t="s">
        <v>235</v>
      </c>
      <c r="F23" s="31" t="s">
        <v>5175</v>
      </c>
      <c r="G23" s="31">
        <v>3</v>
      </c>
      <c r="H23" s="3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34" t="s">
        <v>5346</v>
      </c>
    </row>
    <row r="24" spans="1:9" ht="51" x14ac:dyDescent="0.25">
      <c r="A24" s="31">
        <v>22</v>
      </c>
      <c r="B24" s="31" t="s">
        <v>295</v>
      </c>
      <c r="C24" s="31" t="s">
        <v>236</v>
      </c>
      <c r="D24" s="31" t="s">
        <v>237</v>
      </c>
      <c r="E24" s="31" t="s">
        <v>238</v>
      </c>
      <c r="F24" s="31" t="s">
        <v>5176</v>
      </c>
      <c r="G24" s="31">
        <v>1</v>
      </c>
      <c r="H24" s="3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34" t="s">
        <v>5346</v>
      </c>
    </row>
    <row r="25" spans="1:9" ht="25.5" x14ac:dyDescent="0.25">
      <c r="A25" s="31">
        <v>23</v>
      </c>
      <c r="B25" s="31" t="s">
        <v>296</v>
      </c>
      <c r="C25" s="31" t="s">
        <v>239</v>
      </c>
      <c r="D25" s="31" t="s">
        <v>240</v>
      </c>
      <c r="E25" s="31" t="s">
        <v>241</v>
      </c>
      <c r="F25" s="31" t="s">
        <v>5177</v>
      </c>
      <c r="G25" s="31">
        <v>1</v>
      </c>
      <c r="H25" s="3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34" t="s">
        <v>5346</v>
      </c>
    </row>
    <row r="26" spans="1:9" ht="38.25" x14ac:dyDescent="0.25">
      <c r="A26" s="31">
        <v>24</v>
      </c>
      <c r="B26" s="31" t="s">
        <v>242</v>
      </c>
      <c r="C26" s="31" t="s">
        <v>243</v>
      </c>
      <c r="D26" s="31" t="s">
        <v>19</v>
      </c>
      <c r="E26" s="31" t="s">
        <v>244</v>
      </c>
      <c r="F26" s="31" t="s">
        <v>5178</v>
      </c>
      <c r="G26" s="31">
        <v>2</v>
      </c>
      <c r="H26" s="3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34" t="s">
        <v>5346</v>
      </c>
    </row>
    <row r="27" spans="1:9" ht="38.25" x14ac:dyDescent="0.25">
      <c r="A27" s="31">
        <v>25</v>
      </c>
      <c r="B27" s="31" t="s">
        <v>245</v>
      </c>
      <c r="C27" s="31" t="s">
        <v>246</v>
      </c>
      <c r="D27" s="31" t="s">
        <v>10</v>
      </c>
      <c r="E27" s="31" t="s">
        <v>247</v>
      </c>
      <c r="F27" s="31" t="s">
        <v>5179</v>
      </c>
      <c r="G27" s="31">
        <v>3</v>
      </c>
      <c r="H27" s="3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34" t="s">
        <v>5346</v>
      </c>
    </row>
    <row r="28" spans="1:9" ht="38.25" x14ac:dyDescent="0.25">
      <c r="A28" s="31">
        <v>26</v>
      </c>
      <c r="B28" s="31" t="s">
        <v>248</v>
      </c>
      <c r="C28" s="31" t="s">
        <v>249</v>
      </c>
      <c r="D28" s="31" t="s">
        <v>250</v>
      </c>
      <c r="E28" s="31" t="s">
        <v>251</v>
      </c>
      <c r="F28" s="31" t="s">
        <v>5180</v>
      </c>
      <c r="G28" s="31">
        <v>2</v>
      </c>
      <c r="H28" s="3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34" t="s">
        <v>5346</v>
      </c>
    </row>
    <row r="29" spans="1:9" ht="25.5" x14ac:dyDescent="0.25">
      <c r="A29" s="31">
        <v>27</v>
      </c>
      <c r="B29" s="31" t="s">
        <v>252</v>
      </c>
      <c r="C29" s="31" t="s">
        <v>253</v>
      </c>
      <c r="D29" s="31" t="s">
        <v>33</v>
      </c>
      <c r="E29" s="31" t="s">
        <v>254</v>
      </c>
      <c r="F29" s="31" t="s">
        <v>5181</v>
      </c>
      <c r="G29" s="31">
        <v>3</v>
      </c>
      <c r="H29" s="3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34" t="s">
        <v>5346</v>
      </c>
    </row>
    <row r="30" spans="1:9" ht="38.25" x14ac:dyDescent="0.25">
      <c r="A30" s="31">
        <v>28</v>
      </c>
      <c r="B30" s="31" t="s">
        <v>255</v>
      </c>
      <c r="C30" s="31" t="s">
        <v>256</v>
      </c>
      <c r="D30" s="31" t="s">
        <v>297</v>
      </c>
      <c r="E30" s="31" t="s">
        <v>257</v>
      </c>
      <c r="F30" s="31" t="s">
        <v>5182</v>
      </c>
      <c r="G30" s="31">
        <v>1</v>
      </c>
      <c r="H30" s="3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34" t="s">
        <v>5346</v>
      </c>
    </row>
    <row r="31" spans="1:9" ht="51" x14ac:dyDescent="0.25">
      <c r="A31" s="31">
        <v>29</v>
      </c>
      <c r="B31" s="31" t="s">
        <v>258</v>
      </c>
      <c r="C31" s="31" t="s">
        <v>259</v>
      </c>
      <c r="D31" s="31" t="s">
        <v>10</v>
      </c>
      <c r="E31" s="31" t="s">
        <v>260</v>
      </c>
      <c r="F31" s="31" t="s">
        <v>5183</v>
      </c>
      <c r="G31" s="31">
        <v>1</v>
      </c>
      <c r="H31" s="3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34" t="s">
        <v>5346</v>
      </c>
    </row>
    <row r="32" spans="1:9" ht="25.5" x14ac:dyDescent="0.25">
      <c r="A32" s="31">
        <v>30</v>
      </c>
      <c r="B32" s="31" t="s">
        <v>67</v>
      </c>
      <c r="C32" s="31" t="s">
        <v>261</v>
      </c>
      <c r="D32" s="31" t="s">
        <v>19</v>
      </c>
      <c r="E32" s="31" t="s">
        <v>69</v>
      </c>
      <c r="F32" s="31" t="s">
        <v>5184</v>
      </c>
      <c r="G32" s="31">
        <v>1</v>
      </c>
      <c r="H32" s="3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34" t="s">
        <v>5346</v>
      </c>
    </row>
    <row r="33" spans="1:9" ht="38.25" x14ac:dyDescent="0.25">
      <c r="A33" s="31">
        <v>31</v>
      </c>
      <c r="B33" s="31" t="s">
        <v>262</v>
      </c>
      <c r="C33" s="31" t="s">
        <v>263</v>
      </c>
      <c r="D33" s="31" t="s">
        <v>264</v>
      </c>
      <c r="E33" s="31" t="s">
        <v>265</v>
      </c>
      <c r="F33" s="31" t="s">
        <v>5185</v>
      </c>
      <c r="G33" s="31">
        <v>2</v>
      </c>
      <c r="H33" s="3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34" t="s">
        <v>5346</v>
      </c>
    </row>
    <row r="34" spans="1:9" ht="38.25" x14ac:dyDescent="0.25">
      <c r="A34" s="31">
        <v>32</v>
      </c>
      <c r="B34" s="31" t="s">
        <v>266</v>
      </c>
      <c r="C34" s="31" t="s">
        <v>267</v>
      </c>
      <c r="D34" s="31" t="s">
        <v>268</v>
      </c>
      <c r="E34" s="31" t="s">
        <v>269</v>
      </c>
      <c r="F34" s="31" t="s">
        <v>5186</v>
      </c>
      <c r="G34" s="31">
        <v>3</v>
      </c>
      <c r="H34" s="3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34" t="s">
        <v>5346</v>
      </c>
    </row>
    <row r="35" spans="1:9" ht="89.25" x14ac:dyDescent="0.25">
      <c r="A35" s="31">
        <v>33</v>
      </c>
      <c r="B35" s="31" t="s">
        <v>298</v>
      </c>
      <c r="C35" s="31" t="s">
        <v>270</v>
      </c>
      <c r="D35" s="31" t="s">
        <v>271</v>
      </c>
      <c r="E35" s="31">
        <v>701812</v>
      </c>
      <c r="F35" s="31" t="s">
        <v>5187</v>
      </c>
      <c r="G35" s="31">
        <v>2</v>
      </c>
      <c r="H35" s="3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34" t="s">
        <v>5346</v>
      </c>
    </row>
    <row r="36" spans="1:9" ht="76.5" x14ac:dyDescent="0.25">
      <c r="A36" s="31">
        <v>34</v>
      </c>
      <c r="B36" s="31" t="s">
        <v>299</v>
      </c>
      <c r="C36" s="31" t="s">
        <v>272</v>
      </c>
      <c r="D36" s="31" t="s">
        <v>271</v>
      </c>
      <c r="E36" s="31">
        <v>815016</v>
      </c>
      <c r="F36" s="31" t="s">
        <v>5188</v>
      </c>
      <c r="G36" s="31">
        <v>2</v>
      </c>
      <c r="H36" s="3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34" t="s">
        <v>5346</v>
      </c>
    </row>
    <row r="37" spans="1:9" ht="76.5" x14ac:dyDescent="0.25">
      <c r="A37" s="31">
        <v>35</v>
      </c>
      <c r="B37" s="31" t="s">
        <v>300</v>
      </c>
      <c r="C37" s="31" t="s">
        <v>273</v>
      </c>
      <c r="D37" s="31" t="s">
        <v>271</v>
      </c>
      <c r="E37" s="31">
        <v>161158</v>
      </c>
      <c r="F37" s="31" t="s">
        <v>5189</v>
      </c>
      <c r="G37" s="31">
        <v>2</v>
      </c>
      <c r="H37" s="3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34" t="s">
        <v>5346</v>
      </c>
    </row>
    <row r="38" spans="1:9" ht="76.5" x14ac:dyDescent="0.25">
      <c r="A38" s="31">
        <v>36</v>
      </c>
      <c r="B38" s="31" t="s">
        <v>301</v>
      </c>
      <c r="C38" s="31" t="s">
        <v>274</v>
      </c>
      <c r="D38" s="31" t="s">
        <v>271</v>
      </c>
      <c r="E38" s="31">
        <v>207924</v>
      </c>
      <c r="F38" s="31" t="s">
        <v>5190</v>
      </c>
      <c r="G38" s="31">
        <v>2</v>
      </c>
      <c r="H38" s="3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34" t="s">
        <v>5346</v>
      </c>
    </row>
    <row r="39" spans="1:9" ht="76.5" x14ac:dyDescent="0.25">
      <c r="A39" s="31">
        <v>37</v>
      </c>
      <c r="B39" s="31" t="s">
        <v>302</v>
      </c>
      <c r="C39" s="31" t="s">
        <v>275</v>
      </c>
      <c r="D39" s="31" t="s">
        <v>271</v>
      </c>
      <c r="E39" s="31">
        <v>125635</v>
      </c>
      <c r="F39" s="31" t="s">
        <v>5191</v>
      </c>
      <c r="G39" s="31">
        <v>2</v>
      </c>
      <c r="H39" s="3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34" t="s">
        <v>5346</v>
      </c>
    </row>
    <row r="40" spans="1:9" ht="76.5" x14ac:dyDescent="0.25">
      <c r="A40" s="31">
        <v>38</v>
      </c>
      <c r="B40" s="31" t="s">
        <v>303</v>
      </c>
      <c r="C40" s="31" t="s">
        <v>276</v>
      </c>
      <c r="D40" s="31" t="s">
        <v>271</v>
      </c>
      <c r="E40" s="31">
        <v>207924</v>
      </c>
      <c r="F40" s="31" t="s">
        <v>5192</v>
      </c>
      <c r="G40" s="31">
        <v>2</v>
      </c>
      <c r="H40" s="3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34" t="s">
        <v>5346</v>
      </c>
    </row>
    <row r="41" spans="1:9" ht="76.5" x14ac:dyDescent="0.25">
      <c r="A41" s="31">
        <v>39</v>
      </c>
      <c r="B41" s="31" t="s">
        <v>304</v>
      </c>
      <c r="C41" s="31" t="s">
        <v>277</v>
      </c>
      <c r="D41" s="31" t="s">
        <v>271</v>
      </c>
      <c r="E41" s="31">
        <v>207924</v>
      </c>
      <c r="F41" s="31" t="s">
        <v>5193</v>
      </c>
      <c r="G41" s="31">
        <v>2</v>
      </c>
      <c r="H41" s="3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34" t="s">
        <v>5346</v>
      </c>
    </row>
    <row r="42" spans="1:9" ht="76.5" x14ac:dyDescent="0.25">
      <c r="A42" s="31">
        <v>40</v>
      </c>
      <c r="B42" s="31" t="s">
        <v>305</v>
      </c>
      <c r="C42" s="31" t="s">
        <v>278</v>
      </c>
      <c r="D42" s="31" t="s">
        <v>271</v>
      </c>
      <c r="E42" s="31">
        <v>880323</v>
      </c>
      <c r="F42" s="31" t="s">
        <v>5194</v>
      </c>
      <c r="G42" s="31">
        <v>2</v>
      </c>
      <c r="H42" s="3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34" t="s">
        <v>5346</v>
      </c>
    </row>
    <row r="43" spans="1:9" ht="102" x14ac:dyDescent="0.25">
      <c r="A43" s="31">
        <v>41</v>
      </c>
      <c r="B43" s="31" t="s">
        <v>306</v>
      </c>
      <c r="C43" s="31" t="s">
        <v>279</v>
      </c>
      <c r="D43" s="31" t="s">
        <v>280</v>
      </c>
      <c r="E43" s="31" t="s">
        <v>281</v>
      </c>
      <c r="F43" s="31" t="s">
        <v>5195</v>
      </c>
      <c r="G43" s="31">
        <v>3</v>
      </c>
      <c r="H43" s="3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34" t="s">
        <v>5346</v>
      </c>
    </row>
    <row r="44" spans="1:9" ht="102" x14ac:dyDescent="0.25">
      <c r="A44" s="31">
        <v>42</v>
      </c>
      <c r="B44" s="31" t="s">
        <v>307</v>
      </c>
      <c r="C44" s="31" t="s">
        <v>282</v>
      </c>
      <c r="D44" s="31" t="s">
        <v>280</v>
      </c>
      <c r="E44" s="31" t="s">
        <v>283</v>
      </c>
      <c r="F44" s="31" t="s">
        <v>5196</v>
      </c>
      <c r="G44" s="31">
        <v>3</v>
      </c>
      <c r="H44" s="3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34" t="s">
        <v>5346</v>
      </c>
    </row>
    <row r="45" spans="1:9" ht="102" x14ac:dyDescent="0.25">
      <c r="A45" s="31">
        <v>43</v>
      </c>
      <c r="B45" s="31" t="s">
        <v>308</v>
      </c>
      <c r="C45" s="31" t="s">
        <v>282</v>
      </c>
      <c r="D45" s="31" t="s">
        <v>280</v>
      </c>
      <c r="E45" s="31" t="s">
        <v>284</v>
      </c>
      <c r="F45" s="31" t="s">
        <v>5197</v>
      </c>
      <c r="G45" s="31">
        <v>3</v>
      </c>
      <c r="H45" s="3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34" t="s">
        <v>5346</v>
      </c>
    </row>
    <row r="46" spans="1:9" ht="102" x14ac:dyDescent="0.25">
      <c r="A46" s="31">
        <v>44</v>
      </c>
      <c r="B46" s="31" t="s">
        <v>309</v>
      </c>
      <c r="C46" s="31" t="s">
        <v>285</v>
      </c>
      <c r="D46" s="31" t="s">
        <v>280</v>
      </c>
      <c r="E46" s="31" t="s">
        <v>286</v>
      </c>
      <c r="F46" s="31" t="s">
        <v>5198</v>
      </c>
      <c r="G46" s="31">
        <v>3</v>
      </c>
      <c r="H46" s="3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34" t="s">
        <v>5346</v>
      </c>
    </row>
    <row r="47" spans="1:9" ht="51" x14ac:dyDescent="0.25">
      <c r="A47" s="31">
        <v>45</v>
      </c>
      <c r="B47" s="31" t="s">
        <v>287</v>
      </c>
      <c r="C47" s="31" t="s">
        <v>288</v>
      </c>
      <c r="D47" s="31" t="s">
        <v>33</v>
      </c>
      <c r="E47" s="31" t="s">
        <v>289</v>
      </c>
      <c r="F47" s="31" t="s">
        <v>5199</v>
      </c>
      <c r="G47" s="31">
        <v>2</v>
      </c>
      <c r="H47" s="3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34" t="s">
        <v>5346</v>
      </c>
    </row>
  </sheetData>
  <mergeCells count="1">
    <mergeCell ref="A1:F1"/>
  </mergeCells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54"/>
  <sheetViews>
    <sheetView topLeftCell="A46" zoomScale="80" zoomScaleNormal="80" workbookViewId="0">
      <selection activeCell="F47" sqref="F47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9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25.5" x14ac:dyDescent="0.25">
      <c r="A2" s="3">
        <v>1</v>
      </c>
      <c r="B2" s="3" t="s">
        <v>2679</v>
      </c>
      <c r="C2" s="3" t="s">
        <v>2530</v>
      </c>
      <c r="D2" s="3" t="s">
        <v>626</v>
      </c>
      <c r="E2" s="3" t="s">
        <v>2531</v>
      </c>
      <c r="F2" s="2" t="s">
        <v>6007</v>
      </c>
      <c r="G2" s="2">
        <v>2</v>
      </c>
      <c r="H2" s="2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7" t="s">
        <v>5346</v>
      </c>
    </row>
    <row r="3" spans="1:9" ht="38.25" x14ac:dyDescent="0.25">
      <c r="A3" s="3">
        <v>2</v>
      </c>
      <c r="B3" s="3" t="s">
        <v>2532</v>
      </c>
      <c r="C3" s="3" t="s">
        <v>2533</v>
      </c>
      <c r="D3" s="3" t="s">
        <v>1940</v>
      </c>
      <c r="E3" s="3" t="s">
        <v>2534</v>
      </c>
      <c r="F3" s="2" t="s">
        <v>6008</v>
      </c>
      <c r="G3" s="2">
        <v>3</v>
      </c>
      <c r="H3" s="2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7" t="s">
        <v>5346</v>
      </c>
    </row>
    <row r="4" spans="1:9" ht="38.25" x14ac:dyDescent="0.25">
      <c r="A4" s="3">
        <v>3</v>
      </c>
      <c r="B4" s="3" t="s">
        <v>2535</v>
      </c>
      <c r="C4" s="3" t="s">
        <v>2536</v>
      </c>
      <c r="D4" s="3" t="s">
        <v>795</v>
      </c>
      <c r="E4" s="3" t="s">
        <v>2537</v>
      </c>
      <c r="F4" s="2" t="s">
        <v>6009</v>
      </c>
      <c r="G4" s="2">
        <v>3</v>
      </c>
      <c r="H4" s="2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7" t="s">
        <v>5346</v>
      </c>
    </row>
    <row r="5" spans="1:9" ht="51" x14ac:dyDescent="0.25">
      <c r="A5" s="3">
        <v>4</v>
      </c>
      <c r="B5" s="3" t="s">
        <v>2680</v>
      </c>
      <c r="C5" s="3" t="s">
        <v>2538</v>
      </c>
      <c r="D5" s="3" t="s">
        <v>268</v>
      </c>
      <c r="E5" s="3" t="s">
        <v>2174</v>
      </c>
      <c r="F5" s="2" t="s">
        <v>6010</v>
      </c>
      <c r="G5" s="2">
        <v>3</v>
      </c>
      <c r="H5" s="2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7" t="s">
        <v>5346</v>
      </c>
    </row>
    <row r="6" spans="1:9" ht="38.25" x14ac:dyDescent="0.25">
      <c r="A6" s="3">
        <v>5</v>
      </c>
      <c r="B6" s="3" t="s">
        <v>2539</v>
      </c>
      <c r="C6" s="3" t="s">
        <v>2540</v>
      </c>
      <c r="D6" s="3" t="s">
        <v>464</v>
      </c>
      <c r="E6" s="3" t="s">
        <v>2541</v>
      </c>
      <c r="F6" s="2" t="s">
        <v>6011</v>
      </c>
      <c r="G6" s="2">
        <v>3</v>
      </c>
      <c r="H6" s="2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7" t="s">
        <v>5346</v>
      </c>
    </row>
    <row r="7" spans="1:9" ht="51" x14ac:dyDescent="0.25">
      <c r="A7" s="3">
        <v>6</v>
      </c>
      <c r="B7" s="3" t="s">
        <v>2681</v>
      </c>
      <c r="C7" s="3" t="s">
        <v>2538</v>
      </c>
      <c r="D7" s="3" t="s">
        <v>2189</v>
      </c>
      <c r="E7" s="3" t="s">
        <v>2542</v>
      </c>
      <c r="F7" s="2" t="s">
        <v>6012</v>
      </c>
      <c r="G7" s="2">
        <v>3</v>
      </c>
      <c r="H7" s="2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7" t="s">
        <v>5346</v>
      </c>
    </row>
    <row r="8" spans="1:9" ht="38.25" x14ac:dyDescent="0.25">
      <c r="A8" s="3">
        <v>7</v>
      </c>
      <c r="B8" s="3" t="s">
        <v>2543</v>
      </c>
      <c r="C8" s="3" t="s">
        <v>2544</v>
      </c>
      <c r="D8" s="3" t="s">
        <v>2306</v>
      </c>
      <c r="E8" s="3" t="s">
        <v>2545</v>
      </c>
      <c r="F8" s="2" t="s">
        <v>6013</v>
      </c>
      <c r="G8" s="2">
        <v>3</v>
      </c>
      <c r="H8" s="2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7" t="s">
        <v>5346</v>
      </c>
    </row>
    <row r="9" spans="1:9" ht="25.5" x14ac:dyDescent="0.25">
      <c r="A9" s="3">
        <v>8</v>
      </c>
      <c r="B9" s="3" t="s">
        <v>2304</v>
      </c>
      <c r="C9" s="3" t="s">
        <v>2546</v>
      </c>
      <c r="D9" s="3" t="s">
        <v>799</v>
      </c>
      <c r="E9" s="3" t="s">
        <v>2547</v>
      </c>
      <c r="F9" s="2" t="s">
        <v>6014</v>
      </c>
      <c r="G9" s="2">
        <v>3</v>
      </c>
      <c r="H9" s="2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7" t="s">
        <v>5346</v>
      </c>
    </row>
    <row r="10" spans="1:9" ht="38.25" x14ac:dyDescent="0.25">
      <c r="A10" s="3">
        <v>9</v>
      </c>
      <c r="B10" s="3" t="s">
        <v>2548</v>
      </c>
      <c r="C10" s="3" t="s">
        <v>2549</v>
      </c>
      <c r="D10" s="3" t="s">
        <v>268</v>
      </c>
      <c r="E10" s="3" t="s">
        <v>2550</v>
      </c>
      <c r="F10" s="2" t="s">
        <v>6015</v>
      </c>
      <c r="G10" s="2">
        <v>3</v>
      </c>
      <c r="H10" s="2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7" t="s">
        <v>5346</v>
      </c>
    </row>
    <row r="11" spans="1:9" ht="76.5" x14ac:dyDescent="0.25">
      <c r="A11" s="3">
        <v>10</v>
      </c>
      <c r="B11" s="3" t="s">
        <v>2551</v>
      </c>
      <c r="C11" s="3" t="s">
        <v>2552</v>
      </c>
      <c r="D11" s="3" t="s">
        <v>464</v>
      </c>
      <c r="E11" s="3" t="s">
        <v>2553</v>
      </c>
      <c r="F11" s="2" t="s">
        <v>6016</v>
      </c>
      <c r="G11" s="2">
        <v>3</v>
      </c>
      <c r="H11" s="2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7" t="s">
        <v>5346</v>
      </c>
    </row>
    <row r="12" spans="1:9" ht="25.5" x14ac:dyDescent="0.25">
      <c r="A12" s="3">
        <v>11</v>
      </c>
      <c r="B12" s="3" t="s">
        <v>2554</v>
      </c>
      <c r="C12" s="3" t="s">
        <v>2555</v>
      </c>
      <c r="D12" s="3" t="s">
        <v>2556</v>
      </c>
      <c r="E12" s="3" t="s">
        <v>2557</v>
      </c>
      <c r="F12" s="2" t="s">
        <v>6017</v>
      </c>
      <c r="G12" s="2">
        <v>3</v>
      </c>
      <c r="H12" s="2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7" t="s">
        <v>5346</v>
      </c>
    </row>
    <row r="13" spans="1:9" ht="25.5" x14ac:dyDescent="0.25">
      <c r="A13" s="3">
        <v>12</v>
      </c>
      <c r="B13" s="3" t="s">
        <v>2682</v>
      </c>
      <c r="C13" s="3" t="s">
        <v>2558</v>
      </c>
      <c r="D13" s="3" t="s">
        <v>2559</v>
      </c>
      <c r="E13" s="3" t="s">
        <v>2560</v>
      </c>
      <c r="F13" s="2" t="s">
        <v>6018</v>
      </c>
      <c r="G13" s="2">
        <v>3</v>
      </c>
      <c r="H13" s="2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7" t="s">
        <v>5346</v>
      </c>
    </row>
    <row r="14" spans="1:9" ht="38.25" x14ac:dyDescent="0.25">
      <c r="A14" s="3">
        <v>13</v>
      </c>
      <c r="B14" s="3" t="s">
        <v>2561</v>
      </c>
      <c r="C14" s="3" t="s">
        <v>2562</v>
      </c>
      <c r="D14" s="3" t="s">
        <v>268</v>
      </c>
      <c r="E14" s="3" t="s">
        <v>2563</v>
      </c>
      <c r="F14" s="2" t="s">
        <v>6019</v>
      </c>
      <c r="G14" s="2">
        <v>3</v>
      </c>
      <c r="H14" s="2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7" t="s">
        <v>5346</v>
      </c>
    </row>
    <row r="15" spans="1:9" ht="38.25" x14ac:dyDescent="0.25">
      <c r="A15" s="3">
        <v>14</v>
      </c>
      <c r="B15" s="3" t="s">
        <v>2564</v>
      </c>
      <c r="C15" s="3" t="s">
        <v>2565</v>
      </c>
      <c r="D15" s="3" t="s">
        <v>2171</v>
      </c>
      <c r="E15" s="3" t="s">
        <v>2566</v>
      </c>
      <c r="F15" s="2" t="s">
        <v>6020</v>
      </c>
      <c r="G15" s="2">
        <v>3</v>
      </c>
      <c r="H15" s="2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7" t="s">
        <v>5346</v>
      </c>
    </row>
    <row r="16" spans="1:9" ht="25.5" x14ac:dyDescent="0.25">
      <c r="A16" s="3">
        <v>15</v>
      </c>
      <c r="B16" s="3" t="s">
        <v>2567</v>
      </c>
      <c r="C16" s="3" t="s">
        <v>2568</v>
      </c>
      <c r="D16" s="3" t="s">
        <v>268</v>
      </c>
      <c r="E16" s="3" t="s">
        <v>2569</v>
      </c>
      <c r="F16" s="2" t="s">
        <v>6021</v>
      </c>
      <c r="G16" s="2">
        <v>3</v>
      </c>
      <c r="H16" s="2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7" t="s">
        <v>5346</v>
      </c>
    </row>
    <row r="17" spans="1:9" ht="38.25" x14ac:dyDescent="0.25">
      <c r="A17" s="3">
        <v>16</v>
      </c>
      <c r="B17" s="3" t="s">
        <v>2570</v>
      </c>
      <c r="C17" s="3" t="s">
        <v>2571</v>
      </c>
      <c r="D17" s="3" t="s">
        <v>2355</v>
      </c>
      <c r="E17" s="3" t="s">
        <v>2572</v>
      </c>
      <c r="F17" s="2" t="s">
        <v>6022</v>
      </c>
      <c r="G17" s="2">
        <v>3</v>
      </c>
      <c r="H17" s="2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7" t="s">
        <v>5346</v>
      </c>
    </row>
    <row r="18" spans="1:9" ht="38.25" x14ac:dyDescent="0.25">
      <c r="A18" s="3">
        <v>17</v>
      </c>
      <c r="B18" s="3" t="s">
        <v>2678</v>
      </c>
      <c r="C18" s="3" t="s">
        <v>2573</v>
      </c>
      <c r="D18" s="3" t="s">
        <v>456</v>
      </c>
      <c r="E18" s="3" t="s">
        <v>2574</v>
      </c>
      <c r="F18" s="2" t="s">
        <v>6023</v>
      </c>
      <c r="G18" s="2">
        <v>3</v>
      </c>
      <c r="H18" s="2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7" t="s">
        <v>5346</v>
      </c>
    </row>
    <row r="19" spans="1:9" ht="38.25" x14ac:dyDescent="0.25">
      <c r="A19" s="3">
        <v>18</v>
      </c>
      <c r="B19" s="3" t="s">
        <v>2575</v>
      </c>
      <c r="C19" s="3" t="s">
        <v>2576</v>
      </c>
      <c r="D19" s="3" t="s">
        <v>795</v>
      </c>
      <c r="E19" s="3" t="s">
        <v>2577</v>
      </c>
      <c r="F19" s="2" t="s">
        <v>6024</v>
      </c>
      <c r="G19" s="2">
        <v>3</v>
      </c>
      <c r="H19" s="2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7" t="s">
        <v>5346</v>
      </c>
    </row>
    <row r="20" spans="1:9" ht="38.25" x14ac:dyDescent="0.25">
      <c r="A20" s="3">
        <v>19</v>
      </c>
      <c r="B20" s="3" t="s">
        <v>2578</v>
      </c>
      <c r="C20" s="3" t="s">
        <v>2576</v>
      </c>
      <c r="D20" s="3" t="s">
        <v>268</v>
      </c>
      <c r="E20" s="3" t="s">
        <v>2579</v>
      </c>
      <c r="F20" s="2" t="s">
        <v>6025</v>
      </c>
      <c r="G20" s="2">
        <v>3</v>
      </c>
      <c r="H20" s="2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7" t="s">
        <v>5346</v>
      </c>
    </row>
    <row r="21" spans="1:9" ht="25.5" x14ac:dyDescent="0.25">
      <c r="A21" s="3">
        <v>20</v>
      </c>
      <c r="B21" s="3" t="s">
        <v>2580</v>
      </c>
      <c r="C21" s="3" t="s">
        <v>2581</v>
      </c>
      <c r="D21" s="3" t="s">
        <v>268</v>
      </c>
      <c r="E21" s="3" t="s">
        <v>2582</v>
      </c>
      <c r="F21" s="2" t="s">
        <v>6026</v>
      </c>
      <c r="G21" s="2">
        <v>3</v>
      </c>
      <c r="H21" s="2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7" t="s">
        <v>5346</v>
      </c>
    </row>
    <row r="22" spans="1:9" ht="51" x14ac:dyDescent="0.25">
      <c r="A22" s="3">
        <v>21</v>
      </c>
      <c r="B22" s="3" t="s">
        <v>2583</v>
      </c>
      <c r="C22" s="3" t="s">
        <v>2584</v>
      </c>
      <c r="D22" s="3" t="s">
        <v>626</v>
      </c>
      <c r="E22" s="3" t="s">
        <v>2585</v>
      </c>
      <c r="F22" s="2" t="s">
        <v>6027</v>
      </c>
      <c r="G22" s="2">
        <v>1</v>
      </c>
      <c r="H22" s="2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7" t="s">
        <v>5346</v>
      </c>
    </row>
    <row r="23" spans="1:9" ht="25.5" x14ac:dyDescent="0.25">
      <c r="A23" s="3">
        <v>22</v>
      </c>
      <c r="B23" s="3" t="s">
        <v>2683</v>
      </c>
      <c r="C23" s="3" t="s">
        <v>2586</v>
      </c>
      <c r="D23" s="3" t="s">
        <v>25</v>
      </c>
      <c r="E23" s="3" t="s">
        <v>2587</v>
      </c>
      <c r="F23" s="2" t="s">
        <v>6028</v>
      </c>
      <c r="G23" s="2">
        <v>2</v>
      </c>
      <c r="H23" s="2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7" t="s">
        <v>5346</v>
      </c>
    </row>
    <row r="24" spans="1:9" ht="25.5" x14ac:dyDescent="0.25">
      <c r="A24" s="3">
        <v>23</v>
      </c>
      <c r="B24" s="3" t="s">
        <v>2684</v>
      </c>
      <c r="C24" s="3" t="s">
        <v>2588</v>
      </c>
      <c r="D24" s="3" t="s">
        <v>2589</v>
      </c>
      <c r="E24" s="3" t="s">
        <v>2590</v>
      </c>
      <c r="F24" s="2" t="s">
        <v>6029</v>
      </c>
      <c r="G24" s="2">
        <v>2</v>
      </c>
      <c r="H24" s="2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7" t="s">
        <v>5346</v>
      </c>
    </row>
    <row r="25" spans="1:9" ht="25.5" x14ac:dyDescent="0.25">
      <c r="A25" s="3">
        <v>24</v>
      </c>
      <c r="B25" s="3" t="s">
        <v>2685</v>
      </c>
      <c r="C25" s="3" t="s">
        <v>2591</v>
      </c>
      <c r="D25" s="3" t="s">
        <v>2589</v>
      </c>
      <c r="E25" s="3" t="s">
        <v>2592</v>
      </c>
      <c r="F25" s="2" t="s">
        <v>6030</v>
      </c>
      <c r="G25" s="2">
        <v>2</v>
      </c>
      <c r="H25" s="2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7" t="s">
        <v>5346</v>
      </c>
    </row>
    <row r="26" spans="1:9" ht="25.5" x14ac:dyDescent="0.25">
      <c r="A26" s="3">
        <v>25</v>
      </c>
      <c r="B26" s="3" t="s">
        <v>2686</v>
      </c>
      <c r="C26" s="3" t="s">
        <v>2593</v>
      </c>
      <c r="D26" s="3" t="s">
        <v>2594</v>
      </c>
      <c r="E26" s="3" t="s">
        <v>2595</v>
      </c>
      <c r="F26" s="2" t="s">
        <v>6031</v>
      </c>
      <c r="G26" s="2">
        <v>2</v>
      </c>
      <c r="H26" s="2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7" t="s">
        <v>5346</v>
      </c>
    </row>
    <row r="27" spans="1:9" ht="51" x14ac:dyDescent="0.25">
      <c r="A27" s="3">
        <v>26</v>
      </c>
      <c r="B27" s="3" t="s">
        <v>2596</v>
      </c>
      <c r="C27" s="3" t="s">
        <v>2597</v>
      </c>
      <c r="D27" s="3" t="s">
        <v>33</v>
      </c>
      <c r="E27" s="3" t="s">
        <v>2598</v>
      </c>
      <c r="F27" s="2" t="s">
        <v>6032</v>
      </c>
      <c r="G27" s="2">
        <v>3</v>
      </c>
      <c r="H27" s="2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7" t="s">
        <v>5346</v>
      </c>
    </row>
    <row r="28" spans="1:9" ht="38.25" x14ac:dyDescent="0.25">
      <c r="A28" s="3">
        <v>27</v>
      </c>
      <c r="B28" s="3" t="s">
        <v>2687</v>
      </c>
      <c r="C28" s="3" t="s">
        <v>2599</v>
      </c>
      <c r="D28" s="3" t="s">
        <v>87</v>
      </c>
      <c r="E28" s="3" t="s">
        <v>2600</v>
      </c>
      <c r="F28" s="2" t="s">
        <v>6033</v>
      </c>
      <c r="G28" s="2">
        <v>2</v>
      </c>
      <c r="H28" s="2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7" t="s">
        <v>5346</v>
      </c>
    </row>
    <row r="29" spans="1:9" ht="25.5" x14ac:dyDescent="0.25">
      <c r="A29" s="3">
        <v>28</v>
      </c>
      <c r="B29" s="3" t="s">
        <v>2601</v>
      </c>
      <c r="C29" s="3" t="s">
        <v>2602</v>
      </c>
      <c r="D29" s="3" t="s">
        <v>226</v>
      </c>
      <c r="E29" s="3" t="s">
        <v>2603</v>
      </c>
      <c r="F29" s="2" t="s">
        <v>6034</v>
      </c>
      <c r="G29" s="2">
        <v>3</v>
      </c>
      <c r="H29" s="2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7" t="s">
        <v>5346</v>
      </c>
    </row>
    <row r="30" spans="1:9" ht="25.5" x14ac:dyDescent="0.25">
      <c r="A30" s="3">
        <v>29</v>
      </c>
      <c r="B30" s="3" t="s">
        <v>2604</v>
      </c>
      <c r="C30" s="3" t="s">
        <v>2605</v>
      </c>
      <c r="D30" s="3" t="s">
        <v>824</v>
      </c>
      <c r="E30" s="3" t="s">
        <v>2606</v>
      </c>
      <c r="F30" s="2" t="s">
        <v>6035</v>
      </c>
      <c r="G30" s="2">
        <v>2</v>
      </c>
      <c r="H30" s="2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7" t="s">
        <v>5346</v>
      </c>
    </row>
    <row r="31" spans="1:9" ht="25.5" x14ac:dyDescent="0.25">
      <c r="A31" s="3">
        <v>30</v>
      </c>
      <c r="B31" s="3" t="s">
        <v>2607</v>
      </c>
      <c r="C31" s="3" t="s">
        <v>2608</v>
      </c>
      <c r="D31" s="3" t="s">
        <v>102</v>
      </c>
      <c r="E31" s="3" t="s">
        <v>974</v>
      </c>
      <c r="F31" s="2" t="s">
        <v>6036</v>
      </c>
      <c r="G31" s="2">
        <v>3</v>
      </c>
      <c r="H31" s="2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7" t="s">
        <v>5346</v>
      </c>
    </row>
    <row r="32" spans="1:9" ht="25.5" x14ac:dyDescent="0.25">
      <c r="A32" s="3">
        <v>31</v>
      </c>
      <c r="B32" s="3" t="s">
        <v>2609</v>
      </c>
      <c r="C32" s="3" t="s">
        <v>2610</v>
      </c>
      <c r="D32" s="3" t="s">
        <v>2611</v>
      </c>
      <c r="E32" s="3" t="s">
        <v>2612</v>
      </c>
      <c r="F32" s="2" t="s">
        <v>6037</v>
      </c>
      <c r="G32" s="2">
        <v>1</v>
      </c>
      <c r="H32" s="2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7" t="s">
        <v>5346</v>
      </c>
    </row>
    <row r="33" spans="1:9" ht="25.5" x14ac:dyDescent="0.25">
      <c r="A33" s="3">
        <v>32</v>
      </c>
      <c r="B33" s="3" t="s">
        <v>2613</v>
      </c>
      <c r="C33" s="3" t="s">
        <v>2614</v>
      </c>
      <c r="D33" s="3" t="s">
        <v>87</v>
      </c>
      <c r="E33" s="3" t="s">
        <v>2615</v>
      </c>
      <c r="F33" s="2" t="s">
        <v>6038</v>
      </c>
      <c r="G33" s="2">
        <v>2</v>
      </c>
      <c r="H33" s="2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7" t="s">
        <v>5346</v>
      </c>
    </row>
    <row r="34" spans="1:9" ht="48" customHeight="1" x14ac:dyDescent="0.25">
      <c r="A34" s="3">
        <v>33</v>
      </c>
      <c r="B34" s="3" t="s">
        <v>2616</v>
      </c>
      <c r="C34" s="3" t="s">
        <v>2617</v>
      </c>
      <c r="D34" s="3" t="s">
        <v>291</v>
      </c>
      <c r="E34" s="3" t="s">
        <v>2618</v>
      </c>
      <c r="F34" s="2" t="s">
        <v>6039</v>
      </c>
      <c r="G34" s="2">
        <v>1</v>
      </c>
      <c r="H34" s="2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7" t="s">
        <v>5346</v>
      </c>
    </row>
    <row r="35" spans="1:9" ht="25.5" x14ac:dyDescent="0.25">
      <c r="A35" s="3">
        <v>34</v>
      </c>
      <c r="B35" s="3" t="s">
        <v>2619</v>
      </c>
      <c r="C35" s="3" t="s">
        <v>2620</v>
      </c>
      <c r="D35" s="3" t="s">
        <v>2026</v>
      </c>
      <c r="E35" s="3" t="s">
        <v>2621</v>
      </c>
      <c r="F35" s="2" t="s">
        <v>6040</v>
      </c>
      <c r="G35" s="2">
        <v>3</v>
      </c>
      <c r="H35" s="2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7" t="s">
        <v>5346</v>
      </c>
    </row>
    <row r="36" spans="1:9" ht="38.25" x14ac:dyDescent="0.25">
      <c r="A36" s="3">
        <v>35</v>
      </c>
      <c r="B36" s="3" t="s">
        <v>2622</v>
      </c>
      <c r="C36" s="3" t="s">
        <v>2623</v>
      </c>
      <c r="D36" s="3" t="s">
        <v>795</v>
      </c>
      <c r="E36" s="3" t="s">
        <v>2624</v>
      </c>
      <c r="F36" s="2" t="s">
        <v>6041</v>
      </c>
      <c r="G36" s="2">
        <v>3</v>
      </c>
      <c r="H36" s="2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7" t="s">
        <v>5346</v>
      </c>
    </row>
    <row r="37" spans="1:9" ht="51" x14ac:dyDescent="0.25">
      <c r="A37" s="3">
        <v>36</v>
      </c>
      <c r="B37" s="3" t="s">
        <v>2625</v>
      </c>
      <c r="C37" s="3" t="s">
        <v>2626</v>
      </c>
      <c r="D37" s="3" t="s">
        <v>464</v>
      </c>
      <c r="E37" s="3" t="s">
        <v>2627</v>
      </c>
      <c r="F37" s="2" t="s">
        <v>6042</v>
      </c>
      <c r="G37" s="2">
        <v>3</v>
      </c>
      <c r="H37" s="2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7" t="s">
        <v>5346</v>
      </c>
    </row>
    <row r="38" spans="1:9" ht="25.5" x14ac:dyDescent="0.25">
      <c r="A38" s="3">
        <v>37</v>
      </c>
      <c r="B38" s="3" t="s">
        <v>2628</v>
      </c>
      <c r="C38" s="3" t="s">
        <v>2629</v>
      </c>
      <c r="D38" s="3" t="s">
        <v>464</v>
      </c>
      <c r="E38" s="3" t="s">
        <v>1133</v>
      </c>
      <c r="F38" s="2" t="s">
        <v>6043</v>
      </c>
      <c r="G38" s="2">
        <v>3</v>
      </c>
      <c r="H38" s="2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7" t="s">
        <v>5346</v>
      </c>
    </row>
    <row r="39" spans="1:9" ht="51" x14ac:dyDescent="0.25">
      <c r="A39" s="3">
        <v>38</v>
      </c>
      <c r="B39" s="3" t="s">
        <v>2630</v>
      </c>
      <c r="C39" s="3" t="s">
        <v>2631</v>
      </c>
      <c r="D39" s="3" t="s">
        <v>464</v>
      </c>
      <c r="E39" s="3" t="s">
        <v>2632</v>
      </c>
      <c r="F39" s="2" t="s">
        <v>6044</v>
      </c>
      <c r="G39" s="2">
        <v>3</v>
      </c>
      <c r="H39" s="2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7" t="s">
        <v>5346</v>
      </c>
    </row>
    <row r="40" spans="1:9" ht="38.25" x14ac:dyDescent="0.25">
      <c r="A40" s="3">
        <v>39</v>
      </c>
      <c r="B40" s="3" t="s">
        <v>2633</v>
      </c>
      <c r="C40" s="3" t="s">
        <v>2634</v>
      </c>
      <c r="D40" s="3" t="s">
        <v>464</v>
      </c>
      <c r="E40" s="3" t="s">
        <v>2635</v>
      </c>
      <c r="F40" s="2" t="s">
        <v>6045</v>
      </c>
      <c r="G40" s="2">
        <v>3</v>
      </c>
      <c r="H40" s="2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7" t="s">
        <v>5346</v>
      </c>
    </row>
    <row r="41" spans="1:9" ht="25.5" x14ac:dyDescent="0.25">
      <c r="A41" s="3">
        <v>40</v>
      </c>
      <c r="B41" s="3" t="s">
        <v>2636</v>
      </c>
      <c r="C41" s="3" t="s">
        <v>2637</v>
      </c>
      <c r="D41" s="3" t="s">
        <v>786</v>
      </c>
      <c r="E41" s="3" t="s">
        <v>2638</v>
      </c>
      <c r="F41" s="2" t="s">
        <v>6046</v>
      </c>
      <c r="G41" s="2">
        <v>3</v>
      </c>
      <c r="H41" s="2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7" t="s">
        <v>5346</v>
      </c>
    </row>
    <row r="42" spans="1:9" ht="51" x14ac:dyDescent="0.25">
      <c r="A42" s="3">
        <v>41</v>
      </c>
      <c r="B42" s="3" t="s">
        <v>2639</v>
      </c>
      <c r="C42" s="3" t="s">
        <v>2640</v>
      </c>
      <c r="D42" s="3" t="s">
        <v>2641</v>
      </c>
      <c r="E42" s="3" t="s">
        <v>2642</v>
      </c>
      <c r="F42" s="2" t="s">
        <v>6047</v>
      </c>
      <c r="G42" s="2">
        <v>3</v>
      </c>
      <c r="H42" s="2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7" t="s">
        <v>5346</v>
      </c>
    </row>
    <row r="43" spans="1:9" ht="51" x14ac:dyDescent="0.25">
      <c r="A43" s="3">
        <v>42</v>
      </c>
      <c r="B43" s="3" t="s">
        <v>2643</v>
      </c>
      <c r="C43" s="3" t="s">
        <v>2644</v>
      </c>
      <c r="D43" s="3" t="s">
        <v>2369</v>
      </c>
      <c r="E43" s="3" t="s">
        <v>2645</v>
      </c>
      <c r="F43" s="2" t="s">
        <v>6048</v>
      </c>
      <c r="G43" s="2">
        <v>3</v>
      </c>
      <c r="H43" s="2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7" t="s">
        <v>5346</v>
      </c>
    </row>
    <row r="44" spans="1:9" ht="25.5" x14ac:dyDescent="0.25">
      <c r="A44" s="3">
        <v>43</v>
      </c>
      <c r="B44" s="3" t="s">
        <v>2646</v>
      </c>
      <c r="C44" s="3" t="s">
        <v>2647</v>
      </c>
      <c r="D44" s="3" t="s">
        <v>464</v>
      </c>
      <c r="E44" s="3" t="s">
        <v>457</v>
      </c>
      <c r="F44" s="2" t="s">
        <v>6049</v>
      </c>
      <c r="G44" s="2">
        <v>3</v>
      </c>
      <c r="H44" s="2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7" t="s">
        <v>5346</v>
      </c>
    </row>
    <row r="45" spans="1:9" ht="38.25" x14ac:dyDescent="0.25">
      <c r="A45" s="3">
        <v>44</v>
      </c>
      <c r="B45" s="3" t="s">
        <v>2648</v>
      </c>
      <c r="C45" s="3" t="s">
        <v>2649</v>
      </c>
      <c r="D45" s="3" t="s">
        <v>2299</v>
      </c>
      <c r="E45" s="3" t="s">
        <v>2650</v>
      </c>
      <c r="F45" s="2" t="s">
        <v>6050</v>
      </c>
      <c r="G45" s="2">
        <v>3</v>
      </c>
      <c r="H45" s="2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7" t="s">
        <v>5346</v>
      </c>
    </row>
    <row r="46" spans="1:9" ht="25.5" x14ac:dyDescent="0.25">
      <c r="A46" s="3">
        <v>45</v>
      </c>
      <c r="B46" s="3" t="s">
        <v>2651</v>
      </c>
      <c r="C46" s="3" t="s">
        <v>2652</v>
      </c>
      <c r="D46" s="3" t="s">
        <v>33</v>
      </c>
      <c r="E46" s="3" t="s">
        <v>2653</v>
      </c>
      <c r="F46" s="2" t="s">
        <v>6051</v>
      </c>
      <c r="G46" s="2">
        <v>2</v>
      </c>
      <c r="H46" s="2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7" t="s">
        <v>5346</v>
      </c>
    </row>
    <row r="47" spans="1:9" ht="51" x14ac:dyDescent="0.25">
      <c r="A47" s="3">
        <v>46</v>
      </c>
      <c r="B47" s="3" t="s">
        <v>2654</v>
      </c>
      <c r="C47" s="3" t="s">
        <v>2655</v>
      </c>
      <c r="D47" s="3" t="s">
        <v>2656</v>
      </c>
      <c r="E47" s="3" t="s">
        <v>2657</v>
      </c>
      <c r="F47" s="2" t="s">
        <v>6052</v>
      </c>
      <c r="G47" s="2">
        <v>3</v>
      </c>
      <c r="H47" s="2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7" t="s">
        <v>5346</v>
      </c>
    </row>
    <row r="48" spans="1:9" ht="25.5" x14ac:dyDescent="0.25">
      <c r="A48" s="3">
        <v>47</v>
      </c>
      <c r="B48" s="3" t="s">
        <v>2658</v>
      </c>
      <c r="C48" s="3" t="s">
        <v>2659</v>
      </c>
      <c r="D48" s="3" t="s">
        <v>268</v>
      </c>
      <c r="E48" s="3" t="s">
        <v>1414</v>
      </c>
      <c r="F48" s="2" t="s">
        <v>6053</v>
      </c>
      <c r="G48" s="2">
        <v>3</v>
      </c>
      <c r="H48" s="2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7" t="s">
        <v>5346</v>
      </c>
    </row>
    <row r="49" spans="1:9" ht="63.75" x14ac:dyDescent="0.25">
      <c r="A49" s="3">
        <v>48</v>
      </c>
      <c r="B49" s="3" t="s">
        <v>2688</v>
      </c>
      <c r="C49" s="3" t="s">
        <v>2660</v>
      </c>
      <c r="D49" s="3" t="s">
        <v>2342</v>
      </c>
      <c r="E49" s="3" t="s">
        <v>2661</v>
      </c>
      <c r="F49" s="2" t="s">
        <v>6054</v>
      </c>
      <c r="G49" s="2">
        <v>3</v>
      </c>
      <c r="H49" s="2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7" t="s">
        <v>5346</v>
      </c>
    </row>
    <row r="50" spans="1:9" ht="38.25" x14ac:dyDescent="0.25">
      <c r="A50" s="3">
        <v>49</v>
      </c>
      <c r="B50" s="3" t="s">
        <v>2662</v>
      </c>
      <c r="C50" s="3" t="s">
        <v>2663</v>
      </c>
      <c r="D50" s="3" t="s">
        <v>464</v>
      </c>
      <c r="E50" s="3" t="s">
        <v>2664</v>
      </c>
      <c r="F50" s="2" t="s">
        <v>6055</v>
      </c>
      <c r="G50" s="2">
        <v>3</v>
      </c>
      <c r="H50" s="2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7" t="s">
        <v>5346</v>
      </c>
    </row>
    <row r="51" spans="1:9" ht="38.25" x14ac:dyDescent="0.25">
      <c r="A51" s="3">
        <v>50</v>
      </c>
      <c r="B51" s="3" t="s">
        <v>2665</v>
      </c>
      <c r="C51" s="3" t="s">
        <v>2663</v>
      </c>
      <c r="D51" s="3" t="s">
        <v>2559</v>
      </c>
      <c r="E51" s="3" t="s">
        <v>2666</v>
      </c>
      <c r="F51" s="2" t="s">
        <v>6056</v>
      </c>
      <c r="G51" s="2">
        <v>3</v>
      </c>
      <c r="H51" s="2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7" t="s">
        <v>5346</v>
      </c>
    </row>
    <row r="52" spans="1:9" ht="25.5" x14ac:dyDescent="0.25">
      <c r="A52" s="3">
        <v>51</v>
      </c>
      <c r="B52" s="3" t="s">
        <v>2667</v>
      </c>
      <c r="C52" s="3" t="s">
        <v>2668</v>
      </c>
      <c r="D52" s="3" t="s">
        <v>2669</v>
      </c>
      <c r="E52" s="3" t="s">
        <v>2670</v>
      </c>
      <c r="F52" s="2" t="s">
        <v>6057</v>
      </c>
      <c r="G52" s="2">
        <v>3</v>
      </c>
      <c r="H52" s="2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7" t="s">
        <v>5346</v>
      </c>
    </row>
    <row r="53" spans="1:9" ht="25.5" x14ac:dyDescent="0.25">
      <c r="A53" s="3">
        <v>52</v>
      </c>
      <c r="B53" s="3" t="s">
        <v>2671</v>
      </c>
      <c r="C53" s="3" t="s">
        <v>2672</v>
      </c>
      <c r="D53" s="3" t="s">
        <v>2673</v>
      </c>
      <c r="E53" s="3" t="s">
        <v>2674</v>
      </c>
      <c r="F53" s="2" t="s">
        <v>6058</v>
      </c>
      <c r="G53" s="2">
        <v>3</v>
      </c>
      <c r="H53" s="2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7" t="s">
        <v>5346</v>
      </c>
    </row>
    <row r="54" spans="1:9" ht="38.25" x14ac:dyDescent="0.25">
      <c r="A54" s="3">
        <v>53</v>
      </c>
      <c r="B54" s="3" t="s">
        <v>2675</v>
      </c>
      <c r="C54" s="3" t="s">
        <v>2676</v>
      </c>
      <c r="D54" s="3" t="s">
        <v>795</v>
      </c>
      <c r="E54" s="3" t="s">
        <v>2677</v>
      </c>
      <c r="F54" s="2" t="s">
        <v>6059</v>
      </c>
      <c r="G54" s="2">
        <v>3</v>
      </c>
      <c r="H54" s="2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7" t="s">
        <v>5346</v>
      </c>
    </row>
  </sheetData>
  <phoneticPr fontId="8" type="noConversion"/>
  <conditionalFormatting sqref="I2:I54">
    <cfRule type="uniqueValues" dxfId="17" priority="1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/>
  <dimension ref="A1:I53"/>
  <sheetViews>
    <sheetView topLeftCell="A16" zoomScale="80" zoomScaleNormal="80" workbookViewId="0">
      <selection activeCell="F20" sqref="F20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bestFit="1" customWidth="1"/>
    <col min="8" max="8" width="12.7109375" style="15" bestFit="1" customWidth="1"/>
    <col min="9" max="9" width="19.140625" style="29" bestFit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5147</v>
      </c>
      <c r="I1" s="28" t="s">
        <v>5148</v>
      </c>
    </row>
    <row r="2" spans="1:9" ht="63.75" x14ac:dyDescent="0.2">
      <c r="A2" s="3">
        <v>1</v>
      </c>
      <c r="B2" s="3" t="s">
        <v>2689</v>
      </c>
      <c r="C2" s="3" t="s">
        <v>2690</v>
      </c>
      <c r="D2" s="3" t="s">
        <v>132</v>
      </c>
      <c r="E2" s="3" t="s">
        <v>2127</v>
      </c>
      <c r="F2" s="2" t="s">
        <v>6060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7" t="s">
        <v>5346</v>
      </c>
    </row>
    <row r="3" spans="1:9" ht="63.75" x14ac:dyDescent="0.2">
      <c r="A3" s="3">
        <v>2</v>
      </c>
      <c r="B3" s="3" t="s">
        <v>2691</v>
      </c>
      <c r="C3" s="3" t="s">
        <v>2692</v>
      </c>
      <c r="D3" s="3" t="s">
        <v>425</v>
      </c>
      <c r="E3" s="3" t="s">
        <v>2693</v>
      </c>
      <c r="F3" s="2" t="s">
        <v>6061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7" t="s">
        <v>5346</v>
      </c>
    </row>
    <row r="4" spans="1:9" ht="38.25" x14ac:dyDescent="0.2">
      <c r="A4" s="3">
        <v>3</v>
      </c>
      <c r="B4" s="3" t="s">
        <v>2694</v>
      </c>
      <c r="C4" s="3" t="s">
        <v>2695</v>
      </c>
      <c r="D4" s="3" t="s">
        <v>102</v>
      </c>
      <c r="E4" s="3"/>
      <c r="F4" s="2" t="s">
        <v>6062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7" t="s">
        <v>5346</v>
      </c>
    </row>
    <row r="5" spans="1:9" ht="38.25" x14ac:dyDescent="0.2">
      <c r="A5" s="3">
        <v>4</v>
      </c>
      <c r="B5" s="3" t="s">
        <v>2696</v>
      </c>
      <c r="C5" s="3" t="s">
        <v>2697</v>
      </c>
      <c r="D5" s="3" t="s">
        <v>87</v>
      </c>
      <c r="E5" s="3" t="s">
        <v>2698</v>
      </c>
      <c r="F5" s="2" t="s">
        <v>6063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7" t="s">
        <v>5346</v>
      </c>
    </row>
    <row r="6" spans="1:9" ht="25.5" x14ac:dyDescent="0.2">
      <c r="A6" s="3">
        <v>5</v>
      </c>
      <c r="B6" s="3" t="s">
        <v>2699</v>
      </c>
      <c r="C6" s="3" t="s">
        <v>2700</v>
      </c>
      <c r="D6" s="3" t="s">
        <v>2701</v>
      </c>
      <c r="E6" s="3" t="s">
        <v>2702</v>
      </c>
      <c r="F6" s="2" t="s">
        <v>6064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7" t="s">
        <v>5346</v>
      </c>
    </row>
    <row r="7" spans="1:9" ht="38.25" x14ac:dyDescent="0.2">
      <c r="A7" s="3">
        <v>6</v>
      </c>
      <c r="B7" s="3" t="s">
        <v>2703</v>
      </c>
      <c r="C7" s="3" t="s">
        <v>2704</v>
      </c>
      <c r="D7" s="3" t="s">
        <v>553</v>
      </c>
      <c r="E7" s="3" t="s">
        <v>2705</v>
      </c>
      <c r="F7" s="2" t="s">
        <v>6065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7" t="s">
        <v>5346</v>
      </c>
    </row>
    <row r="8" spans="1:9" ht="38.25" x14ac:dyDescent="0.2">
      <c r="A8" s="3">
        <v>7</v>
      </c>
      <c r="B8" s="3" t="s">
        <v>2706</v>
      </c>
      <c r="C8" s="3" t="s">
        <v>2707</v>
      </c>
      <c r="D8" s="3" t="s">
        <v>10</v>
      </c>
      <c r="E8" s="3" t="s">
        <v>2708</v>
      </c>
      <c r="F8" s="2" t="s">
        <v>6066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7" t="s">
        <v>5346</v>
      </c>
    </row>
    <row r="9" spans="1:9" ht="38.25" x14ac:dyDescent="0.2">
      <c r="A9" s="3">
        <v>8</v>
      </c>
      <c r="B9" s="3" t="s">
        <v>2709</v>
      </c>
      <c r="C9" s="3" t="s">
        <v>2710</v>
      </c>
      <c r="D9" s="3" t="s">
        <v>534</v>
      </c>
      <c r="E9" s="3" t="s">
        <v>2711</v>
      </c>
      <c r="F9" s="2" t="s">
        <v>6067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7" t="s">
        <v>5346</v>
      </c>
    </row>
    <row r="10" spans="1:9" ht="25.5" x14ac:dyDescent="0.2">
      <c r="A10" s="3">
        <v>9</v>
      </c>
      <c r="B10" s="3" t="s">
        <v>2712</v>
      </c>
      <c r="C10" s="3" t="s">
        <v>2713</v>
      </c>
      <c r="D10" s="3" t="s">
        <v>10</v>
      </c>
      <c r="E10" s="3" t="s">
        <v>2714</v>
      </c>
      <c r="F10" s="2" t="s">
        <v>6068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7" t="s">
        <v>5346</v>
      </c>
    </row>
    <row r="11" spans="1:9" ht="51" x14ac:dyDescent="0.2">
      <c r="A11" s="3">
        <v>10</v>
      </c>
      <c r="B11" s="3" t="s">
        <v>2715</v>
      </c>
      <c r="C11" s="3" t="s">
        <v>2716</v>
      </c>
      <c r="D11" s="3" t="s">
        <v>36</v>
      </c>
      <c r="E11" s="3" t="s">
        <v>2717</v>
      </c>
      <c r="F11" s="2" t="s">
        <v>6069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7" t="s">
        <v>5346</v>
      </c>
    </row>
    <row r="12" spans="1:9" ht="38.25" x14ac:dyDescent="0.2">
      <c r="A12" s="3">
        <v>11</v>
      </c>
      <c r="B12" s="3" t="s">
        <v>2718</v>
      </c>
      <c r="C12" s="3" t="s">
        <v>2719</v>
      </c>
      <c r="D12" s="3" t="s">
        <v>2720</v>
      </c>
      <c r="E12" s="3" t="s">
        <v>2721</v>
      </c>
      <c r="F12" s="2" t="s">
        <v>6070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7" t="s">
        <v>5346</v>
      </c>
    </row>
    <row r="13" spans="1:9" ht="38.25" x14ac:dyDescent="0.2">
      <c r="A13" s="3">
        <v>12</v>
      </c>
      <c r="B13" s="3" t="s">
        <v>2722</v>
      </c>
      <c r="C13" s="3" t="s">
        <v>2723</v>
      </c>
      <c r="D13" s="3" t="s">
        <v>83</v>
      </c>
      <c r="E13" s="3" t="s">
        <v>2724</v>
      </c>
      <c r="F13" s="2" t="s">
        <v>6071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7" t="s">
        <v>5346</v>
      </c>
    </row>
    <row r="14" spans="1:9" ht="51" x14ac:dyDescent="0.2">
      <c r="A14" s="3">
        <v>13</v>
      </c>
      <c r="B14" s="3" t="s">
        <v>2725</v>
      </c>
      <c r="C14" s="3" t="s">
        <v>2726</v>
      </c>
      <c r="D14" s="3" t="s">
        <v>2727</v>
      </c>
      <c r="E14" s="3" t="s">
        <v>2728</v>
      </c>
      <c r="F14" s="2" t="s">
        <v>6072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7" t="s">
        <v>5346</v>
      </c>
    </row>
    <row r="15" spans="1:9" ht="38.25" x14ac:dyDescent="0.2">
      <c r="A15" s="3">
        <v>14</v>
      </c>
      <c r="B15" s="3" t="s">
        <v>2729</v>
      </c>
      <c r="C15" s="3" t="s">
        <v>2730</v>
      </c>
      <c r="D15" s="3" t="s">
        <v>33</v>
      </c>
      <c r="E15" s="3" t="s">
        <v>2825</v>
      </c>
      <c r="F15" s="2" t="s">
        <v>6073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7" t="s">
        <v>5346</v>
      </c>
    </row>
    <row r="16" spans="1:9" ht="38.25" x14ac:dyDescent="0.2">
      <c r="A16" s="3">
        <v>15</v>
      </c>
      <c r="B16" s="3" t="s">
        <v>2732</v>
      </c>
      <c r="C16" s="3" t="s">
        <v>2733</v>
      </c>
      <c r="D16" s="3" t="s">
        <v>2734</v>
      </c>
      <c r="E16" s="3" t="s">
        <v>2735</v>
      </c>
      <c r="F16" s="2" t="s">
        <v>6074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7" t="s">
        <v>5346</v>
      </c>
    </row>
    <row r="17" spans="1:9" ht="63.75" x14ac:dyDescent="0.2">
      <c r="A17" s="3">
        <v>16</v>
      </c>
      <c r="B17" s="3" t="s">
        <v>2824</v>
      </c>
      <c r="C17" s="3" t="s">
        <v>2736</v>
      </c>
      <c r="D17" s="3" t="s">
        <v>658</v>
      </c>
      <c r="E17" s="3" t="s">
        <v>2731</v>
      </c>
      <c r="F17" s="2" t="s">
        <v>6075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7" t="s">
        <v>5346</v>
      </c>
    </row>
    <row r="18" spans="1:9" ht="51" x14ac:dyDescent="0.2">
      <c r="A18" s="3">
        <v>17</v>
      </c>
      <c r="B18" s="3" t="s">
        <v>2737</v>
      </c>
      <c r="C18" s="3" t="s">
        <v>2738</v>
      </c>
      <c r="D18" s="3" t="s">
        <v>1641</v>
      </c>
      <c r="E18" s="3" t="s">
        <v>2739</v>
      </c>
      <c r="F18" s="2" t="s">
        <v>6076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7" t="s">
        <v>5346</v>
      </c>
    </row>
    <row r="19" spans="1:9" ht="51" x14ac:dyDescent="0.2">
      <c r="A19" s="3">
        <v>18</v>
      </c>
      <c r="B19" s="3" t="s">
        <v>2740</v>
      </c>
      <c r="C19" s="3" t="s">
        <v>2741</v>
      </c>
      <c r="D19" s="3" t="s">
        <v>1550</v>
      </c>
      <c r="E19" s="3" t="s">
        <v>2742</v>
      </c>
      <c r="F19" s="2" t="s">
        <v>6077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7" t="s">
        <v>5346</v>
      </c>
    </row>
    <row r="20" spans="1:9" ht="38.25" x14ac:dyDescent="0.2">
      <c r="A20" s="3">
        <v>19</v>
      </c>
      <c r="B20" s="3" t="s">
        <v>2743</v>
      </c>
      <c r="C20" s="3" t="s">
        <v>2744</v>
      </c>
      <c r="D20" s="3" t="s">
        <v>2745</v>
      </c>
      <c r="E20" s="3" t="s">
        <v>2746</v>
      </c>
      <c r="F20" s="2" t="s">
        <v>6078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7" t="s">
        <v>5346</v>
      </c>
    </row>
    <row r="21" spans="1:9" ht="38.25" x14ac:dyDescent="0.2">
      <c r="A21" s="3">
        <v>20</v>
      </c>
      <c r="B21" s="3" t="s">
        <v>2747</v>
      </c>
      <c r="C21" s="3" t="s">
        <v>2748</v>
      </c>
      <c r="D21" s="3" t="s">
        <v>843</v>
      </c>
      <c r="E21" s="3" t="s">
        <v>2749</v>
      </c>
      <c r="F21" s="2" t="s">
        <v>6079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7" t="s">
        <v>5346</v>
      </c>
    </row>
    <row r="22" spans="1:9" ht="38.25" x14ac:dyDescent="0.2">
      <c r="A22" s="3">
        <v>21</v>
      </c>
      <c r="B22" s="3" t="s">
        <v>2750</v>
      </c>
      <c r="C22" s="3" t="s">
        <v>2751</v>
      </c>
      <c r="D22" s="3" t="s">
        <v>182</v>
      </c>
      <c r="E22" s="3" t="s">
        <v>2752</v>
      </c>
      <c r="F22" s="2" t="s">
        <v>6080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7" t="s">
        <v>5346</v>
      </c>
    </row>
    <row r="23" spans="1:9" ht="51" x14ac:dyDescent="0.2">
      <c r="A23" s="3">
        <v>22</v>
      </c>
      <c r="B23" s="3" t="s">
        <v>2753</v>
      </c>
      <c r="C23" s="3" t="s">
        <v>2754</v>
      </c>
      <c r="D23" s="3" t="s">
        <v>488</v>
      </c>
      <c r="E23" s="3" t="s">
        <v>2755</v>
      </c>
      <c r="F23" s="2" t="s">
        <v>6081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7" t="s">
        <v>5346</v>
      </c>
    </row>
    <row r="24" spans="1:9" ht="51" x14ac:dyDescent="0.2">
      <c r="A24" s="3">
        <v>23</v>
      </c>
      <c r="B24" s="3" t="s">
        <v>2756</v>
      </c>
      <c r="C24" s="3" t="s">
        <v>2757</v>
      </c>
      <c r="D24" s="3" t="s">
        <v>553</v>
      </c>
      <c r="E24" s="3" t="s">
        <v>603</v>
      </c>
      <c r="F24" s="2" t="s">
        <v>6082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7" t="s">
        <v>5346</v>
      </c>
    </row>
    <row r="25" spans="1:9" ht="38.25" x14ac:dyDescent="0.2">
      <c r="A25" s="3">
        <v>24</v>
      </c>
      <c r="B25" s="3" t="s">
        <v>2758</v>
      </c>
      <c r="C25" s="3" t="s">
        <v>2759</v>
      </c>
      <c r="D25" s="3" t="s">
        <v>626</v>
      </c>
      <c r="E25" s="3" t="s">
        <v>2760</v>
      </c>
      <c r="F25" s="2" t="s">
        <v>6083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7" t="s">
        <v>5346</v>
      </c>
    </row>
    <row r="26" spans="1:9" ht="25.5" x14ac:dyDescent="0.2">
      <c r="A26" s="3">
        <v>25</v>
      </c>
      <c r="B26" s="3" t="s">
        <v>2761</v>
      </c>
      <c r="C26" s="3" t="s">
        <v>2762</v>
      </c>
      <c r="D26" s="3" t="s">
        <v>102</v>
      </c>
      <c r="E26" s="3" t="s">
        <v>2763</v>
      </c>
      <c r="F26" s="2" t="s">
        <v>6084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7" t="s">
        <v>5346</v>
      </c>
    </row>
    <row r="27" spans="1:9" ht="38.25" x14ac:dyDescent="0.2">
      <c r="A27" s="3">
        <v>26</v>
      </c>
      <c r="B27" s="3" t="s">
        <v>2764</v>
      </c>
      <c r="C27" s="3" t="s">
        <v>2765</v>
      </c>
      <c r="D27" s="3" t="s">
        <v>2766</v>
      </c>
      <c r="E27" s="3" t="s">
        <v>2767</v>
      </c>
      <c r="F27" s="2" t="s">
        <v>6085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7" t="s">
        <v>5346</v>
      </c>
    </row>
    <row r="28" spans="1:9" ht="38.25" x14ac:dyDescent="0.2">
      <c r="A28" s="3">
        <v>27</v>
      </c>
      <c r="B28" s="3" t="s">
        <v>2768</v>
      </c>
      <c r="C28" s="3" t="s">
        <v>2765</v>
      </c>
      <c r="D28" s="3" t="s">
        <v>10</v>
      </c>
      <c r="E28" s="3" t="s">
        <v>2769</v>
      </c>
      <c r="F28" s="2" t="s">
        <v>6086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7" t="s">
        <v>5346</v>
      </c>
    </row>
    <row r="29" spans="1:9" ht="38.25" x14ac:dyDescent="0.2">
      <c r="A29" s="3">
        <v>28</v>
      </c>
      <c r="B29" s="3" t="s">
        <v>2821</v>
      </c>
      <c r="C29" s="3" t="s">
        <v>2765</v>
      </c>
      <c r="D29" s="3" t="s">
        <v>1984</v>
      </c>
      <c r="E29" s="3" t="s">
        <v>2770</v>
      </c>
      <c r="F29" s="2" t="s">
        <v>6087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7" t="s">
        <v>5346</v>
      </c>
    </row>
    <row r="30" spans="1:9" ht="38.25" x14ac:dyDescent="0.2">
      <c r="A30" s="3">
        <v>29</v>
      </c>
      <c r="B30" s="3" t="s">
        <v>2771</v>
      </c>
      <c r="C30" s="3" t="s">
        <v>2765</v>
      </c>
      <c r="D30" s="3" t="s">
        <v>76</v>
      </c>
      <c r="E30" s="3" t="s">
        <v>2772</v>
      </c>
      <c r="F30" s="2" t="s">
        <v>6088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7" t="s">
        <v>5346</v>
      </c>
    </row>
    <row r="31" spans="1:9" ht="51" x14ac:dyDescent="0.2">
      <c r="A31" s="3">
        <v>30</v>
      </c>
      <c r="B31" s="3" t="s">
        <v>2773</v>
      </c>
      <c r="C31" s="3" t="s">
        <v>2774</v>
      </c>
      <c r="D31" s="6" t="s">
        <v>65</v>
      </c>
      <c r="E31" s="3" t="s">
        <v>2775</v>
      </c>
      <c r="F31" s="2" t="s">
        <v>6089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7" t="s">
        <v>5346</v>
      </c>
    </row>
    <row r="32" spans="1:9" ht="63.75" x14ac:dyDescent="0.2">
      <c r="A32" s="3">
        <v>31</v>
      </c>
      <c r="B32" s="3" t="s">
        <v>2826</v>
      </c>
      <c r="C32" s="3" t="s">
        <v>2776</v>
      </c>
      <c r="D32" s="6" t="s">
        <v>192</v>
      </c>
      <c r="E32" s="3" t="s">
        <v>2777</v>
      </c>
      <c r="F32" s="2" t="s">
        <v>6090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7" t="s">
        <v>5346</v>
      </c>
    </row>
    <row r="33" spans="1:9" ht="76.5" customHeight="1" x14ac:dyDescent="0.2">
      <c r="A33" s="3">
        <v>32</v>
      </c>
      <c r="B33" s="3" t="s">
        <v>2778</v>
      </c>
      <c r="C33" s="3" t="s">
        <v>2779</v>
      </c>
      <c r="D33" s="3" t="s">
        <v>1879</v>
      </c>
      <c r="E33" s="3" t="s">
        <v>2780</v>
      </c>
      <c r="F33" s="2" t="s">
        <v>6091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7" t="s">
        <v>5346</v>
      </c>
    </row>
    <row r="34" spans="1:9" ht="38.25" x14ac:dyDescent="0.2">
      <c r="A34" s="3">
        <v>33</v>
      </c>
      <c r="B34" s="3" t="s">
        <v>2827</v>
      </c>
      <c r="C34" s="3" t="s">
        <v>2781</v>
      </c>
      <c r="D34" s="3" t="s">
        <v>678</v>
      </c>
      <c r="E34" s="3" t="s">
        <v>2782</v>
      </c>
      <c r="F34" s="2" t="s">
        <v>6092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7" t="s">
        <v>5346</v>
      </c>
    </row>
    <row r="35" spans="1:9" ht="38.25" x14ac:dyDescent="0.2">
      <c r="A35" s="3">
        <v>34</v>
      </c>
      <c r="B35" s="3" t="s">
        <v>2750</v>
      </c>
      <c r="C35" s="3" t="s">
        <v>2783</v>
      </c>
      <c r="D35" s="3" t="s">
        <v>626</v>
      </c>
      <c r="E35" s="3" t="s">
        <v>2752</v>
      </c>
      <c r="F35" s="2" t="s">
        <v>6093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7" t="s">
        <v>5346</v>
      </c>
    </row>
    <row r="36" spans="1:9" ht="38.25" x14ac:dyDescent="0.2">
      <c r="A36" s="3">
        <v>35</v>
      </c>
      <c r="B36" s="3" t="s">
        <v>720</v>
      </c>
      <c r="C36" s="3" t="s">
        <v>2784</v>
      </c>
      <c r="D36" s="3" t="s">
        <v>722</v>
      </c>
      <c r="E36" s="3" t="s">
        <v>2785</v>
      </c>
      <c r="F36" s="2" t="s">
        <v>6094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7" t="s">
        <v>5346</v>
      </c>
    </row>
    <row r="37" spans="1:9" ht="63.75" x14ac:dyDescent="0.2">
      <c r="A37" s="3">
        <v>36</v>
      </c>
      <c r="B37" s="3" t="s">
        <v>2786</v>
      </c>
      <c r="C37" s="3" t="s">
        <v>2787</v>
      </c>
      <c r="D37" s="3" t="s">
        <v>10</v>
      </c>
      <c r="E37" s="3" t="s">
        <v>1133</v>
      </c>
      <c r="F37" s="2" t="s">
        <v>6095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7" t="s">
        <v>5346</v>
      </c>
    </row>
    <row r="38" spans="1:9" ht="51" x14ac:dyDescent="0.2">
      <c r="A38" s="3">
        <v>37</v>
      </c>
      <c r="B38" s="3" t="s">
        <v>2788</v>
      </c>
      <c r="C38" s="3" t="s">
        <v>2789</v>
      </c>
      <c r="D38" s="3" t="s">
        <v>409</v>
      </c>
      <c r="E38" s="3" t="s">
        <v>696</v>
      </c>
      <c r="F38" s="2" t="s">
        <v>6096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7" t="s">
        <v>5346</v>
      </c>
    </row>
    <row r="39" spans="1:9" ht="38.25" x14ac:dyDescent="0.2">
      <c r="A39" s="3">
        <v>38</v>
      </c>
      <c r="B39" s="3" t="s">
        <v>2790</v>
      </c>
      <c r="C39" s="3" t="s">
        <v>2791</v>
      </c>
      <c r="D39" s="3" t="s">
        <v>2792</v>
      </c>
      <c r="E39" s="3" t="s">
        <v>1195</v>
      </c>
      <c r="F39" s="2" t="s">
        <v>6097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7" t="s">
        <v>5346</v>
      </c>
    </row>
    <row r="40" spans="1:9" ht="76.5" x14ac:dyDescent="0.2">
      <c r="A40" s="3">
        <v>39</v>
      </c>
      <c r="B40" s="3" t="s">
        <v>2793</v>
      </c>
      <c r="C40" s="3" t="s">
        <v>2794</v>
      </c>
      <c r="D40" s="3" t="s">
        <v>2306</v>
      </c>
      <c r="E40" s="3" t="s">
        <v>2795</v>
      </c>
      <c r="F40" s="2" t="s">
        <v>6098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7" t="s">
        <v>5346</v>
      </c>
    </row>
    <row r="41" spans="1:9" ht="51" x14ac:dyDescent="0.2">
      <c r="A41" s="3">
        <v>40</v>
      </c>
      <c r="B41" s="3" t="s">
        <v>2796</v>
      </c>
      <c r="C41" s="3" t="s">
        <v>2797</v>
      </c>
      <c r="D41" s="3" t="s">
        <v>268</v>
      </c>
      <c r="E41" s="3" t="s">
        <v>2798</v>
      </c>
      <c r="F41" s="2" t="s">
        <v>6099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7" t="s">
        <v>5346</v>
      </c>
    </row>
    <row r="42" spans="1:9" ht="38.25" x14ac:dyDescent="0.2">
      <c r="A42" s="3">
        <v>41</v>
      </c>
      <c r="B42" s="3" t="s">
        <v>2799</v>
      </c>
      <c r="C42" s="3" t="s">
        <v>2800</v>
      </c>
      <c r="D42" s="3" t="s">
        <v>795</v>
      </c>
      <c r="E42" s="3" t="s">
        <v>2801</v>
      </c>
      <c r="F42" s="2" t="s">
        <v>6100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7" t="s">
        <v>5346</v>
      </c>
    </row>
    <row r="43" spans="1:9" ht="38.25" x14ac:dyDescent="0.2">
      <c r="A43" s="3">
        <v>42</v>
      </c>
      <c r="B43" s="3" t="s">
        <v>2828</v>
      </c>
      <c r="C43" s="3" t="s">
        <v>2802</v>
      </c>
      <c r="D43" s="3" t="s">
        <v>626</v>
      </c>
      <c r="E43" s="3" t="s">
        <v>696</v>
      </c>
      <c r="F43" s="2" t="s">
        <v>6101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7" t="s">
        <v>5346</v>
      </c>
    </row>
    <row r="44" spans="1:9" ht="25.5" x14ac:dyDescent="0.2">
      <c r="A44" s="3">
        <v>43</v>
      </c>
      <c r="B44" s="3" t="s">
        <v>2829</v>
      </c>
      <c r="C44" s="3" t="s">
        <v>2803</v>
      </c>
      <c r="D44" s="3" t="s">
        <v>626</v>
      </c>
      <c r="E44" s="3" t="s">
        <v>2804</v>
      </c>
      <c r="F44" s="2" t="s">
        <v>6102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7" t="s">
        <v>5346</v>
      </c>
    </row>
    <row r="45" spans="1:9" ht="38.25" x14ac:dyDescent="0.2">
      <c r="A45" s="3">
        <v>44</v>
      </c>
      <c r="B45" s="3" t="s">
        <v>2830</v>
      </c>
      <c r="C45" s="3" t="s">
        <v>2805</v>
      </c>
      <c r="D45" s="3" t="s">
        <v>626</v>
      </c>
      <c r="E45" s="3" t="s">
        <v>2806</v>
      </c>
      <c r="F45" s="2" t="s">
        <v>6103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7" t="s">
        <v>5346</v>
      </c>
    </row>
    <row r="46" spans="1:9" ht="25.5" x14ac:dyDescent="0.2">
      <c r="A46" s="3">
        <v>45</v>
      </c>
      <c r="B46" s="3" t="s">
        <v>2831</v>
      </c>
      <c r="C46" s="3" t="s">
        <v>2807</v>
      </c>
      <c r="D46" s="3" t="s">
        <v>626</v>
      </c>
      <c r="E46" s="3" t="s">
        <v>2808</v>
      </c>
      <c r="F46" s="2" t="s">
        <v>6104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7" t="s">
        <v>5346</v>
      </c>
    </row>
    <row r="47" spans="1:9" ht="25.5" x14ac:dyDescent="0.2">
      <c r="A47" s="3">
        <v>46</v>
      </c>
      <c r="B47" s="3" t="s">
        <v>2832</v>
      </c>
      <c r="C47" s="3" t="s">
        <v>2809</v>
      </c>
      <c r="D47" s="3" t="s">
        <v>626</v>
      </c>
      <c r="E47" s="3" t="s">
        <v>2810</v>
      </c>
      <c r="F47" s="2" t="s">
        <v>6105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7" t="s">
        <v>5346</v>
      </c>
    </row>
    <row r="48" spans="1:9" ht="38.25" x14ac:dyDescent="0.2">
      <c r="A48" s="3">
        <v>47</v>
      </c>
      <c r="B48" s="3" t="s">
        <v>2833</v>
      </c>
      <c r="C48" s="3" t="s">
        <v>2811</v>
      </c>
      <c r="D48" s="3" t="s">
        <v>626</v>
      </c>
      <c r="E48" s="3" t="s">
        <v>2806</v>
      </c>
      <c r="F48" s="2" t="s">
        <v>6106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7" t="s">
        <v>5346</v>
      </c>
    </row>
    <row r="49" spans="1:9" ht="38.25" x14ac:dyDescent="0.2">
      <c r="A49" s="3">
        <v>48</v>
      </c>
      <c r="B49" s="3" t="s">
        <v>2834</v>
      </c>
      <c r="C49" s="3" t="s">
        <v>2812</v>
      </c>
      <c r="D49" s="3" t="s">
        <v>626</v>
      </c>
      <c r="E49" s="3" t="s">
        <v>2808</v>
      </c>
      <c r="F49" s="2" t="s">
        <v>6107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7" t="s">
        <v>5346</v>
      </c>
    </row>
    <row r="50" spans="1:9" ht="25.5" x14ac:dyDescent="0.2">
      <c r="A50" s="3">
        <v>49</v>
      </c>
      <c r="B50" s="3" t="s">
        <v>2835</v>
      </c>
      <c r="C50" s="3" t="s">
        <v>2814</v>
      </c>
      <c r="D50" s="3" t="s">
        <v>626</v>
      </c>
      <c r="E50" s="3" t="s">
        <v>2815</v>
      </c>
      <c r="F50" s="2" t="s">
        <v>6108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7" t="s">
        <v>5346</v>
      </c>
    </row>
    <row r="51" spans="1:9" ht="25.5" x14ac:dyDescent="0.2">
      <c r="A51" s="3">
        <v>50</v>
      </c>
      <c r="B51" s="3" t="s">
        <v>2836</v>
      </c>
      <c r="C51" s="3" t="s">
        <v>2816</v>
      </c>
      <c r="D51" s="3" t="s">
        <v>626</v>
      </c>
      <c r="E51" s="3" t="s">
        <v>2817</v>
      </c>
      <c r="F51" s="2" t="s">
        <v>6109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7" t="s">
        <v>5346</v>
      </c>
    </row>
    <row r="52" spans="1:9" ht="51" x14ac:dyDescent="0.2">
      <c r="A52" s="3">
        <v>51</v>
      </c>
      <c r="B52" s="3" t="s">
        <v>2822</v>
      </c>
      <c r="C52" s="3" t="s">
        <v>2818</v>
      </c>
      <c r="D52" s="3" t="s">
        <v>626</v>
      </c>
      <c r="E52" s="3" t="s">
        <v>2819</v>
      </c>
      <c r="F52" s="2" t="s">
        <v>6110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7" t="s">
        <v>5346</v>
      </c>
    </row>
    <row r="53" spans="1:9" ht="51" x14ac:dyDescent="0.2">
      <c r="A53" s="3">
        <v>52</v>
      </c>
      <c r="B53" s="3" t="s">
        <v>2823</v>
      </c>
      <c r="C53" s="3" t="s">
        <v>2818</v>
      </c>
      <c r="D53" s="3" t="s">
        <v>626</v>
      </c>
      <c r="E53" s="3" t="s">
        <v>2820</v>
      </c>
      <c r="F53" s="2" t="s">
        <v>6111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7" t="s">
        <v>5346</v>
      </c>
    </row>
  </sheetData>
  <phoneticPr fontId="8" type="noConversion"/>
  <conditionalFormatting sqref="I2:I53">
    <cfRule type="uniqueValues" dxfId="1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/>
  <dimension ref="A1:I53"/>
  <sheetViews>
    <sheetView topLeftCell="A47" zoomScale="80" zoomScaleNormal="80" workbookViewId="0">
      <selection activeCell="I2" sqref="I2:I53"/>
    </sheetView>
  </sheetViews>
  <sheetFormatPr defaultRowHeight="15" x14ac:dyDescent="0.25"/>
  <cols>
    <col min="1" max="1" width="3.28515625" bestFit="1" customWidth="1"/>
    <col min="2" max="2" width="20" customWidth="1"/>
    <col min="3" max="3" width="24.5703125" customWidth="1"/>
    <col min="4" max="4" width="16.7109375" customWidth="1"/>
    <col min="5" max="5" width="12.140625" bestFit="1" customWidth="1"/>
    <col min="6" max="6" width="10" bestFit="1" customWidth="1"/>
    <col min="7" max="7" width="3" bestFit="1" customWidth="1"/>
    <col min="8" max="8" width="11.85546875" style="15" bestFit="1" customWidth="1"/>
    <col min="9" max="9" width="19.140625" style="29" bestFit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2837</v>
      </c>
      <c r="C2" s="3" t="s">
        <v>2838</v>
      </c>
      <c r="D2" s="3" t="s">
        <v>25</v>
      </c>
      <c r="E2" s="3" t="s">
        <v>2839</v>
      </c>
      <c r="F2" s="2" t="s">
        <v>6112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7" t="s">
        <v>5346</v>
      </c>
    </row>
    <row r="3" spans="1:9" ht="38.25" x14ac:dyDescent="0.25">
      <c r="A3" s="3">
        <v>2</v>
      </c>
      <c r="B3" s="3" t="s">
        <v>2813</v>
      </c>
      <c r="C3" s="3" t="s">
        <v>2840</v>
      </c>
      <c r="D3" s="3" t="s">
        <v>626</v>
      </c>
      <c r="E3" s="3" t="s">
        <v>2841</v>
      </c>
      <c r="F3" s="2" t="s">
        <v>6113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7" t="s">
        <v>5346</v>
      </c>
    </row>
    <row r="4" spans="1:9" ht="51" x14ac:dyDescent="0.25">
      <c r="A4" s="3">
        <v>3</v>
      </c>
      <c r="B4" s="3" t="s">
        <v>2813</v>
      </c>
      <c r="C4" s="3" t="s">
        <v>2842</v>
      </c>
      <c r="D4" s="3" t="s">
        <v>626</v>
      </c>
      <c r="E4" s="3" t="s">
        <v>2843</v>
      </c>
      <c r="F4" s="2" t="s">
        <v>6114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7" t="s">
        <v>5346</v>
      </c>
    </row>
    <row r="5" spans="1:9" ht="38.25" x14ac:dyDescent="0.25">
      <c r="A5" s="3">
        <v>4</v>
      </c>
      <c r="B5" s="3" t="s">
        <v>2813</v>
      </c>
      <c r="C5" s="3" t="s">
        <v>2844</v>
      </c>
      <c r="D5" s="3" t="s">
        <v>626</v>
      </c>
      <c r="E5" s="3" t="s">
        <v>2845</v>
      </c>
      <c r="F5" s="2" t="s">
        <v>6115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7" t="s">
        <v>5346</v>
      </c>
    </row>
    <row r="6" spans="1:9" ht="38.25" x14ac:dyDescent="0.25">
      <c r="A6" s="3">
        <v>5</v>
      </c>
      <c r="B6" s="3" t="s">
        <v>2813</v>
      </c>
      <c r="C6" s="3" t="s">
        <v>2846</v>
      </c>
      <c r="D6" s="3" t="s">
        <v>626</v>
      </c>
      <c r="E6" s="3" t="s">
        <v>2847</v>
      </c>
      <c r="F6" s="2" t="s">
        <v>6116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7" t="s">
        <v>5346</v>
      </c>
    </row>
    <row r="7" spans="1:9" ht="38.25" x14ac:dyDescent="0.25">
      <c r="A7" s="3">
        <v>6</v>
      </c>
      <c r="B7" s="3" t="s">
        <v>2813</v>
      </c>
      <c r="C7" s="3" t="s">
        <v>2848</v>
      </c>
      <c r="D7" s="3" t="s">
        <v>626</v>
      </c>
      <c r="E7" s="3" t="s">
        <v>2849</v>
      </c>
      <c r="F7" s="2" t="s">
        <v>6117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7" t="s">
        <v>5346</v>
      </c>
    </row>
    <row r="8" spans="1:9" ht="38.25" x14ac:dyDescent="0.25">
      <c r="A8" s="3">
        <v>7</v>
      </c>
      <c r="B8" s="3" t="s">
        <v>2813</v>
      </c>
      <c r="C8" s="3" t="s">
        <v>2850</v>
      </c>
      <c r="D8" s="3" t="s">
        <v>626</v>
      </c>
      <c r="E8" s="3" t="s">
        <v>2851</v>
      </c>
      <c r="F8" s="2" t="s">
        <v>6118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7" t="s">
        <v>5346</v>
      </c>
    </row>
    <row r="9" spans="1:9" ht="38.25" x14ac:dyDescent="0.25">
      <c r="A9" s="3">
        <v>8</v>
      </c>
      <c r="B9" s="3" t="s">
        <v>2813</v>
      </c>
      <c r="C9" s="3" t="s">
        <v>2852</v>
      </c>
      <c r="D9" s="3" t="s">
        <v>626</v>
      </c>
      <c r="E9" s="3" t="s">
        <v>2853</v>
      </c>
      <c r="F9" s="2" t="s">
        <v>6119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7" t="s">
        <v>5346</v>
      </c>
    </row>
    <row r="10" spans="1:9" ht="38.25" x14ac:dyDescent="0.25">
      <c r="A10" s="3">
        <v>9</v>
      </c>
      <c r="B10" s="3" t="s">
        <v>2813</v>
      </c>
      <c r="C10" s="3" t="s">
        <v>2854</v>
      </c>
      <c r="D10" s="3" t="s">
        <v>626</v>
      </c>
      <c r="E10" s="3" t="s">
        <v>2855</v>
      </c>
      <c r="F10" s="2" t="s">
        <v>6120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7" t="s">
        <v>5346</v>
      </c>
    </row>
    <row r="11" spans="1:9" ht="51" x14ac:dyDescent="0.25">
      <c r="A11" s="3">
        <v>10</v>
      </c>
      <c r="B11" s="3" t="s">
        <v>2813</v>
      </c>
      <c r="C11" s="3" t="s">
        <v>2856</v>
      </c>
      <c r="D11" s="3" t="s">
        <v>626</v>
      </c>
      <c r="E11" s="3" t="s">
        <v>2857</v>
      </c>
      <c r="F11" s="2" t="s">
        <v>6121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7" t="s">
        <v>5346</v>
      </c>
    </row>
    <row r="12" spans="1:9" ht="38.25" x14ac:dyDescent="0.25">
      <c r="A12" s="3">
        <v>11</v>
      </c>
      <c r="B12" s="3" t="s">
        <v>2813</v>
      </c>
      <c r="C12" s="3" t="s">
        <v>2858</v>
      </c>
      <c r="D12" s="3" t="s">
        <v>626</v>
      </c>
      <c r="E12" s="3" t="s">
        <v>2859</v>
      </c>
      <c r="F12" s="2" t="s">
        <v>6122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7" t="s">
        <v>5346</v>
      </c>
    </row>
    <row r="13" spans="1:9" ht="51" x14ac:dyDescent="0.25">
      <c r="A13" s="3">
        <v>12</v>
      </c>
      <c r="B13" s="3" t="s">
        <v>2813</v>
      </c>
      <c r="C13" s="3" t="s">
        <v>2860</v>
      </c>
      <c r="D13" s="3" t="s">
        <v>626</v>
      </c>
      <c r="E13" s="3" t="s">
        <v>2861</v>
      </c>
      <c r="F13" s="2" t="s">
        <v>6123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7" t="s">
        <v>5346</v>
      </c>
    </row>
    <row r="14" spans="1:9" ht="51" x14ac:dyDescent="0.25">
      <c r="A14" s="3">
        <v>13</v>
      </c>
      <c r="B14" s="3" t="s">
        <v>2813</v>
      </c>
      <c r="C14" s="3" t="s">
        <v>2862</v>
      </c>
      <c r="D14" s="3" t="s">
        <v>626</v>
      </c>
      <c r="E14" s="3" t="s">
        <v>2863</v>
      </c>
      <c r="F14" s="2" t="s">
        <v>6124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7" t="s">
        <v>5346</v>
      </c>
    </row>
    <row r="15" spans="1:9" ht="38.25" x14ac:dyDescent="0.25">
      <c r="A15" s="3">
        <v>14</v>
      </c>
      <c r="B15" s="3" t="s">
        <v>2813</v>
      </c>
      <c r="C15" s="3" t="s">
        <v>2864</v>
      </c>
      <c r="D15" s="3" t="s">
        <v>626</v>
      </c>
      <c r="E15" s="3" t="s">
        <v>2865</v>
      </c>
      <c r="F15" s="2" t="s">
        <v>6125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7" t="s">
        <v>5346</v>
      </c>
    </row>
    <row r="16" spans="1:9" ht="63.75" x14ac:dyDescent="0.25">
      <c r="A16" s="3">
        <v>15</v>
      </c>
      <c r="B16" s="3" t="s">
        <v>2866</v>
      </c>
      <c r="C16" s="3" t="s">
        <v>2867</v>
      </c>
      <c r="D16" s="3" t="s">
        <v>10</v>
      </c>
      <c r="E16" s="3" t="s">
        <v>2868</v>
      </c>
      <c r="F16" s="2" t="s">
        <v>6126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7" t="s">
        <v>5346</v>
      </c>
    </row>
    <row r="17" spans="1:9" ht="25.5" x14ac:dyDescent="0.25">
      <c r="A17" s="3">
        <v>16</v>
      </c>
      <c r="B17" s="3" t="s">
        <v>2869</v>
      </c>
      <c r="C17" s="3" t="s">
        <v>2870</v>
      </c>
      <c r="D17" s="3" t="s">
        <v>2871</v>
      </c>
      <c r="E17" s="3">
        <v>727927</v>
      </c>
      <c r="F17" s="2" t="s">
        <v>6127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7" t="s">
        <v>5346</v>
      </c>
    </row>
    <row r="18" spans="1:9" ht="63.75" x14ac:dyDescent="0.25">
      <c r="A18" s="3">
        <v>17</v>
      </c>
      <c r="B18" s="3" t="s">
        <v>2872</v>
      </c>
      <c r="C18" s="3" t="s">
        <v>2873</v>
      </c>
      <c r="D18" s="3" t="s">
        <v>1680</v>
      </c>
      <c r="E18" s="3" t="s">
        <v>2874</v>
      </c>
      <c r="F18" s="2" t="s">
        <v>6128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7" t="s">
        <v>5346</v>
      </c>
    </row>
    <row r="19" spans="1:9" ht="63.75" x14ac:dyDescent="0.25">
      <c r="A19" s="3">
        <v>18</v>
      </c>
      <c r="B19" s="3" t="s">
        <v>2872</v>
      </c>
      <c r="C19" s="3" t="s">
        <v>2873</v>
      </c>
      <c r="D19" s="3" t="s">
        <v>2875</v>
      </c>
      <c r="E19" s="3" t="s">
        <v>2876</v>
      </c>
      <c r="F19" s="2" t="s">
        <v>6129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7" t="s">
        <v>5346</v>
      </c>
    </row>
    <row r="20" spans="1:9" ht="63.75" x14ac:dyDescent="0.25">
      <c r="A20" s="3">
        <v>19</v>
      </c>
      <c r="B20" s="3" t="s">
        <v>2877</v>
      </c>
      <c r="C20" s="3" t="s">
        <v>2878</v>
      </c>
      <c r="D20" s="3" t="s">
        <v>2879</v>
      </c>
      <c r="E20" s="3" t="s">
        <v>2880</v>
      </c>
      <c r="F20" s="2" t="s">
        <v>6130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7" t="s">
        <v>5346</v>
      </c>
    </row>
    <row r="21" spans="1:9" ht="51" x14ac:dyDescent="0.25">
      <c r="A21" s="3">
        <v>20</v>
      </c>
      <c r="B21" s="3" t="s">
        <v>2881</v>
      </c>
      <c r="C21" s="3" t="s">
        <v>2882</v>
      </c>
      <c r="D21" s="3" t="s">
        <v>264</v>
      </c>
      <c r="E21" s="3" t="s">
        <v>2883</v>
      </c>
      <c r="F21" s="2" t="s">
        <v>6131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7" t="s">
        <v>5346</v>
      </c>
    </row>
    <row r="22" spans="1:9" ht="51" x14ac:dyDescent="0.25">
      <c r="A22" s="3">
        <v>21</v>
      </c>
      <c r="B22" s="3" t="s">
        <v>631</v>
      </c>
      <c r="C22" s="3" t="s">
        <v>2884</v>
      </c>
      <c r="D22" s="3" t="s">
        <v>626</v>
      </c>
      <c r="E22" s="3" t="s">
        <v>2885</v>
      </c>
      <c r="F22" s="2" t="s">
        <v>6132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7" t="s">
        <v>5346</v>
      </c>
    </row>
    <row r="23" spans="1:9" ht="25.5" x14ac:dyDescent="0.25">
      <c r="A23" s="3">
        <v>22</v>
      </c>
      <c r="B23" s="3" t="s">
        <v>631</v>
      </c>
      <c r="C23" s="3" t="s">
        <v>2886</v>
      </c>
      <c r="D23" s="3" t="s">
        <v>626</v>
      </c>
      <c r="E23" s="3" t="s">
        <v>2887</v>
      </c>
      <c r="F23" s="2" t="s">
        <v>6133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7" t="s">
        <v>5346</v>
      </c>
    </row>
    <row r="24" spans="1:9" ht="76.5" x14ac:dyDescent="0.25">
      <c r="A24" s="3">
        <v>23</v>
      </c>
      <c r="B24" s="3" t="s">
        <v>2888</v>
      </c>
      <c r="C24" s="3" t="s">
        <v>2889</v>
      </c>
      <c r="D24" s="3" t="s">
        <v>2890</v>
      </c>
      <c r="E24" s="3" t="s">
        <v>2891</v>
      </c>
      <c r="F24" s="2" t="s">
        <v>6134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7" t="s">
        <v>5346</v>
      </c>
    </row>
    <row r="25" spans="1:9" ht="38.25" x14ac:dyDescent="0.25">
      <c r="A25" s="3">
        <v>24</v>
      </c>
      <c r="B25" s="3" t="s">
        <v>2892</v>
      </c>
      <c r="C25" s="3" t="s">
        <v>2893</v>
      </c>
      <c r="D25" s="3" t="s">
        <v>464</v>
      </c>
      <c r="E25" s="3" t="s">
        <v>2894</v>
      </c>
      <c r="F25" s="2" t="s">
        <v>6135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7" t="s">
        <v>5346</v>
      </c>
    </row>
    <row r="26" spans="1:9" ht="38.25" x14ac:dyDescent="0.25">
      <c r="A26" s="3">
        <v>25</v>
      </c>
      <c r="B26" s="3" t="s">
        <v>2965</v>
      </c>
      <c r="C26" s="3" t="s">
        <v>2895</v>
      </c>
      <c r="D26" s="3" t="s">
        <v>2896</v>
      </c>
      <c r="E26" s="3" t="s">
        <v>2897</v>
      </c>
      <c r="F26" s="2" t="s">
        <v>6136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7" t="s">
        <v>5346</v>
      </c>
    </row>
    <row r="27" spans="1:9" ht="25.5" x14ac:dyDescent="0.25">
      <c r="A27" s="3">
        <v>26</v>
      </c>
      <c r="B27" s="3" t="s">
        <v>631</v>
      </c>
      <c r="C27" s="3" t="s">
        <v>2898</v>
      </c>
      <c r="D27" s="3" t="s">
        <v>626</v>
      </c>
      <c r="E27" s="3" t="s">
        <v>2899</v>
      </c>
      <c r="F27" s="2" t="s">
        <v>6137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7" t="s">
        <v>5346</v>
      </c>
    </row>
    <row r="28" spans="1:9" ht="38.25" x14ac:dyDescent="0.25">
      <c r="A28" s="3">
        <v>27</v>
      </c>
      <c r="B28" s="3" t="s">
        <v>2813</v>
      </c>
      <c r="C28" s="3" t="s">
        <v>2900</v>
      </c>
      <c r="D28" s="3" t="s">
        <v>626</v>
      </c>
      <c r="E28" s="3"/>
      <c r="F28" s="2" t="s">
        <v>6138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7" t="s">
        <v>5346</v>
      </c>
    </row>
    <row r="29" spans="1:9" ht="38.25" x14ac:dyDescent="0.25">
      <c r="A29" s="3">
        <v>28</v>
      </c>
      <c r="B29" s="3" t="s">
        <v>2813</v>
      </c>
      <c r="C29" s="3" t="s">
        <v>2901</v>
      </c>
      <c r="D29" s="3" t="s">
        <v>626</v>
      </c>
      <c r="E29" s="3"/>
      <c r="F29" s="2" t="s">
        <v>6139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7" t="s">
        <v>5346</v>
      </c>
    </row>
    <row r="30" spans="1:9" ht="38.25" x14ac:dyDescent="0.25">
      <c r="A30" s="3">
        <v>29</v>
      </c>
      <c r="B30" s="3" t="s">
        <v>2813</v>
      </c>
      <c r="C30" s="3" t="s">
        <v>2902</v>
      </c>
      <c r="D30" s="3" t="s">
        <v>626</v>
      </c>
      <c r="E30" s="3" t="s">
        <v>2903</v>
      </c>
      <c r="F30" s="2" t="s">
        <v>6140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7" t="s">
        <v>5346</v>
      </c>
    </row>
    <row r="31" spans="1:9" ht="38.25" x14ac:dyDescent="0.25">
      <c r="A31" s="3">
        <v>30</v>
      </c>
      <c r="B31" s="3" t="s">
        <v>2813</v>
      </c>
      <c r="C31" s="3" t="s">
        <v>2904</v>
      </c>
      <c r="D31" s="3" t="s">
        <v>626</v>
      </c>
      <c r="E31" s="3" t="s">
        <v>2905</v>
      </c>
      <c r="F31" s="2" t="s">
        <v>6141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7" t="s">
        <v>5346</v>
      </c>
    </row>
    <row r="32" spans="1:9" ht="25.5" x14ac:dyDescent="0.25">
      <c r="A32" s="3">
        <v>31</v>
      </c>
      <c r="B32" s="3" t="s">
        <v>2813</v>
      </c>
      <c r="C32" s="3" t="s">
        <v>2906</v>
      </c>
      <c r="D32" s="3" t="s">
        <v>626</v>
      </c>
      <c r="E32" s="3" t="s">
        <v>2907</v>
      </c>
      <c r="F32" s="2" t="s">
        <v>6142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7" t="s">
        <v>5346</v>
      </c>
    </row>
    <row r="33" spans="1:9" ht="63.75" x14ac:dyDescent="0.25">
      <c r="A33" s="3">
        <v>32</v>
      </c>
      <c r="B33" s="3" t="s">
        <v>2908</v>
      </c>
      <c r="C33" s="3" t="s">
        <v>2909</v>
      </c>
      <c r="D33" s="3" t="s">
        <v>875</v>
      </c>
      <c r="E33" s="3" t="s">
        <v>2966</v>
      </c>
      <c r="F33" s="2" t="s">
        <v>6143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7" t="s">
        <v>5346</v>
      </c>
    </row>
    <row r="34" spans="1:9" ht="25.5" x14ac:dyDescent="0.25">
      <c r="A34" s="3">
        <v>33</v>
      </c>
      <c r="B34" s="3" t="s">
        <v>2910</v>
      </c>
      <c r="C34" s="3" t="s">
        <v>2911</v>
      </c>
      <c r="D34" s="3" t="s">
        <v>33</v>
      </c>
      <c r="E34" s="3" t="s">
        <v>2912</v>
      </c>
      <c r="F34" s="2" t="s">
        <v>6144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7" t="s">
        <v>5346</v>
      </c>
    </row>
    <row r="35" spans="1:9" ht="38.25" x14ac:dyDescent="0.25">
      <c r="A35" s="3">
        <v>34</v>
      </c>
      <c r="B35" s="3" t="s">
        <v>2913</v>
      </c>
      <c r="C35" s="3" t="s">
        <v>2914</v>
      </c>
      <c r="D35" s="3" t="s">
        <v>952</v>
      </c>
      <c r="E35" s="3" t="s">
        <v>2915</v>
      </c>
      <c r="F35" s="2" t="s">
        <v>6145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7" t="s">
        <v>5346</v>
      </c>
    </row>
    <row r="36" spans="1:9" ht="51" x14ac:dyDescent="0.25">
      <c r="A36" s="3">
        <v>35</v>
      </c>
      <c r="B36" s="3" t="s">
        <v>2916</v>
      </c>
      <c r="C36" s="3" t="s">
        <v>2917</v>
      </c>
      <c r="D36" s="3" t="s">
        <v>333</v>
      </c>
      <c r="E36" s="3" t="s">
        <v>440</v>
      </c>
      <c r="F36" s="2" t="s">
        <v>6146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7" t="s">
        <v>5346</v>
      </c>
    </row>
    <row r="37" spans="1:9" ht="38.25" x14ac:dyDescent="0.25">
      <c r="A37" s="3">
        <v>36</v>
      </c>
      <c r="B37" s="3" t="s">
        <v>2918</v>
      </c>
      <c r="C37" s="3" t="s">
        <v>2919</v>
      </c>
      <c r="D37" s="3" t="s">
        <v>10</v>
      </c>
      <c r="E37" s="3" t="s">
        <v>2920</v>
      </c>
      <c r="F37" s="2" t="s">
        <v>6147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7" t="s">
        <v>5346</v>
      </c>
    </row>
    <row r="38" spans="1:9" ht="38.25" x14ac:dyDescent="0.25">
      <c r="A38" s="3">
        <v>37</v>
      </c>
      <c r="B38" s="3" t="s">
        <v>2910</v>
      </c>
      <c r="C38" s="3" t="s">
        <v>2921</v>
      </c>
      <c r="D38" s="3" t="s">
        <v>10</v>
      </c>
      <c r="E38" s="3" t="s">
        <v>2922</v>
      </c>
      <c r="F38" s="2" t="s">
        <v>6148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7" t="s">
        <v>5346</v>
      </c>
    </row>
    <row r="39" spans="1:9" ht="63.75" x14ac:dyDescent="0.25">
      <c r="A39" s="3">
        <v>38</v>
      </c>
      <c r="B39" s="3" t="s">
        <v>2923</v>
      </c>
      <c r="C39" s="3" t="s">
        <v>2924</v>
      </c>
      <c r="D39" s="3" t="s">
        <v>952</v>
      </c>
      <c r="E39" s="3" t="s">
        <v>2925</v>
      </c>
      <c r="F39" s="2" t="s">
        <v>6149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7" t="s">
        <v>5346</v>
      </c>
    </row>
    <row r="40" spans="1:9" ht="38.25" x14ac:dyDescent="0.25">
      <c r="A40" s="3">
        <v>39</v>
      </c>
      <c r="B40" s="3" t="s">
        <v>2910</v>
      </c>
      <c r="C40" s="3" t="s">
        <v>2926</v>
      </c>
      <c r="D40" s="3" t="s">
        <v>2927</v>
      </c>
      <c r="E40" s="3" t="s">
        <v>2928</v>
      </c>
      <c r="F40" s="2" t="s">
        <v>6150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7" t="s">
        <v>5346</v>
      </c>
    </row>
    <row r="41" spans="1:9" ht="51" x14ac:dyDescent="0.25">
      <c r="A41" s="3">
        <v>40</v>
      </c>
      <c r="B41" s="3" t="s">
        <v>2929</v>
      </c>
      <c r="C41" s="3" t="s">
        <v>2930</v>
      </c>
      <c r="D41" s="3" t="s">
        <v>626</v>
      </c>
      <c r="E41" s="3" t="s">
        <v>2931</v>
      </c>
      <c r="F41" s="2" t="s">
        <v>6151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7" t="s">
        <v>5346</v>
      </c>
    </row>
    <row r="42" spans="1:9" ht="76.5" x14ac:dyDescent="0.25">
      <c r="A42" s="3">
        <v>41</v>
      </c>
      <c r="B42" s="3" t="s">
        <v>2932</v>
      </c>
      <c r="C42" s="3" t="s">
        <v>2933</v>
      </c>
      <c r="D42" s="3" t="s">
        <v>2171</v>
      </c>
      <c r="E42" s="3" t="s">
        <v>2934</v>
      </c>
      <c r="F42" s="2" t="s">
        <v>6152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7" t="s">
        <v>5346</v>
      </c>
    </row>
    <row r="43" spans="1:9" ht="63.75" x14ac:dyDescent="0.25">
      <c r="A43" s="3">
        <v>42</v>
      </c>
      <c r="B43" s="3" t="s">
        <v>2935</v>
      </c>
      <c r="C43" s="3" t="s">
        <v>2936</v>
      </c>
      <c r="D43" s="3" t="s">
        <v>268</v>
      </c>
      <c r="E43" s="3" t="s">
        <v>2937</v>
      </c>
      <c r="F43" s="2" t="s">
        <v>6153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7" t="s">
        <v>5346</v>
      </c>
    </row>
    <row r="44" spans="1:9" ht="38.25" x14ac:dyDescent="0.25">
      <c r="A44" s="3">
        <v>43</v>
      </c>
      <c r="B44" s="3" t="s">
        <v>2938</v>
      </c>
      <c r="C44" s="3" t="s">
        <v>2939</v>
      </c>
      <c r="D44" s="3" t="s">
        <v>2306</v>
      </c>
      <c r="E44" s="3" t="s">
        <v>2940</v>
      </c>
      <c r="F44" s="2" t="s">
        <v>6154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7" t="s">
        <v>5346</v>
      </c>
    </row>
    <row r="45" spans="1:9" ht="76.5" x14ac:dyDescent="0.25">
      <c r="A45" s="3">
        <v>44</v>
      </c>
      <c r="B45" s="3" t="s">
        <v>2941</v>
      </c>
      <c r="C45" s="3" t="s">
        <v>2942</v>
      </c>
      <c r="D45" s="3" t="s">
        <v>268</v>
      </c>
      <c r="E45" s="3" t="s">
        <v>2943</v>
      </c>
      <c r="F45" s="2" t="s">
        <v>6155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7" t="s">
        <v>5346</v>
      </c>
    </row>
    <row r="46" spans="1:9" ht="38.25" x14ac:dyDescent="0.25">
      <c r="A46" s="3">
        <v>45</v>
      </c>
      <c r="B46" s="3" t="s">
        <v>631</v>
      </c>
      <c r="C46" s="3" t="s">
        <v>2944</v>
      </c>
      <c r="D46" s="3" t="s">
        <v>626</v>
      </c>
      <c r="E46" s="3" t="s">
        <v>2945</v>
      </c>
      <c r="F46" s="2" t="s">
        <v>6156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7" t="s">
        <v>5346</v>
      </c>
    </row>
    <row r="47" spans="1:9" ht="51" x14ac:dyDescent="0.25">
      <c r="A47" s="3">
        <v>46</v>
      </c>
      <c r="B47" s="3" t="s">
        <v>2813</v>
      </c>
      <c r="C47" s="3" t="s">
        <v>2946</v>
      </c>
      <c r="D47" s="3" t="s">
        <v>626</v>
      </c>
      <c r="E47" s="3" t="s">
        <v>2947</v>
      </c>
      <c r="F47" s="2" t="s">
        <v>6157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7" t="s">
        <v>5346</v>
      </c>
    </row>
    <row r="48" spans="1:9" ht="51" x14ac:dyDescent="0.25">
      <c r="A48" s="3">
        <v>47</v>
      </c>
      <c r="B48" s="3" t="s">
        <v>2948</v>
      </c>
      <c r="C48" s="3" t="s">
        <v>2949</v>
      </c>
      <c r="D48" s="3" t="s">
        <v>1363</v>
      </c>
      <c r="E48" s="3" t="s">
        <v>2950</v>
      </c>
      <c r="F48" s="2" t="s">
        <v>6158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7" t="s">
        <v>5346</v>
      </c>
    </row>
    <row r="49" spans="1:9" ht="51" x14ac:dyDescent="0.25">
      <c r="A49" s="3">
        <v>48</v>
      </c>
      <c r="B49" s="3" t="s">
        <v>2951</v>
      </c>
      <c r="C49" s="3" t="s">
        <v>2952</v>
      </c>
      <c r="D49" s="3" t="s">
        <v>464</v>
      </c>
      <c r="E49" s="3" t="s">
        <v>1225</v>
      </c>
      <c r="F49" s="2" t="s">
        <v>6159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7" t="s">
        <v>5346</v>
      </c>
    </row>
    <row r="50" spans="1:9" ht="38.25" x14ac:dyDescent="0.25">
      <c r="A50" s="3">
        <v>49</v>
      </c>
      <c r="B50" s="3" t="s">
        <v>2953</v>
      </c>
      <c r="C50" s="3" t="s">
        <v>2954</v>
      </c>
      <c r="D50" s="3" t="s">
        <v>10</v>
      </c>
      <c r="E50" s="3" t="s">
        <v>2955</v>
      </c>
      <c r="F50" s="2" t="s">
        <v>6160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7" t="s">
        <v>5346</v>
      </c>
    </row>
    <row r="51" spans="1:9" ht="38.25" x14ac:dyDescent="0.25">
      <c r="A51" s="3">
        <v>50</v>
      </c>
      <c r="B51" s="3" t="s">
        <v>2956</v>
      </c>
      <c r="C51" s="3" t="s">
        <v>2957</v>
      </c>
      <c r="D51" s="3" t="s">
        <v>268</v>
      </c>
      <c r="E51" s="3" t="s">
        <v>2958</v>
      </c>
      <c r="F51" s="2" t="s">
        <v>6161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7" t="s">
        <v>5346</v>
      </c>
    </row>
    <row r="52" spans="1:9" ht="51" x14ac:dyDescent="0.25">
      <c r="A52" s="3">
        <v>51</v>
      </c>
      <c r="B52" s="3" t="s">
        <v>2959</v>
      </c>
      <c r="C52" s="3" t="s">
        <v>2960</v>
      </c>
      <c r="D52" s="3" t="s">
        <v>268</v>
      </c>
      <c r="E52" s="3" t="s">
        <v>2961</v>
      </c>
      <c r="F52" s="2" t="s">
        <v>6162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7" t="s">
        <v>5346</v>
      </c>
    </row>
    <row r="53" spans="1:9" ht="89.25" x14ac:dyDescent="0.25">
      <c r="A53" s="3">
        <v>52</v>
      </c>
      <c r="B53" s="3" t="s">
        <v>2962</v>
      </c>
      <c r="C53" s="3" t="s">
        <v>2963</v>
      </c>
      <c r="D53" s="6" t="s">
        <v>65</v>
      </c>
      <c r="E53" s="3" t="s">
        <v>2964</v>
      </c>
      <c r="F53" s="2" t="s">
        <v>6163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7" t="s">
        <v>5346</v>
      </c>
    </row>
  </sheetData>
  <phoneticPr fontId="8" type="noConversion"/>
  <conditionalFormatting sqref="I2:I53">
    <cfRule type="uniqueValues" dxfId="1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/>
  <dimension ref="A1:I59"/>
  <sheetViews>
    <sheetView topLeftCell="A51" zoomScale="80" zoomScaleNormal="80" workbookViewId="0">
      <selection activeCell="I2" sqref="I2:I59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4.42578125" customWidth="1"/>
    <col min="5" max="5" width="13.140625" bestFit="1" customWidth="1"/>
    <col min="6" max="6" width="10" bestFit="1" customWidth="1"/>
    <col min="7" max="7" width="3.42578125" bestFit="1" customWidth="1"/>
    <col min="8" max="8" width="13.42578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3117</v>
      </c>
      <c r="C2" s="3" t="s">
        <v>2967</v>
      </c>
      <c r="D2" s="3" t="s">
        <v>10</v>
      </c>
      <c r="E2" s="3" t="s">
        <v>2968</v>
      </c>
      <c r="F2" s="2" t="s">
        <v>6164</v>
      </c>
      <c r="G2" s="2">
        <v>1</v>
      </c>
      <c r="H2" s="11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7" t="s">
        <v>5346</v>
      </c>
    </row>
    <row r="3" spans="1:9" ht="38.25" x14ac:dyDescent="0.25">
      <c r="A3" s="3">
        <v>2</v>
      </c>
      <c r="B3" s="3" t="s">
        <v>3118</v>
      </c>
      <c r="C3" s="3" t="s">
        <v>2967</v>
      </c>
      <c r="D3" s="3" t="s">
        <v>2969</v>
      </c>
      <c r="E3" s="3" t="s">
        <v>2970</v>
      </c>
      <c r="F3" s="2" t="s">
        <v>6165</v>
      </c>
      <c r="G3" s="2">
        <v>1</v>
      </c>
      <c r="H3" s="11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7" t="s">
        <v>5346</v>
      </c>
    </row>
    <row r="4" spans="1:9" ht="51" x14ac:dyDescent="0.25">
      <c r="A4" s="3">
        <v>3</v>
      </c>
      <c r="B4" s="3" t="s">
        <v>2971</v>
      </c>
      <c r="C4" s="3" t="s">
        <v>2972</v>
      </c>
      <c r="D4" s="3" t="s">
        <v>76</v>
      </c>
      <c r="E4" s="3" t="s">
        <v>2973</v>
      </c>
      <c r="F4" s="2" t="s">
        <v>6166</v>
      </c>
      <c r="G4" s="2">
        <v>1</v>
      </c>
      <c r="H4" s="11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7" t="s">
        <v>5346</v>
      </c>
    </row>
    <row r="5" spans="1:9" ht="51" x14ac:dyDescent="0.25">
      <c r="A5" s="3">
        <v>4</v>
      </c>
      <c r="B5" s="3" t="s">
        <v>2974</v>
      </c>
      <c r="C5" s="3" t="s">
        <v>2972</v>
      </c>
      <c r="D5" s="3" t="s">
        <v>76</v>
      </c>
      <c r="E5" s="3" t="s">
        <v>2975</v>
      </c>
      <c r="F5" s="2" t="s">
        <v>6167</v>
      </c>
      <c r="G5" s="2">
        <v>1</v>
      </c>
      <c r="H5" s="11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7" t="s">
        <v>5346</v>
      </c>
    </row>
    <row r="6" spans="1:9" ht="51" x14ac:dyDescent="0.25">
      <c r="A6" s="3">
        <v>5</v>
      </c>
      <c r="B6" s="3" t="s">
        <v>2976</v>
      </c>
      <c r="C6" s="3" t="s">
        <v>2972</v>
      </c>
      <c r="D6" s="3" t="s">
        <v>76</v>
      </c>
      <c r="E6" s="3" t="s">
        <v>2977</v>
      </c>
      <c r="F6" s="2" t="s">
        <v>6168</v>
      </c>
      <c r="G6" s="2">
        <v>1</v>
      </c>
      <c r="H6" s="11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7" t="s">
        <v>5346</v>
      </c>
    </row>
    <row r="7" spans="1:9" ht="38.25" x14ac:dyDescent="0.25">
      <c r="A7" s="3">
        <v>6</v>
      </c>
      <c r="B7" s="3" t="s">
        <v>2978</v>
      </c>
      <c r="C7" s="3" t="s">
        <v>2979</v>
      </c>
      <c r="D7" s="3" t="s">
        <v>2980</v>
      </c>
      <c r="E7" s="3" t="s">
        <v>2981</v>
      </c>
      <c r="F7" s="2" t="s">
        <v>6169</v>
      </c>
      <c r="G7" s="2">
        <v>1</v>
      </c>
      <c r="H7" s="11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7" t="s">
        <v>5346</v>
      </c>
    </row>
    <row r="8" spans="1:9" ht="76.5" x14ac:dyDescent="0.25">
      <c r="A8" s="3">
        <v>7</v>
      </c>
      <c r="B8" s="3" t="s">
        <v>2982</v>
      </c>
      <c r="C8" s="3" t="s">
        <v>2983</v>
      </c>
      <c r="D8" s="3" t="s">
        <v>291</v>
      </c>
      <c r="E8" s="3" t="s">
        <v>2984</v>
      </c>
      <c r="F8" s="2" t="s">
        <v>6170</v>
      </c>
      <c r="G8" s="2">
        <v>1</v>
      </c>
      <c r="H8" s="11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7" t="s">
        <v>5346</v>
      </c>
    </row>
    <row r="9" spans="1:9" ht="38.25" x14ac:dyDescent="0.25">
      <c r="A9" s="3">
        <v>8</v>
      </c>
      <c r="B9" s="3" t="s">
        <v>2985</v>
      </c>
      <c r="C9" s="3" t="s">
        <v>2986</v>
      </c>
      <c r="D9" s="3" t="s">
        <v>36</v>
      </c>
      <c r="E9" s="3" t="s">
        <v>2987</v>
      </c>
      <c r="F9" s="2" t="s">
        <v>6171</v>
      </c>
      <c r="G9" s="2">
        <v>3</v>
      </c>
      <c r="H9" s="11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7" t="s">
        <v>5346</v>
      </c>
    </row>
    <row r="10" spans="1:9" ht="51" x14ac:dyDescent="0.25">
      <c r="A10" s="3">
        <v>9</v>
      </c>
      <c r="B10" s="3" t="s">
        <v>3130</v>
      </c>
      <c r="C10" s="3" t="s">
        <v>2988</v>
      </c>
      <c r="D10" s="3" t="s">
        <v>87</v>
      </c>
      <c r="E10" s="3" t="s">
        <v>2989</v>
      </c>
      <c r="F10" s="2" t="s">
        <v>6172</v>
      </c>
      <c r="G10" s="2">
        <v>2</v>
      </c>
      <c r="H10" s="11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7" t="s">
        <v>5346</v>
      </c>
    </row>
    <row r="11" spans="1:9" ht="25.5" x14ac:dyDescent="0.25">
      <c r="A11" s="3">
        <v>10</v>
      </c>
      <c r="B11" s="3" t="s">
        <v>2990</v>
      </c>
      <c r="C11" s="3" t="s">
        <v>2991</v>
      </c>
      <c r="D11" s="3" t="s">
        <v>3124</v>
      </c>
      <c r="E11" s="3" t="s">
        <v>2992</v>
      </c>
      <c r="F11" s="2" t="s">
        <v>6173</v>
      </c>
      <c r="G11" s="2">
        <v>1</v>
      </c>
      <c r="H11" s="11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7" t="s">
        <v>5346</v>
      </c>
    </row>
    <row r="12" spans="1:9" ht="25.5" x14ac:dyDescent="0.25">
      <c r="A12" s="3">
        <v>11</v>
      </c>
      <c r="B12" s="3" t="s">
        <v>2993</v>
      </c>
      <c r="C12" s="3" t="s">
        <v>2994</v>
      </c>
      <c r="D12" s="3" t="s">
        <v>2995</v>
      </c>
      <c r="E12" s="3" t="s">
        <v>2996</v>
      </c>
      <c r="F12" s="2" t="s">
        <v>6174</v>
      </c>
      <c r="G12" s="2">
        <v>3</v>
      </c>
      <c r="H12" s="11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7" t="s">
        <v>5346</v>
      </c>
    </row>
    <row r="13" spans="1:9" ht="38.25" x14ac:dyDescent="0.25">
      <c r="A13" s="3">
        <v>12</v>
      </c>
      <c r="B13" s="3" t="s">
        <v>2997</v>
      </c>
      <c r="C13" s="3" t="s">
        <v>2998</v>
      </c>
      <c r="D13" s="3" t="s">
        <v>102</v>
      </c>
      <c r="E13" s="3" t="s">
        <v>2999</v>
      </c>
      <c r="F13" s="2" t="s">
        <v>6175</v>
      </c>
      <c r="G13" s="2">
        <v>1</v>
      </c>
      <c r="H13" s="11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7" t="s">
        <v>5346</v>
      </c>
    </row>
    <row r="14" spans="1:9" ht="38.25" x14ac:dyDescent="0.25">
      <c r="A14" s="3">
        <v>13</v>
      </c>
      <c r="B14" s="3" t="s">
        <v>3000</v>
      </c>
      <c r="C14" s="3" t="s">
        <v>3001</v>
      </c>
      <c r="D14" s="3" t="s">
        <v>102</v>
      </c>
      <c r="E14" s="3" t="s">
        <v>3002</v>
      </c>
      <c r="F14" s="2" t="s">
        <v>6176</v>
      </c>
      <c r="G14" s="2">
        <v>2</v>
      </c>
      <c r="H14" s="11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7" t="s">
        <v>5346</v>
      </c>
    </row>
    <row r="15" spans="1:9" ht="38.25" x14ac:dyDescent="0.25">
      <c r="A15" s="3">
        <v>14</v>
      </c>
      <c r="B15" s="3" t="s">
        <v>3003</v>
      </c>
      <c r="C15" s="3" t="s">
        <v>3004</v>
      </c>
      <c r="D15" s="3" t="s">
        <v>3005</v>
      </c>
      <c r="E15" s="3" t="s">
        <v>3006</v>
      </c>
      <c r="F15" s="2" t="s">
        <v>6177</v>
      </c>
      <c r="G15" s="2">
        <v>3</v>
      </c>
      <c r="H15" s="11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7" t="s">
        <v>5346</v>
      </c>
    </row>
    <row r="16" spans="1:9" ht="51" x14ac:dyDescent="0.25">
      <c r="A16" s="3">
        <v>15</v>
      </c>
      <c r="B16" s="3" t="s">
        <v>3120</v>
      </c>
      <c r="C16" s="3" t="s">
        <v>2972</v>
      </c>
      <c r="D16" s="3" t="s">
        <v>291</v>
      </c>
      <c r="E16" s="3"/>
      <c r="F16" s="2" t="s">
        <v>6178</v>
      </c>
      <c r="G16" s="2">
        <v>1</v>
      </c>
      <c r="H16" s="11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7" t="s">
        <v>5346</v>
      </c>
    </row>
    <row r="17" spans="1:9" ht="51" x14ac:dyDescent="0.25">
      <c r="A17" s="3">
        <v>16</v>
      </c>
      <c r="B17" s="3" t="s">
        <v>3121</v>
      </c>
      <c r="C17" s="3" t="s">
        <v>2972</v>
      </c>
      <c r="D17" s="3" t="s">
        <v>291</v>
      </c>
      <c r="E17" s="3"/>
      <c r="F17" s="2" t="s">
        <v>6179</v>
      </c>
      <c r="G17" s="2">
        <v>1</v>
      </c>
      <c r="H17" s="11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7" t="s">
        <v>5346</v>
      </c>
    </row>
    <row r="18" spans="1:9" ht="25.5" x14ac:dyDescent="0.25">
      <c r="A18" s="3">
        <v>17</v>
      </c>
      <c r="B18" s="3" t="s">
        <v>3122</v>
      </c>
      <c r="C18" s="3" t="s">
        <v>3007</v>
      </c>
      <c r="D18" s="3" t="s">
        <v>914</v>
      </c>
      <c r="E18" s="3"/>
      <c r="F18" s="2" t="s">
        <v>6180</v>
      </c>
      <c r="G18" s="2">
        <v>1</v>
      </c>
      <c r="H18" s="11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7" t="s">
        <v>5346</v>
      </c>
    </row>
    <row r="19" spans="1:9" ht="25.5" x14ac:dyDescent="0.25">
      <c r="A19" s="3">
        <v>18</v>
      </c>
      <c r="B19" s="3" t="s">
        <v>3008</v>
      </c>
      <c r="C19" s="3" t="s">
        <v>3009</v>
      </c>
      <c r="D19" s="3" t="s">
        <v>3126</v>
      </c>
      <c r="E19" s="3" t="s">
        <v>3010</v>
      </c>
      <c r="F19" s="2" t="s">
        <v>6181</v>
      </c>
      <c r="G19" s="2">
        <v>1</v>
      </c>
      <c r="H19" s="11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7" t="s">
        <v>5346</v>
      </c>
    </row>
    <row r="20" spans="1:9" ht="51" x14ac:dyDescent="0.25">
      <c r="A20" s="3">
        <v>19</v>
      </c>
      <c r="B20" s="3" t="s">
        <v>3127</v>
      </c>
      <c r="C20" s="3" t="s">
        <v>3011</v>
      </c>
      <c r="D20" s="3" t="s">
        <v>3012</v>
      </c>
      <c r="E20" s="3" t="s">
        <v>99</v>
      </c>
      <c r="F20" s="2" t="s">
        <v>6182</v>
      </c>
      <c r="G20" s="2">
        <v>1</v>
      </c>
      <c r="H20" s="11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7" t="s">
        <v>5346</v>
      </c>
    </row>
    <row r="21" spans="1:9" ht="51" x14ac:dyDescent="0.25">
      <c r="A21" s="3">
        <v>20</v>
      </c>
      <c r="B21" s="3" t="s">
        <v>3128</v>
      </c>
      <c r="C21" s="3" t="s">
        <v>3011</v>
      </c>
      <c r="D21" s="3" t="s">
        <v>3013</v>
      </c>
      <c r="E21" s="3" t="s">
        <v>3014</v>
      </c>
      <c r="F21" s="2" t="s">
        <v>6183</v>
      </c>
      <c r="G21" s="2">
        <v>1</v>
      </c>
      <c r="H21" s="11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7" t="s">
        <v>5346</v>
      </c>
    </row>
    <row r="22" spans="1:9" ht="51" x14ac:dyDescent="0.25">
      <c r="A22" s="3">
        <v>21</v>
      </c>
      <c r="B22" s="3" t="s">
        <v>3129</v>
      </c>
      <c r="C22" s="3" t="s">
        <v>3011</v>
      </c>
      <c r="D22" s="3" t="s">
        <v>3125</v>
      </c>
      <c r="E22" s="3" t="s">
        <v>3015</v>
      </c>
      <c r="F22" s="2" t="s">
        <v>6184</v>
      </c>
      <c r="G22" s="2">
        <v>1</v>
      </c>
      <c r="H22" s="11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7" t="s">
        <v>5346</v>
      </c>
    </row>
    <row r="23" spans="1:9" ht="38.25" x14ac:dyDescent="0.25">
      <c r="A23" s="3">
        <v>22</v>
      </c>
      <c r="B23" s="3" t="s">
        <v>3016</v>
      </c>
      <c r="C23" s="3" t="s">
        <v>3017</v>
      </c>
      <c r="D23" s="3" t="s">
        <v>17</v>
      </c>
      <c r="E23" s="3" t="s">
        <v>3018</v>
      </c>
      <c r="F23" s="2" t="s">
        <v>6185</v>
      </c>
      <c r="G23" s="2">
        <v>1</v>
      </c>
      <c r="H23" s="11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7" t="s">
        <v>5346</v>
      </c>
    </row>
    <row r="24" spans="1:9" ht="51" x14ac:dyDescent="0.25">
      <c r="A24" s="3">
        <v>23</v>
      </c>
      <c r="B24" s="3" t="s">
        <v>3139</v>
      </c>
      <c r="C24" s="3" t="s">
        <v>3019</v>
      </c>
      <c r="D24" s="3" t="s">
        <v>3020</v>
      </c>
      <c r="E24" s="3" t="s">
        <v>3021</v>
      </c>
      <c r="F24" s="2" t="s">
        <v>6186</v>
      </c>
      <c r="G24" s="2">
        <v>2</v>
      </c>
      <c r="H24" s="11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7" t="s">
        <v>5346</v>
      </c>
    </row>
    <row r="25" spans="1:9" ht="89.25" x14ac:dyDescent="0.25">
      <c r="A25" s="3">
        <v>24</v>
      </c>
      <c r="B25" s="3" t="s">
        <v>3022</v>
      </c>
      <c r="C25" s="3" t="s">
        <v>3023</v>
      </c>
      <c r="D25" s="3" t="s">
        <v>952</v>
      </c>
      <c r="E25" s="3" t="s">
        <v>3024</v>
      </c>
      <c r="F25" s="2" t="s">
        <v>6187</v>
      </c>
      <c r="G25" s="2">
        <v>2</v>
      </c>
      <c r="H25" s="11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7" t="s">
        <v>5346</v>
      </c>
    </row>
    <row r="26" spans="1:9" ht="38.25" x14ac:dyDescent="0.25">
      <c r="A26" s="3">
        <v>25</v>
      </c>
      <c r="B26" s="3" t="s">
        <v>3025</v>
      </c>
      <c r="C26" s="3" t="s">
        <v>3026</v>
      </c>
      <c r="D26" s="3" t="s">
        <v>83</v>
      </c>
      <c r="E26" s="3" t="s">
        <v>946</v>
      </c>
      <c r="F26" s="2" t="s">
        <v>6188</v>
      </c>
      <c r="G26" s="2">
        <v>2</v>
      </c>
      <c r="H26" s="11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7" t="s">
        <v>5346</v>
      </c>
    </row>
    <row r="27" spans="1:9" ht="38.25" x14ac:dyDescent="0.25">
      <c r="A27" s="3">
        <v>26</v>
      </c>
      <c r="B27" s="3" t="s">
        <v>3027</v>
      </c>
      <c r="C27" s="3" t="s">
        <v>3028</v>
      </c>
      <c r="D27" s="3" t="s">
        <v>354</v>
      </c>
      <c r="E27" s="3" t="s">
        <v>3029</v>
      </c>
      <c r="F27" s="2" t="s">
        <v>6189</v>
      </c>
      <c r="G27" s="2">
        <v>2</v>
      </c>
      <c r="H27" s="11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7" t="s">
        <v>5346</v>
      </c>
    </row>
    <row r="28" spans="1:9" ht="51" x14ac:dyDescent="0.25">
      <c r="A28" s="3">
        <v>27</v>
      </c>
      <c r="B28" s="3" t="s">
        <v>3030</v>
      </c>
      <c r="C28" s="3" t="s">
        <v>3031</v>
      </c>
      <c r="D28" s="3" t="s">
        <v>3032</v>
      </c>
      <c r="E28" s="3" t="s">
        <v>3033</v>
      </c>
      <c r="F28" s="2" t="s">
        <v>6190</v>
      </c>
      <c r="G28" s="2">
        <v>1</v>
      </c>
      <c r="H28" s="11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7" t="s">
        <v>5346</v>
      </c>
    </row>
    <row r="29" spans="1:9" ht="38.25" x14ac:dyDescent="0.25">
      <c r="A29" s="3">
        <v>28</v>
      </c>
      <c r="B29" s="3" t="s">
        <v>3034</v>
      </c>
      <c r="C29" s="3" t="s">
        <v>3035</v>
      </c>
      <c r="D29" s="3" t="s">
        <v>534</v>
      </c>
      <c r="E29" s="3" t="s">
        <v>3036</v>
      </c>
      <c r="F29" s="2" t="s">
        <v>6191</v>
      </c>
      <c r="G29" s="2">
        <v>1</v>
      </c>
      <c r="H29" s="11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7" t="s">
        <v>5346</v>
      </c>
    </row>
    <row r="30" spans="1:9" ht="89.25" x14ac:dyDescent="0.25">
      <c r="A30" s="3">
        <v>29</v>
      </c>
      <c r="B30" s="3" t="s">
        <v>3037</v>
      </c>
      <c r="C30" s="3" t="s">
        <v>3038</v>
      </c>
      <c r="D30" s="3" t="s">
        <v>33</v>
      </c>
      <c r="E30" s="3" t="s">
        <v>3039</v>
      </c>
      <c r="F30" s="2" t="s">
        <v>6192</v>
      </c>
      <c r="G30" s="2">
        <v>2</v>
      </c>
      <c r="H30" s="11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7" t="s">
        <v>5346</v>
      </c>
    </row>
    <row r="31" spans="1:9" ht="51" x14ac:dyDescent="0.25">
      <c r="A31" s="3">
        <v>30</v>
      </c>
      <c r="B31" s="3" t="s">
        <v>3040</v>
      </c>
      <c r="C31" s="3" t="s">
        <v>3041</v>
      </c>
      <c r="D31" s="3" t="s">
        <v>461</v>
      </c>
      <c r="E31" s="3" t="s">
        <v>3042</v>
      </c>
      <c r="F31" s="2" t="s">
        <v>6193</v>
      </c>
      <c r="G31" s="2">
        <v>2</v>
      </c>
      <c r="H31" s="11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7" t="s">
        <v>5346</v>
      </c>
    </row>
    <row r="32" spans="1:9" ht="51" x14ac:dyDescent="0.25">
      <c r="A32" s="3">
        <v>31</v>
      </c>
      <c r="B32" s="3" t="s">
        <v>3043</v>
      </c>
      <c r="C32" s="3" t="s">
        <v>3044</v>
      </c>
      <c r="D32" s="3" t="s">
        <v>617</v>
      </c>
      <c r="E32" s="3">
        <v>812825</v>
      </c>
      <c r="F32" s="2" t="s">
        <v>6194</v>
      </c>
      <c r="G32" s="2">
        <v>3</v>
      </c>
      <c r="H32" s="11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7" t="s">
        <v>5346</v>
      </c>
    </row>
    <row r="33" spans="1:9" ht="51" x14ac:dyDescent="0.25">
      <c r="A33" s="3">
        <v>32</v>
      </c>
      <c r="B33" s="3" t="s">
        <v>3045</v>
      </c>
      <c r="C33" s="3" t="s">
        <v>3046</v>
      </c>
      <c r="D33" s="3" t="s">
        <v>17</v>
      </c>
      <c r="E33" s="3" t="s">
        <v>3047</v>
      </c>
      <c r="F33" s="2" t="s">
        <v>6195</v>
      </c>
      <c r="G33" s="2">
        <v>1</v>
      </c>
      <c r="H33" s="11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7" t="s">
        <v>5346</v>
      </c>
    </row>
    <row r="34" spans="1:9" ht="51" x14ac:dyDescent="0.25">
      <c r="A34" s="3">
        <v>33</v>
      </c>
      <c r="B34" s="3" t="s">
        <v>3131</v>
      </c>
      <c r="C34" s="3" t="s">
        <v>3048</v>
      </c>
      <c r="D34" s="3" t="s">
        <v>678</v>
      </c>
      <c r="E34" s="3" t="s">
        <v>3049</v>
      </c>
      <c r="F34" s="2" t="s">
        <v>6196</v>
      </c>
      <c r="G34" s="2">
        <v>1</v>
      </c>
      <c r="H34" s="11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7" t="s">
        <v>5346</v>
      </c>
    </row>
    <row r="35" spans="1:9" ht="63.75" x14ac:dyDescent="0.25">
      <c r="A35" s="3">
        <v>34</v>
      </c>
      <c r="B35" s="3" t="s">
        <v>3132</v>
      </c>
      <c r="C35" s="3" t="s">
        <v>3050</v>
      </c>
      <c r="D35" s="3" t="s">
        <v>425</v>
      </c>
      <c r="E35" s="3" t="s">
        <v>3051</v>
      </c>
      <c r="F35" s="2" t="s">
        <v>6197</v>
      </c>
      <c r="G35" s="2">
        <v>1</v>
      </c>
      <c r="H35" s="11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7" t="s">
        <v>5346</v>
      </c>
    </row>
    <row r="36" spans="1:9" ht="38.25" x14ac:dyDescent="0.25">
      <c r="A36" s="3">
        <v>35</v>
      </c>
      <c r="B36" s="3" t="s">
        <v>3052</v>
      </c>
      <c r="C36" s="3" t="s">
        <v>3053</v>
      </c>
      <c r="D36" s="3" t="s">
        <v>3054</v>
      </c>
      <c r="E36" s="3" t="s">
        <v>3055</v>
      </c>
      <c r="F36" s="2" t="s">
        <v>6198</v>
      </c>
      <c r="G36" s="2">
        <v>1</v>
      </c>
      <c r="H36" s="11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7" t="s">
        <v>5346</v>
      </c>
    </row>
    <row r="37" spans="1:9" ht="25.5" x14ac:dyDescent="0.25">
      <c r="A37" s="3">
        <v>36</v>
      </c>
      <c r="B37" s="3" t="s">
        <v>3056</v>
      </c>
      <c r="C37" s="3" t="s">
        <v>3057</v>
      </c>
      <c r="D37" s="3" t="s">
        <v>10</v>
      </c>
      <c r="E37" s="3" t="s">
        <v>3058</v>
      </c>
      <c r="F37" s="2" t="s">
        <v>6199</v>
      </c>
      <c r="G37" s="2">
        <v>1</v>
      </c>
      <c r="H37" s="11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7" t="s">
        <v>5346</v>
      </c>
    </row>
    <row r="38" spans="1:9" ht="38.25" x14ac:dyDescent="0.25">
      <c r="A38" s="3">
        <v>37</v>
      </c>
      <c r="B38" s="3" t="s">
        <v>3059</v>
      </c>
      <c r="C38" s="3" t="s">
        <v>3060</v>
      </c>
      <c r="D38" s="3" t="s">
        <v>495</v>
      </c>
      <c r="E38" s="3" t="s">
        <v>3061</v>
      </c>
      <c r="F38" s="2" t="s">
        <v>6200</v>
      </c>
      <c r="G38" s="2">
        <v>2</v>
      </c>
      <c r="H38" s="11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7" t="s">
        <v>5346</v>
      </c>
    </row>
    <row r="39" spans="1:9" ht="63.75" x14ac:dyDescent="0.25">
      <c r="A39" s="3">
        <v>38</v>
      </c>
      <c r="B39" s="3" t="s">
        <v>3133</v>
      </c>
      <c r="C39" s="3" t="s">
        <v>3062</v>
      </c>
      <c r="D39" s="3" t="s">
        <v>2146</v>
      </c>
      <c r="E39" s="3" t="s">
        <v>3063</v>
      </c>
      <c r="F39" s="2" t="s">
        <v>6201</v>
      </c>
      <c r="G39" s="2">
        <v>1</v>
      </c>
      <c r="H39" s="11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7" t="s">
        <v>5346</v>
      </c>
    </row>
    <row r="40" spans="1:9" ht="63.75" x14ac:dyDescent="0.25">
      <c r="A40" s="3">
        <v>39</v>
      </c>
      <c r="B40" s="3" t="s">
        <v>3134</v>
      </c>
      <c r="C40" s="3" t="s">
        <v>3062</v>
      </c>
      <c r="D40" s="3" t="s">
        <v>2146</v>
      </c>
      <c r="E40" s="3" t="s">
        <v>3064</v>
      </c>
      <c r="F40" s="2" t="s">
        <v>6202</v>
      </c>
      <c r="G40" s="2">
        <v>1</v>
      </c>
      <c r="H40" s="11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7" t="s">
        <v>5346</v>
      </c>
    </row>
    <row r="41" spans="1:9" ht="51" x14ac:dyDescent="0.25">
      <c r="A41" s="3">
        <v>40</v>
      </c>
      <c r="B41" s="3" t="s">
        <v>3065</v>
      </c>
      <c r="C41" s="3" t="s">
        <v>3066</v>
      </c>
      <c r="D41" s="3" t="s">
        <v>87</v>
      </c>
      <c r="E41" s="3" t="s">
        <v>3067</v>
      </c>
      <c r="F41" s="2" t="s">
        <v>6203</v>
      </c>
      <c r="G41" s="2">
        <v>2</v>
      </c>
      <c r="H41" s="11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7" t="s">
        <v>5346</v>
      </c>
    </row>
    <row r="42" spans="1:9" ht="63.75" x14ac:dyDescent="0.25">
      <c r="A42" s="3">
        <v>41</v>
      </c>
      <c r="B42" s="3" t="s">
        <v>3068</v>
      </c>
      <c r="C42" s="3" t="s">
        <v>3069</v>
      </c>
      <c r="D42" s="3" t="s">
        <v>3070</v>
      </c>
      <c r="E42" s="3">
        <v>121273</v>
      </c>
      <c r="F42" s="2" t="s">
        <v>6204</v>
      </c>
      <c r="G42" s="2">
        <v>1</v>
      </c>
      <c r="H42" s="11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7" t="s">
        <v>5346</v>
      </c>
    </row>
    <row r="43" spans="1:9" ht="38.25" x14ac:dyDescent="0.25">
      <c r="A43" s="3">
        <v>42</v>
      </c>
      <c r="B43" s="3" t="s">
        <v>3071</v>
      </c>
      <c r="C43" s="3" t="s">
        <v>3072</v>
      </c>
      <c r="D43" s="3" t="s">
        <v>3073</v>
      </c>
      <c r="E43" s="3" t="s">
        <v>3074</v>
      </c>
      <c r="F43" s="2" t="s">
        <v>6205</v>
      </c>
      <c r="G43" s="2">
        <v>1</v>
      </c>
      <c r="H43" s="11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7" t="s">
        <v>5346</v>
      </c>
    </row>
    <row r="44" spans="1:9" ht="38.25" x14ac:dyDescent="0.25">
      <c r="A44" s="3">
        <v>43</v>
      </c>
      <c r="B44" s="3" t="s">
        <v>3135</v>
      </c>
      <c r="C44" s="3" t="s">
        <v>3075</v>
      </c>
      <c r="D44" s="3" t="s">
        <v>3076</v>
      </c>
      <c r="E44" s="3" t="s">
        <v>3077</v>
      </c>
      <c r="F44" s="2" t="s">
        <v>6206</v>
      </c>
      <c r="G44" s="2">
        <v>1</v>
      </c>
      <c r="H44" s="11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7" t="s">
        <v>5346</v>
      </c>
    </row>
    <row r="45" spans="1:9" ht="38.25" x14ac:dyDescent="0.25">
      <c r="A45" s="3">
        <v>44</v>
      </c>
      <c r="B45" s="3" t="s">
        <v>3136</v>
      </c>
      <c r="C45" s="3" t="s">
        <v>3075</v>
      </c>
      <c r="D45" s="3" t="s">
        <v>3078</v>
      </c>
      <c r="E45" s="3" t="s">
        <v>3079</v>
      </c>
      <c r="F45" s="2" t="s">
        <v>6207</v>
      </c>
      <c r="G45" s="2">
        <v>1</v>
      </c>
      <c r="H45" s="11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7" t="s">
        <v>5346</v>
      </c>
    </row>
    <row r="46" spans="1:9" ht="63.75" x14ac:dyDescent="0.25">
      <c r="A46" s="3">
        <v>45</v>
      </c>
      <c r="B46" s="3" t="s">
        <v>3080</v>
      </c>
      <c r="C46" s="3" t="s">
        <v>3081</v>
      </c>
      <c r="D46" s="3" t="s">
        <v>3082</v>
      </c>
      <c r="E46" s="3" t="s">
        <v>1477</v>
      </c>
      <c r="F46" s="2" t="s">
        <v>6208</v>
      </c>
      <c r="G46" s="2">
        <v>3</v>
      </c>
      <c r="H46" s="11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7" t="s">
        <v>5346</v>
      </c>
    </row>
    <row r="47" spans="1:9" ht="51" x14ac:dyDescent="0.25">
      <c r="A47" s="3">
        <v>46</v>
      </c>
      <c r="B47" s="3" t="s">
        <v>3137</v>
      </c>
      <c r="C47" s="3" t="s">
        <v>3083</v>
      </c>
      <c r="D47" s="3" t="s">
        <v>2058</v>
      </c>
      <c r="E47" s="3" t="s">
        <v>3084</v>
      </c>
      <c r="F47" s="2" t="s">
        <v>6209</v>
      </c>
      <c r="G47" s="2">
        <v>1</v>
      </c>
      <c r="H47" s="11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7" t="s">
        <v>5346</v>
      </c>
    </row>
    <row r="48" spans="1:9" ht="51" x14ac:dyDescent="0.25">
      <c r="A48" s="3">
        <v>47</v>
      </c>
      <c r="B48" s="3" t="s">
        <v>3138</v>
      </c>
      <c r="C48" s="3" t="s">
        <v>3083</v>
      </c>
      <c r="D48" s="3" t="s">
        <v>3085</v>
      </c>
      <c r="E48" s="3" t="s">
        <v>3086</v>
      </c>
      <c r="F48" s="2" t="s">
        <v>6210</v>
      </c>
      <c r="G48" s="2">
        <v>1</v>
      </c>
      <c r="H48" s="11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7" t="s">
        <v>5346</v>
      </c>
    </row>
    <row r="49" spans="1:9" ht="38.25" x14ac:dyDescent="0.25">
      <c r="A49" s="3">
        <v>48</v>
      </c>
      <c r="B49" s="3" t="s">
        <v>3087</v>
      </c>
      <c r="C49" s="3" t="s">
        <v>3088</v>
      </c>
      <c r="D49" s="3" t="s">
        <v>87</v>
      </c>
      <c r="E49" s="3" t="s">
        <v>3089</v>
      </c>
      <c r="F49" s="2" t="s">
        <v>6211</v>
      </c>
      <c r="G49" s="2">
        <v>2</v>
      </c>
      <c r="H49" s="11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7" t="s">
        <v>5346</v>
      </c>
    </row>
    <row r="50" spans="1:9" ht="51" x14ac:dyDescent="0.25">
      <c r="A50" s="3">
        <v>49</v>
      </c>
      <c r="B50" s="3" t="s">
        <v>3090</v>
      </c>
      <c r="C50" s="3" t="s">
        <v>3091</v>
      </c>
      <c r="D50" s="3" t="s">
        <v>33</v>
      </c>
      <c r="E50" s="3" t="s">
        <v>3092</v>
      </c>
      <c r="F50" s="2" t="s">
        <v>6212</v>
      </c>
      <c r="G50" s="2">
        <v>2</v>
      </c>
      <c r="H50" s="11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7" t="s">
        <v>5346</v>
      </c>
    </row>
    <row r="51" spans="1:9" ht="38.25" x14ac:dyDescent="0.25">
      <c r="A51" s="3">
        <v>50</v>
      </c>
      <c r="B51" s="3" t="s">
        <v>3093</v>
      </c>
      <c r="C51" s="3" t="s">
        <v>3075</v>
      </c>
      <c r="D51" s="3" t="s">
        <v>2058</v>
      </c>
      <c r="E51" s="3" t="s">
        <v>3094</v>
      </c>
      <c r="F51" s="2" t="s">
        <v>6213</v>
      </c>
      <c r="G51" s="2">
        <v>1</v>
      </c>
      <c r="H51" s="11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7" t="s">
        <v>5346</v>
      </c>
    </row>
    <row r="52" spans="1:9" ht="38.25" x14ac:dyDescent="0.25">
      <c r="A52" s="3">
        <v>51</v>
      </c>
      <c r="B52" s="3" t="s">
        <v>3095</v>
      </c>
      <c r="C52" s="3" t="s">
        <v>3096</v>
      </c>
      <c r="D52" s="3" t="s">
        <v>626</v>
      </c>
      <c r="E52" s="3" t="s">
        <v>3097</v>
      </c>
      <c r="F52" s="2" t="s">
        <v>6214</v>
      </c>
      <c r="G52" s="2">
        <v>3</v>
      </c>
      <c r="H52" s="11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7" t="s">
        <v>5346</v>
      </c>
    </row>
    <row r="53" spans="1:9" ht="38.25" x14ac:dyDescent="0.25">
      <c r="A53" s="3">
        <v>52</v>
      </c>
      <c r="B53" s="3" t="s">
        <v>3098</v>
      </c>
      <c r="C53" s="3" t="s">
        <v>3099</v>
      </c>
      <c r="D53" s="3" t="s">
        <v>3100</v>
      </c>
      <c r="E53" s="3" t="s">
        <v>3101</v>
      </c>
      <c r="F53" s="2" t="s">
        <v>6215</v>
      </c>
      <c r="G53" s="2">
        <v>2</v>
      </c>
      <c r="H53" s="11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7" t="s">
        <v>5346</v>
      </c>
    </row>
    <row r="54" spans="1:9" ht="51" x14ac:dyDescent="0.25">
      <c r="A54" s="3">
        <v>53</v>
      </c>
      <c r="B54" s="3" t="s">
        <v>3102</v>
      </c>
      <c r="C54" s="3" t="s">
        <v>3103</v>
      </c>
      <c r="D54" s="3" t="s">
        <v>6</v>
      </c>
      <c r="E54" s="3" t="s">
        <v>3104</v>
      </c>
      <c r="F54" s="2" t="s">
        <v>6216</v>
      </c>
      <c r="G54" s="2">
        <v>2</v>
      </c>
      <c r="H54" s="11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7" t="s">
        <v>5346</v>
      </c>
    </row>
    <row r="55" spans="1:9" ht="38.25" x14ac:dyDescent="0.25">
      <c r="A55" s="3">
        <v>54</v>
      </c>
      <c r="B55" s="3" t="s">
        <v>3105</v>
      </c>
      <c r="C55" s="3" t="s">
        <v>3106</v>
      </c>
      <c r="D55" s="3" t="s">
        <v>799</v>
      </c>
      <c r="E55" s="3" t="s">
        <v>3107</v>
      </c>
      <c r="F55" s="2" t="s">
        <v>6217</v>
      </c>
      <c r="G55" s="2">
        <v>3</v>
      </c>
      <c r="H55" s="11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7" t="s">
        <v>5346</v>
      </c>
    </row>
    <row r="56" spans="1:9" ht="25.5" x14ac:dyDescent="0.25">
      <c r="A56" s="3">
        <v>55</v>
      </c>
      <c r="B56" s="3" t="s">
        <v>3119</v>
      </c>
      <c r="C56" s="3" t="s">
        <v>3108</v>
      </c>
      <c r="D56" s="3" t="s">
        <v>268</v>
      </c>
      <c r="E56" s="3" t="s">
        <v>3109</v>
      </c>
      <c r="F56" s="2" t="s">
        <v>6218</v>
      </c>
      <c r="G56" s="2">
        <v>3</v>
      </c>
      <c r="H56" s="11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7" t="s">
        <v>5346</v>
      </c>
    </row>
    <row r="57" spans="1:9" ht="25.5" x14ac:dyDescent="0.25">
      <c r="A57" s="3">
        <v>56</v>
      </c>
      <c r="B57" s="3" t="s">
        <v>3110</v>
      </c>
      <c r="C57" s="3" t="s">
        <v>3111</v>
      </c>
      <c r="D57" s="3" t="s">
        <v>464</v>
      </c>
      <c r="E57" s="3"/>
      <c r="F57" s="2" t="s">
        <v>6219</v>
      </c>
      <c r="G57" s="2">
        <v>3</v>
      </c>
      <c r="H57" s="11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7" t="s">
        <v>5346</v>
      </c>
    </row>
    <row r="58" spans="1:9" ht="25.5" x14ac:dyDescent="0.25">
      <c r="A58" s="3">
        <v>57</v>
      </c>
      <c r="B58" s="3" t="s">
        <v>631</v>
      </c>
      <c r="C58" s="3" t="s">
        <v>3112</v>
      </c>
      <c r="D58" s="3" t="s">
        <v>626</v>
      </c>
      <c r="E58" s="3" t="s">
        <v>3113</v>
      </c>
      <c r="F58" s="2" t="s">
        <v>6220</v>
      </c>
      <c r="G58" s="2">
        <v>2</v>
      </c>
      <c r="H58" s="11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7" t="s">
        <v>5346</v>
      </c>
    </row>
    <row r="59" spans="1:9" ht="63.75" x14ac:dyDescent="0.25">
      <c r="A59" s="3">
        <v>58</v>
      </c>
      <c r="B59" s="3" t="s">
        <v>3114</v>
      </c>
      <c r="C59" s="3" t="s">
        <v>3115</v>
      </c>
      <c r="D59" s="3" t="s">
        <v>33</v>
      </c>
      <c r="E59" s="3" t="s">
        <v>3116</v>
      </c>
      <c r="F59" s="2" t="s">
        <v>6221</v>
      </c>
      <c r="G59" s="2">
        <v>2</v>
      </c>
      <c r="H59" s="11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7" t="s">
        <v>5346</v>
      </c>
    </row>
  </sheetData>
  <phoneticPr fontId="8" type="noConversion"/>
  <conditionalFormatting sqref="I2:I59">
    <cfRule type="uniqueValues" dxfId="1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/>
  <dimension ref="A1:I42"/>
  <sheetViews>
    <sheetView topLeftCell="A34" zoomScale="80" zoomScaleNormal="80" workbookViewId="0">
      <selection activeCell="I2" sqref="I2:I42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bestFit="1" customWidth="1"/>
    <col min="8" max="8" width="13.42578125" style="17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3140</v>
      </c>
      <c r="C2" s="3" t="s">
        <v>3141</v>
      </c>
      <c r="D2" s="3" t="s">
        <v>3142</v>
      </c>
      <c r="E2" s="3" t="s">
        <v>3143</v>
      </c>
      <c r="F2" s="2" t="s">
        <v>6222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7" t="s">
        <v>5346</v>
      </c>
    </row>
    <row r="3" spans="1:9" ht="25.5" x14ac:dyDescent="0.25">
      <c r="A3" s="3">
        <v>2</v>
      </c>
      <c r="B3" s="3" t="s">
        <v>3144</v>
      </c>
      <c r="C3" s="3" t="s">
        <v>3145</v>
      </c>
      <c r="D3" s="3" t="s">
        <v>3125</v>
      </c>
      <c r="E3" s="3"/>
      <c r="F3" s="2" t="s">
        <v>6223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7" t="s">
        <v>5346</v>
      </c>
    </row>
    <row r="4" spans="1:9" ht="25.5" x14ac:dyDescent="0.25">
      <c r="A4" s="3">
        <v>3</v>
      </c>
      <c r="B4" s="3" t="s">
        <v>3147</v>
      </c>
      <c r="C4" s="3" t="s">
        <v>3146</v>
      </c>
      <c r="D4" s="3" t="s">
        <v>102</v>
      </c>
      <c r="E4" s="3"/>
      <c r="F4" s="2" t="s">
        <v>6224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7" t="s">
        <v>5346</v>
      </c>
    </row>
    <row r="5" spans="1:9" ht="25.5" x14ac:dyDescent="0.25">
      <c r="A5" s="3">
        <v>4</v>
      </c>
      <c r="B5" s="3" t="s">
        <v>3148</v>
      </c>
      <c r="C5" s="3" t="s">
        <v>3145</v>
      </c>
      <c r="D5" s="3" t="s">
        <v>3125</v>
      </c>
      <c r="E5" s="3"/>
      <c r="F5" s="2" t="s">
        <v>6225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7" t="s">
        <v>5346</v>
      </c>
    </row>
    <row r="6" spans="1:9" ht="25.5" x14ac:dyDescent="0.25">
      <c r="A6" s="3">
        <v>5</v>
      </c>
      <c r="B6" s="3" t="s">
        <v>3149</v>
      </c>
      <c r="C6" s="3" t="s">
        <v>3145</v>
      </c>
      <c r="D6" s="3" t="s">
        <v>3125</v>
      </c>
      <c r="E6" s="3"/>
      <c r="F6" s="2" t="s">
        <v>6226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7" t="s">
        <v>5346</v>
      </c>
    </row>
    <row r="7" spans="1:9" ht="25.5" x14ac:dyDescent="0.25">
      <c r="A7" s="3">
        <v>6</v>
      </c>
      <c r="B7" s="3" t="s">
        <v>3150</v>
      </c>
      <c r="C7" s="3" t="s">
        <v>3145</v>
      </c>
      <c r="D7" s="3" t="s">
        <v>3125</v>
      </c>
      <c r="E7" s="3"/>
      <c r="F7" s="2" t="s">
        <v>6227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7" t="s">
        <v>5346</v>
      </c>
    </row>
    <row r="8" spans="1:9" ht="25.5" x14ac:dyDescent="0.25">
      <c r="A8" s="3">
        <v>7</v>
      </c>
      <c r="B8" s="3" t="s">
        <v>3151</v>
      </c>
      <c r="C8" s="3" t="s">
        <v>3145</v>
      </c>
      <c r="D8" s="3" t="s">
        <v>3152</v>
      </c>
      <c r="E8" s="3"/>
      <c r="F8" s="2" t="s">
        <v>6228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7" t="s">
        <v>5346</v>
      </c>
    </row>
    <row r="9" spans="1:9" ht="25.5" x14ac:dyDescent="0.25">
      <c r="A9" s="3">
        <v>8</v>
      </c>
      <c r="B9" s="3" t="s">
        <v>3153</v>
      </c>
      <c r="C9" s="3" t="s">
        <v>3145</v>
      </c>
      <c r="D9" s="3" t="s">
        <v>3125</v>
      </c>
      <c r="E9" s="3"/>
      <c r="F9" s="2" t="s">
        <v>6229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7" t="s">
        <v>5346</v>
      </c>
    </row>
    <row r="10" spans="1:9" ht="25.5" x14ac:dyDescent="0.25">
      <c r="A10" s="3">
        <v>9</v>
      </c>
      <c r="B10" s="3" t="s">
        <v>3154</v>
      </c>
      <c r="C10" s="3" t="s">
        <v>3145</v>
      </c>
      <c r="D10" s="3" t="s">
        <v>3125</v>
      </c>
      <c r="E10" s="3"/>
      <c r="F10" s="2" t="s">
        <v>6230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7" t="s">
        <v>5346</v>
      </c>
    </row>
    <row r="11" spans="1:9" ht="25.5" x14ac:dyDescent="0.25">
      <c r="A11" s="3">
        <v>10</v>
      </c>
      <c r="B11" s="3" t="s">
        <v>3155</v>
      </c>
      <c r="C11" s="3" t="s">
        <v>3145</v>
      </c>
      <c r="D11" s="3" t="s">
        <v>3125</v>
      </c>
      <c r="E11" s="3"/>
      <c r="F11" s="2" t="s">
        <v>6231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7" t="s">
        <v>5346</v>
      </c>
    </row>
    <row r="12" spans="1:9" ht="25.5" x14ac:dyDescent="0.25">
      <c r="A12" s="3">
        <v>11</v>
      </c>
      <c r="B12" s="3" t="s">
        <v>3156</v>
      </c>
      <c r="C12" s="3" t="s">
        <v>3145</v>
      </c>
      <c r="D12" s="3" t="s">
        <v>3125</v>
      </c>
      <c r="E12" s="3"/>
      <c r="F12" s="2" t="s">
        <v>6232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7" t="s">
        <v>5346</v>
      </c>
    </row>
    <row r="13" spans="1:9" ht="25.5" x14ac:dyDescent="0.25">
      <c r="A13" s="3">
        <v>12</v>
      </c>
      <c r="B13" s="3" t="s">
        <v>4822</v>
      </c>
      <c r="C13" s="3" t="s">
        <v>4821</v>
      </c>
      <c r="D13" s="3" t="s">
        <v>102</v>
      </c>
      <c r="E13" s="3"/>
      <c r="F13" s="2" t="s">
        <v>6233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7" t="s">
        <v>5346</v>
      </c>
    </row>
    <row r="14" spans="1:9" ht="25.5" x14ac:dyDescent="0.25">
      <c r="A14" s="3">
        <v>13</v>
      </c>
      <c r="B14" s="3" t="s">
        <v>3157</v>
      </c>
      <c r="C14" s="3" t="s">
        <v>3158</v>
      </c>
      <c r="D14" s="3" t="s">
        <v>3159</v>
      </c>
      <c r="E14" s="3" t="s">
        <v>3160</v>
      </c>
      <c r="F14" s="2" t="s">
        <v>6234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7" t="s">
        <v>5346</v>
      </c>
    </row>
    <row r="15" spans="1:9" ht="25.5" x14ac:dyDescent="0.25">
      <c r="A15" s="3">
        <v>14</v>
      </c>
      <c r="B15" s="3" t="s">
        <v>3161</v>
      </c>
      <c r="C15" s="3" t="s">
        <v>3145</v>
      </c>
      <c r="D15" s="3" t="s">
        <v>14</v>
      </c>
      <c r="E15" s="3"/>
      <c r="F15" s="2" t="s">
        <v>6235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7" t="s">
        <v>5346</v>
      </c>
    </row>
    <row r="16" spans="1:9" ht="25.5" x14ac:dyDescent="0.25">
      <c r="A16" s="3">
        <v>15</v>
      </c>
      <c r="B16" s="3" t="s">
        <v>3162</v>
      </c>
      <c r="C16" s="3" t="s">
        <v>3145</v>
      </c>
      <c r="D16" s="3" t="s">
        <v>3125</v>
      </c>
      <c r="E16" s="3"/>
      <c r="F16" s="2" t="s">
        <v>6236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7" t="s">
        <v>5346</v>
      </c>
    </row>
    <row r="17" spans="1:9" ht="38.25" x14ac:dyDescent="0.25">
      <c r="A17" s="3">
        <v>16</v>
      </c>
      <c r="B17" s="3" t="s">
        <v>3163</v>
      </c>
      <c r="C17" s="3" t="s">
        <v>3164</v>
      </c>
      <c r="D17" s="3" t="s">
        <v>3165</v>
      </c>
      <c r="E17" s="3"/>
      <c r="F17" s="2" t="s">
        <v>6237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7" t="s">
        <v>5346</v>
      </c>
    </row>
    <row r="18" spans="1:9" ht="63.75" x14ac:dyDescent="0.25">
      <c r="A18" s="3">
        <v>17</v>
      </c>
      <c r="B18" s="3" t="s">
        <v>3166</v>
      </c>
      <c r="C18" s="3" t="s">
        <v>3167</v>
      </c>
      <c r="D18" s="3" t="s">
        <v>10</v>
      </c>
      <c r="E18" s="3" t="s">
        <v>3168</v>
      </c>
      <c r="F18" s="2" t="s">
        <v>6238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7" t="s">
        <v>5346</v>
      </c>
    </row>
    <row r="19" spans="1:9" ht="51" x14ac:dyDescent="0.25">
      <c r="A19" s="3">
        <v>18</v>
      </c>
      <c r="B19" s="3" t="s">
        <v>3169</v>
      </c>
      <c r="C19" s="3" t="s">
        <v>3170</v>
      </c>
      <c r="D19" s="3" t="s">
        <v>3171</v>
      </c>
      <c r="E19" s="3"/>
      <c r="F19" s="2" t="s">
        <v>6239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7" t="s">
        <v>5346</v>
      </c>
    </row>
    <row r="20" spans="1:9" ht="63.75" x14ac:dyDescent="0.25">
      <c r="A20" s="3">
        <v>19</v>
      </c>
      <c r="B20" s="3" t="s">
        <v>3219</v>
      </c>
      <c r="C20" s="3" t="s">
        <v>3172</v>
      </c>
      <c r="D20" s="3" t="s">
        <v>1043</v>
      </c>
      <c r="E20" s="3" t="s">
        <v>3173</v>
      </c>
      <c r="F20" s="2" t="s">
        <v>6240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7" t="s">
        <v>5346</v>
      </c>
    </row>
    <row r="21" spans="1:9" ht="63.75" x14ac:dyDescent="0.25">
      <c r="A21" s="3">
        <v>20</v>
      </c>
      <c r="B21" s="3" t="s">
        <v>3220</v>
      </c>
      <c r="C21" s="3" t="s">
        <v>3174</v>
      </c>
      <c r="D21" s="3" t="s">
        <v>1043</v>
      </c>
      <c r="E21" s="3" t="s">
        <v>131</v>
      </c>
      <c r="F21" s="2" t="s">
        <v>6241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7" t="s">
        <v>5346</v>
      </c>
    </row>
    <row r="22" spans="1:9" ht="38.25" x14ac:dyDescent="0.25">
      <c r="A22" s="3">
        <v>21</v>
      </c>
      <c r="B22" s="3" t="s">
        <v>3221</v>
      </c>
      <c r="C22" s="3" t="s">
        <v>3175</v>
      </c>
      <c r="D22" s="3" t="s">
        <v>3176</v>
      </c>
      <c r="E22" s="3" t="s">
        <v>3218</v>
      </c>
      <c r="F22" s="2" t="s">
        <v>6242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7" t="s">
        <v>5346</v>
      </c>
    </row>
    <row r="23" spans="1:9" ht="45.75" customHeight="1" x14ac:dyDescent="0.25">
      <c r="A23" s="3">
        <v>22</v>
      </c>
      <c r="B23" s="3" t="s">
        <v>3177</v>
      </c>
      <c r="C23" s="3" t="s">
        <v>4823</v>
      </c>
      <c r="D23" s="3" t="s">
        <v>102</v>
      </c>
      <c r="E23" s="3"/>
      <c r="F23" s="2" t="s">
        <v>6243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7" t="s">
        <v>5346</v>
      </c>
    </row>
    <row r="24" spans="1:9" ht="38.25" x14ac:dyDescent="0.25">
      <c r="A24" s="3">
        <v>23</v>
      </c>
      <c r="B24" s="3" t="s">
        <v>3178</v>
      </c>
      <c r="C24" s="3" t="s">
        <v>3179</v>
      </c>
      <c r="D24" s="3" t="s">
        <v>250</v>
      </c>
      <c r="E24" s="3" t="s">
        <v>3180</v>
      </c>
      <c r="F24" s="2" t="s">
        <v>6244</v>
      </c>
      <c r="G24" s="2">
        <v>1</v>
      </c>
      <c r="H24" s="2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27" t="s">
        <v>5346</v>
      </c>
    </row>
    <row r="25" spans="1:9" ht="38.25" x14ac:dyDescent="0.25">
      <c r="A25" s="3">
        <v>24</v>
      </c>
      <c r="B25" s="3" t="s">
        <v>3181</v>
      </c>
      <c r="C25" s="3" t="s">
        <v>3182</v>
      </c>
      <c r="D25" s="3" t="s">
        <v>102</v>
      </c>
      <c r="E25" s="3" t="s">
        <v>3183</v>
      </c>
      <c r="F25" s="2" t="s">
        <v>6245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7" t="s">
        <v>5346</v>
      </c>
    </row>
    <row r="26" spans="1:9" ht="38.25" x14ac:dyDescent="0.25">
      <c r="A26" s="3">
        <v>25</v>
      </c>
      <c r="B26" s="3" t="s">
        <v>3184</v>
      </c>
      <c r="C26" s="3" t="s">
        <v>3185</v>
      </c>
      <c r="D26" s="3" t="s">
        <v>178</v>
      </c>
      <c r="E26" s="3"/>
      <c r="F26" s="2" t="s">
        <v>6246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7" t="s">
        <v>5346</v>
      </c>
    </row>
    <row r="27" spans="1:9" ht="25.5" x14ac:dyDescent="0.25">
      <c r="A27" s="3">
        <v>26</v>
      </c>
      <c r="B27" s="3" t="s">
        <v>3186</v>
      </c>
      <c r="C27" s="3" t="s">
        <v>4823</v>
      </c>
      <c r="D27" s="3" t="s">
        <v>102</v>
      </c>
      <c r="E27" s="3"/>
      <c r="F27" s="2" t="s">
        <v>6247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7" t="s">
        <v>5346</v>
      </c>
    </row>
    <row r="28" spans="1:9" ht="25.5" x14ac:dyDescent="0.25">
      <c r="A28" s="3">
        <v>27</v>
      </c>
      <c r="B28" s="3" t="s">
        <v>3187</v>
      </c>
      <c r="C28" s="3" t="s">
        <v>4823</v>
      </c>
      <c r="D28" s="3" t="s">
        <v>102</v>
      </c>
      <c r="E28" s="3"/>
      <c r="F28" s="2" t="s">
        <v>6248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7" t="s">
        <v>5346</v>
      </c>
    </row>
    <row r="29" spans="1:9" ht="25.5" x14ac:dyDescent="0.25">
      <c r="A29" s="3">
        <v>28</v>
      </c>
      <c r="B29" s="3" t="s">
        <v>3188</v>
      </c>
      <c r="C29" s="3" t="s">
        <v>4823</v>
      </c>
      <c r="D29" s="3" t="s">
        <v>102</v>
      </c>
      <c r="E29" s="3"/>
      <c r="F29" s="2" t="s">
        <v>6249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7" t="s">
        <v>5346</v>
      </c>
    </row>
    <row r="30" spans="1:9" ht="25.5" x14ac:dyDescent="0.25">
      <c r="A30" s="3">
        <v>29</v>
      </c>
      <c r="B30" s="3" t="s">
        <v>3189</v>
      </c>
      <c r="C30" s="3" t="s">
        <v>3190</v>
      </c>
      <c r="D30" s="3" t="s">
        <v>806</v>
      </c>
      <c r="E30" s="3"/>
      <c r="F30" s="2" t="s">
        <v>6250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7" t="s">
        <v>5346</v>
      </c>
    </row>
    <row r="31" spans="1:9" ht="25.5" x14ac:dyDescent="0.25">
      <c r="A31" s="3">
        <v>30</v>
      </c>
      <c r="B31" s="3" t="s">
        <v>3191</v>
      </c>
      <c r="C31" s="3" t="s">
        <v>4823</v>
      </c>
      <c r="D31" s="3" t="s">
        <v>3125</v>
      </c>
      <c r="E31" s="3"/>
      <c r="F31" s="2" t="s">
        <v>6251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7" t="s">
        <v>5346</v>
      </c>
    </row>
    <row r="32" spans="1:9" ht="25.5" x14ac:dyDescent="0.25">
      <c r="A32" s="3">
        <v>31</v>
      </c>
      <c r="B32" s="3" t="s">
        <v>3192</v>
      </c>
      <c r="C32" s="3" t="s">
        <v>3193</v>
      </c>
      <c r="D32" s="3" t="s">
        <v>76</v>
      </c>
      <c r="E32" s="3" t="s">
        <v>3194</v>
      </c>
      <c r="F32" s="2" t="s">
        <v>6252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7" t="s">
        <v>5346</v>
      </c>
    </row>
    <row r="33" spans="1:9" ht="25.5" x14ac:dyDescent="0.25">
      <c r="A33" s="3">
        <v>32</v>
      </c>
      <c r="B33" s="3" t="s">
        <v>3192</v>
      </c>
      <c r="C33" s="3" t="s">
        <v>3195</v>
      </c>
      <c r="D33" s="3" t="s">
        <v>2701</v>
      </c>
      <c r="E33" s="3" t="s">
        <v>3196</v>
      </c>
      <c r="F33" s="2" t="s">
        <v>6253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7" t="s">
        <v>5346</v>
      </c>
    </row>
    <row r="34" spans="1:9" ht="25.5" x14ac:dyDescent="0.25">
      <c r="A34" s="3">
        <v>33</v>
      </c>
      <c r="B34" s="3" t="s">
        <v>3192</v>
      </c>
      <c r="C34" s="3" t="s">
        <v>3197</v>
      </c>
      <c r="D34" s="3" t="s">
        <v>3125</v>
      </c>
      <c r="E34" s="3"/>
      <c r="F34" s="2" t="s">
        <v>6254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7" t="s">
        <v>5346</v>
      </c>
    </row>
    <row r="35" spans="1:9" ht="51" x14ac:dyDescent="0.25">
      <c r="A35" s="3">
        <v>34</v>
      </c>
      <c r="B35" s="3" t="s">
        <v>3198</v>
      </c>
      <c r="C35" s="3" t="s">
        <v>3199</v>
      </c>
      <c r="D35" s="3" t="s">
        <v>2701</v>
      </c>
      <c r="E35" s="3"/>
      <c r="F35" s="2" t="s">
        <v>6255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7" t="s">
        <v>5346</v>
      </c>
    </row>
    <row r="36" spans="1:9" ht="51" x14ac:dyDescent="0.25">
      <c r="A36" s="3">
        <v>35</v>
      </c>
      <c r="B36" s="3" t="s">
        <v>3200</v>
      </c>
      <c r="C36" s="3" t="s">
        <v>3201</v>
      </c>
      <c r="D36" s="3" t="s">
        <v>19</v>
      </c>
      <c r="E36" s="3"/>
      <c r="F36" s="2" t="s">
        <v>6256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7" t="s">
        <v>5346</v>
      </c>
    </row>
    <row r="37" spans="1:9" ht="25.5" x14ac:dyDescent="0.25">
      <c r="A37" s="3">
        <v>36</v>
      </c>
      <c r="B37" s="3" t="s">
        <v>3202</v>
      </c>
      <c r="C37" s="3" t="s">
        <v>3203</v>
      </c>
      <c r="D37" s="3" t="s">
        <v>33</v>
      </c>
      <c r="E37" s="3" t="s">
        <v>3204</v>
      </c>
      <c r="F37" s="2" t="s">
        <v>6257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7" t="s">
        <v>5346</v>
      </c>
    </row>
    <row r="38" spans="1:9" ht="38.25" x14ac:dyDescent="0.25">
      <c r="A38" s="3">
        <v>37</v>
      </c>
      <c r="B38" s="3" t="s">
        <v>3205</v>
      </c>
      <c r="C38" s="3" t="s">
        <v>3206</v>
      </c>
      <c r="D38" s="3" t="s">
        <v>409</v>
      </c>
      <c r="E38" s="3" t="s">
        <v>3207</v>
      </c>
      <c r="F38" s="2" t="s">
        <v>6258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7" t="s">
        <v>5346</v>
      </c>
    </row>
    <row r="39" spans="1:9" ht="25.5" x14ac:dyDescent="0.25">
      <c r="A39" s="3">
        <v>38</v>
      </c>
      <c r="B39" s="3" t="s">
        <v>3208</v>
      </c>
      <c r="C39" s="3" t="s">
        <v>3209</v>
      </c>
      <c r="D39" s="3" t="s">
        <v>268</v>
      </c>
      <c r="E39" s="3" t="s">
        <v>3210</v>
      </c>
      <c r="F39" s="2" t="s">
        <v>6259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7" t="s">
        <v>5346</v>
      </c>
    </row>
    <row r="40" spans="1:9" ht="38.25" x14ac:dyDescent="0.25">
      <c r="A40" s="3">
        <v>39</v>
      </c>
      <c r="B40" s="3" t="s">
        <v>3211</v>
      </c>
      <c r="C40" s="3" t="s">
        <v>3212</v>
      </c>
      <c r="D40" s="3" t="s">
        <v>268</v>
      </c>
      <c r="E40" s="3" t="s">
        <v>2174</v>
      </c>
      <c r="F40" s="2" t="s">
        <v>6260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7" t="s">
        <v>5346</v>
      </c>
    </row>
    <row r="41" spans="1:9" ht="51" x14ac:dyDescent="0.25">
      <c r="A41" s="3">
        <v>40</v>
      </c>
      <c r="B41" s="3" t="s">
        <v>3213</v>
      </c>
      <c r="C41" s="3" t="s">
        <v>3214</v>
      </c>
      <c r="D41" s="3" t="s">
        <v>2171</v>
      </c>
      <c r="E41" s="3" t="s">
        <v>1124</v>
      </c>
      <c r="F41" s="2" t="s">
        <v>6261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7" t="s">
        <v>5346</v>
      </c>
    </row>
    <row r="42" spans="1:9" ht="51" x14ac:dyDescent="0.25">
      <c r="A42" s="3">
        <v>41</v>
      </c>
      <c r="B42" s="3" t="s">
        <v>3215</v>
      </c>
      <c r="C42" s="3" t="s">
        <v>3216</v>
      </c>
      <c r="D42" s="3" t="s">
        <v>33</v>
      </c>
      <c r="E42" s="3" t="s">
        <v>3217</v>
      </c>
      <c r="F42" s="2" t="s">
        <v>6262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7" t="s">
        <v>5346</v>
      </c>
    </row>
  </sheetData>
  <phoneticPr fontId="8" type="noConversion"/>
  <conditionalFormatting sqref="I2:I42">
    <cfRule type="uniqueValues" dxfId="1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/>
  <dimension ref="A1:I55"/>
  <sheetViews>
    <sheetView topLeftCell="A33" zoomScale="80" zoomScaleNormal="80" workbookViewId="0">
      <selection activeCell="B40" sqref="B40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bestFit="1" customWidth="1"/>
    <col min="8" max="8" width="13.42578125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3222</v>
      </c>
      <c r="C2" s="3" t="s">
        <v>3223</v>
      </c>
      <c r="D2" s="3" t="s">
        <v>567</v>
      </c>
      <c r="E2" s="3" t="s">
        <v>3224</v>
      </c>
      <c r="F2" s="2" t="s">
        <v>6263</v>
      </c>
      <c r="G2" s="2">
        <v>1</v>
      </c>
      <c r="H2" s="2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7" t="s">
        <v>5346</v>
      </c>
    </row>
    <row r="3" spans="1:9" ht="25.5" x14ac:dyDescent="0.25">
      <c r="A3" s="3">
        <v>2</v>
      </c>
      <c r="B3" s="3" t="s">
        <v>3225</v>
      </c>
      <c r="C3" s="3" t="s">
        <v>3226</v>
      </c>
      <c r="D3" s="3" t="s">
        <v>567</v>
      </c>
      <c r="E3" s="3" t="s">
        <v>3227</v>
      </c>
      <c r="F3" s="2" t="s">
        <v>6264</v>
      </c>
      <c r="G3" s="2">
        <v>1</v>
      </c>
      <c r="H3" s="2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7" t="s">
        <v>5346</v>
      </c>
    </row>
    <row r="4" spans="1:9" ht="38.25" x14ac:dyDescent="0.25">
      <c r="A4" s="3">
        <v>3</v>
      </c>
      <c r="B4" s="3" t="s">
        <v>3228</v>
      </c>
      <c r="C4" s="3" t="s">
        <v>3229</v>
      </c>
      <c r="D4" s="3" t="s">
        <v>19</v>
      </c>
      <c r="E4" s="3" t="s">
        <v>204</v>
      </c>
      <c r="F4" s="2" t="s">
        <v>6265</v>
      </c>
      <c r="G4" s="2">
        <v>2</v>
      </c>
      <c r="H4" s="2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7" t="s">
        <v>5346</v>
      </c>
    </row>
    <row r="5" spans="1:9" ht="63.75" x14ac:dyDescent="0.25">
      <c r="A5" s="3">
        <v>4</v>
      </c>
      <c r="B5" s="3" t="s">
        <v>3230</v>
      </c>
      <c r="C5" s="3" t="s">
        <v>3231</v>
      </c>
      <c r="D5" s="3" t="s">
        <v>226</v>
      </c>
      <c r="E5" s="3" t="s">
        <v>2493</v>
      </c>
      <c r="F5" s="2" t="s">
        <v>6266</v>
      </c>
      <c r="G5" s="2">
        <v>3</v>
      </c>
      <c r="H5" s="2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7" t="s">
        <v>5346</v>
      </c>
    </row>
    <row r="6" spans="1:9" ht="38.25" x14ac:dyDescent="0.25">
      <c r="A6" s="3">
        <v>5</v>
      </c>
      <c r="B6" s="3" t="s">
        <v>3232</v>
      </c>
      <c r="C6" s="3" t="s">
        <v>3233</v>
      </c>
      <c r="D6" s="3" t="s">
        <v>102</v>
      </c>
      <c r="E6" s="3" t="s">
        <v>3234</v>
      </c>
      <c r="F6" s="2" t="s">
        <v>6267</v>
      </c>
      <c r="G6" s="2">
        <v>1</v>
      </c>
      <c r="H6" s="2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7" t="s">
        <v>5346</v>
      </c>
    </row>
    <row r="7" spans="1:9" ht="25.5" x14ac:dyDescent="0.25">
      <c r="A7" s="3">
        <v>6</v>
      </c>
      <c r="B7" s="3" t="s">
        <v>3235</v>
      </c>
      <c r="C7" s="3" t="s">
        <v>3236</v>
      </c>
      <c r="D7" s="3" t="s">
        <v>134</v>
      </c>
      <c r="E7" s="3" t="s">
        <v>3237</v>
      </c>
      <c r="F7" s="2" t="s">
        <v>6268</v>
      </c>
      <c r="G7" s="2">
        <v>1</v>
      </c>
      <c r="H7" s="2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7" t="s">
        <v>5346</v>
      </c>
    </row>
    <row r="8" spans="1:9" ht="38.25" x14ac:dyDescent="0.25">
      <c r="A8" s="3">
        <v>7</v>
      </c>
      <c r="B8" s="3" t="s">
        <v>3238</v>
      </c>
      <c r="C8" s="3" t="s">
        <v>3239</v>
      </c>
      <c r="D8" s="3" t="s">
        <v>425</v>
      </c>
      <c r="E8" s="3" t="s">
        <v>3240</v>
      </c>
      <c r="F8" s="2" t="s">
        <v>6269</v>
      </c>
      <c r="G8" s="2">
        <v>1</v>
      </c>
      <c r="H8" s="2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7" t="s">
        <v>5346</v>
      </c>
    </row>
    <row r="9" spans="1:9" ht="38.25" x14ac:dyDescent="0.25">
      <c r="A9" s="3">
        <v>8</v>
      </c>
      <c r="B9" s="3" t="s">
        <v>3241</v>
      </c>
      <c r="C9" s="3" t="s">
        <v>3242</v>
      </c>
      <c r="D9" s="3" t="s">
        <v>17</v>
      </c>
      <c r="E9" s="3" t="s">
        <v>3243</v>
      </c>
      <c r="F9" s="2" t="s">
        <v>6270</v>
      </c>
      <c r="G9" s="2">
        <v>1</v>
      </c>
      <c r="H9" s="2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7" t="s">
        <v>5346</v>
      </c>
    </row>
    <row r="10" spans="1:9" ht="38.25" x14ac:dyDescent="0.25">
      <c r="A10" s="3">
        <v>9</v>
      </c>
      <c r="B10" s="3" t="s">
        <v>3244</v>
      </c>
      <c r="C10" s="3" t="s">
        <v>3245</v>
      </c>
      <c r="D10" s="3" t="s">
        <v>678</v>
      </c>
      <c r="E10" s="3" t="s">
        <v>3246</v>
      </c>
      <c r="F10" s="2" t="s">
        <v>6271</v>
      </c>
      <c r="G10" s="2">
        <v>2</v>
      </c>
      <c r="H10" s="2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7" t="s">
        <v>5346</v>
      </c>
    </row>
    <row r="11" spans="1:9" ht="25.5" x14ac:dyDescent="0.25">
      <c r="A11" s="3">
        <v>10</v>
      </c>
      <c r="B11" s="3" t="s">
        <v>3247</v>
      </c>
      <c r="C11" s="3" t="s">
        <v>3248</v>
      </c>
      <c r="D11" s="3" t="s">
        <v>952</v>
      </c>
      <c r="E11" s="3" t="s">
        <v>3249</v>
      </c>
      <c r="F11" s="2" t="s">
        <v>6272</v>
      </c>
      <c r="G11" s="2">
        <v>2</v>
      </c>
      <c r="H11" s="2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7" t="s">
        <v>5346</v>
      </c>
    </row>
    <row r="12" spans="1:9" ht="38.25" x14ac:dyDescent="0.25">
      <c r="A12" s="3">
        <v>11</v>
      </c>
      <c r="B12" s="3" t="s">
        <v>3250</v>
      </c>
      <c r="C12" s="3" t="s">
        <v>3251</v>
      </c>
      <c r="D12" s="3" t="s">
        <v>19</v>
      </c>
      <c r="E12" s="3" t="s">
        <v>3252</v>
      </c>
      <c r="F12" s="2" t="s">
        <v>6273</v>
      </c>
      <c r="G12" s="2">
        <v>2</v>
      </c>
      <c r="H12" s="2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7" t="s">
        <v>5346</v>
      </c>
    </row>
    <row r="13" spans="1:9" ht="38.25" x14ac:dyDescent="0.25">
      <c r="A13" s="3">
        <v>12</v>
      </c>
      <c r="B13" s="3" t="s">
        <v>3363</v>
      </c>
      <c r="C13" s="3" t="s">
        <v>3253</v>
      </c>
      <c r="D13" s="3" t="s">
        <v>3254</v>
      </c>
      <c r="E13" s="3" t="s">
        <v>3255</v>
      </c>
      <c r="F13" s="2" t="s">
        <v>6274</v>
      </c>
      <c r="G13" s="2">
        <v>2</v>
      </c>
      <c r="H13" s="2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7" t="s">
        <v>5346</v>
      </c>
    </row>
    <row r="14" spans="1:9" ht="51" x14ac:dyDescent="0.25">
      <c r="A14" s="3">
        <v>13</v>
      </c>
      <c r="B14" s="3" t="s">
        <v>3256</v>
      </c>
      <c r="C14" s="3" t="s">
        <v>3257</v>
      </c>
      <c r="D14" s="3" t="s">
        <v>484</v>
      </c>
      <c r="E14" s="3" t="s">
        <v>3258</v>
      </c>
      <c r="F14" s="2" t="s">
        <v>6275</v>
      </c>
      <c r="G14" s="2">
        <v>2</v>
      </c>
      <c r="H14" s="2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7" t="s">
        <v>5346</v>
      </c>
    </row>
    <row r="15" spans="1:9" ht="38.25" x14ac:dyDescent="0.25">
      <c r="A15" s="3">
        <v>14</v>
      </c>
      <c r="B15" s="3" t="s">
        <v>3364</v>
      </c>
      <c r="C15" s="3" t="s">
        <v>3259</v>
      </c>
      <c r="D15" s="3" t="s">
        <v>3260</v>
      </c>
      <c r="E15" s="3" t="s">
        <v>1020</v>
      </c>
      <c r="F15" s="2" t="s">
        <v>6276</v>
      </c>
      <c r="G15" s="2">
        <v>3</v>
      </c>
      <c r="H15" s="2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7" t="s">
        <v>5346</v>
      </c>
    </row>
    <row r="16" spans="1:9" ht="38.25" x14ac:dyDescent="0.25">
      <c r="A16" s="3">
        <v>15</v>
      </c>
      <c r="B16" s="3" t="s">
        <v>3365</v>
      </c>
      <c r="C16" s="3" t="s">
        <v>3261</v>
      </c>
      <c r="D16" s="3" t="s">
        <v>3260</v>
      </c>
      <c r="E16" s="3" t="s">
        <v>3262</v>
      </c>
      <c r="F16" s="2" t="s">
        <v>6277</v>
      </c>
      <c r="G16" s="2">
        <v>3</v>
      </c>
      <c r="H16" s="2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7" t="s">
        <v>5346</v>
      </c>
    </row>
    <row r="17" spans="1:9" ht="25.5" x14ac:dyDescent="0.25">
      <c r="A17" s="3">
        <v>16</v>
      </c>
      <c r="B17" s="3" t="s">
        <v>3263</v>
      </c>
      <c r="C17" s="3" t="s">
        <v>3264</v>
      </c>
      <c r="D17" s="3" t="s">
        <v>3123</v>
      </c>
      <c r="E17" s="3" t="s">
        <v>3265</v>
      </c>
      <c r="F17" s="2" t="s">
        <v>6278</v>
      </c>
      <c r="G17" s="2">
        <v>1</v>
      </c>
      <c r="H17" s="2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7" t="s">
        <v>5346</v>
      </c>
    </row>
    <row r="18" spans="1:9" ht="38.25" x14ac:dyDescent="0.25">
      <c r="A18" s="3">
        <v>17</v>
      </c>
      <c r="B18" s="3" t="s">
        <v>3366</v>
      </c>
      <c r="C18" s="3" t="s">
        <v>3266</v>
      </c>
      <c r="D18" s="3" t="s">
        <v>31</v>
      </c>
      <c r="E18" s="3" t="s">
        <v>3267</v>
      </c>
      <c r="F18" s="2" t="s">
        <v>6279</v>
      </c>
      <c r="G18" s="2">
        <v>1</v>
      </c>
      <c r="H18" s="2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7" t="s">
        <v>5346</v>
      </c>
    </row>
    <row r="19" spans="1:9" ht="25.5" x14ac:dyDescent="0.25">
      <c r="A19" s="3">
        <v>18</v>
      </c>
      <c r="B19" s="3" t="s">
        <v>3367</v>
      </c>
      <c r="C19" s="3" t="s">
        <v>3268</v>
      </c>
      <c r="D19" s="3" t="s">
        <v>824</v>
      </c>
      <c r="E19" s="3" t="s">
        <v>3269</v>
      </c>
      <c r="F19" s="2" t="s">
        <v>6280</v>
      </c>
      <c r="G19" s="2">
        <v>1</v>
      </c>
      <c r="H19" s="2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7" t="s">
        <v>5346</v>
      </c>
    </row>
    <row r="20" spans="1:9" ht="25.5" x14ac:dyDescent="0.25">
      <c r="A20" s="3">
        <v>19</v>
      </c>
      <c r="B20" s="3" t="s">
        <v>3368</v>
      </c>
      <c r="C20" s="3" t="s">
        <v>3270</v>
      </c>
      <c r="D20" s="3" t="s">
        <v>3271</v>
      </c>
      <c r="E20" s="3" t="s">
        <v>3240</v>
      </c>
      <c r="F20" s="2" t="s">
        <v>6281</v>
      </c>
      <c r="G20" s="2">
        <v>1</v>
      </c>
      <c r="H20" s="2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7" t="s">
        <v>5346</v>
      </c>
    </row>
    <row r="21" spans="1:9" ht="25.5" x14ac:dyDescent="0.25">
      <c r="A21" s="3">
        <v>20</v>
      </c>
      <c r="B21" s="3" t="s">
        <v>3369</v>
      </c>
      <c r="C21" s="3" t="s">
        <v>3272</v>
      </c>
      <c r="D21" s="3" t="s">
        <v>33</v>
      </c>
      <c r="E21" s="3" t="s">
        <v>3273</v>
      </c>
      <c r="F21" s="2" t="s">
        <v>6282</v>
      </c>
      <c r="G21" s="2">
        <v>1</v>
      </c>
      <c r="H21" s="2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7" t="s">
        <v>5346</v>
      </c>
    </row>
    <row r="22" spans="1:9" ht="25.5" x14ac:dyDescent="0.25">
      <c r="A22" s="3">
        <v>21</v>
      </c>
      <c r="B22" s="3" t="s">
        <v>3370</v>
      </c>
      <c r="C22" s="3" t="s">
        <v>3274</v>
      </c>
      <c r="D22" s="3" t="s">
        <v>33</v>
      </c>
      <c r="E22" s="3" t="s">
        <v>3275</v>
      </c>
      <c r="F22" s="2" t="s">
        <v>6283</v>
      </c>
      <c r="G22" s="2">
        <v>1</v>
      </c>
      <c r="H22" s="2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7" t="s">
        <v>5346</v>
      </c>
    </row>
    <row r="23" spans="1:9" ht="51" x14ac:dyDescent="0.25">
      <c r="A23" s="3">
        <v>22</v>
      </c>
      <c r="B23" s="3" t="s">
        <v>3276</v>
      </c>
      <c r="C23" s="3" t="s">
        <v>3277</v>
      </c>
      <c r="D23" s="3" t="s">
        <v>3278</v>
      </c>
      <c r="E23" s="3" t="s">
        <v>3279</v>
      </c>
      <c r="F23" s="2" t="s">
        <v>6284</v>
      </c>
      <c r="G23" s="2">
        <v>3</v>
      </c>
      <c r="H23" s="2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7" t="s">
        <v>5346</v>
      </c>
    </row>
    <row r="24" spans="1:9" ht="38.25" x14ac:dyDescent="0.25">
      <c r="A24" s="3">
        <v>23</v>
      </c>
      <c r="B24" s="3" t="s">
        <v>3280</v>
      </c>
      <c r="C24" s="3" t="s">
        <v>3281</v>
      </c>
      <c r="D24" s="3" t="s">
        <v>182</v>
      </c>
      <c r="E24" s="3" t="s">
        <v>131</v>
      </c>
      <c r="F24" s="2" t="s">
        <v>6285</v>
      </c>
      <c r="G24" s="2">
        <v>1</v>
      </c>
      <c r="H24" s="2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7" t="s">
        <v>5346</v>
      </c>
    </row>
    <row r="25" spans="1:9" ht="25.5" x14ac:dyDescent="0.25">
      <c r="A25" s="3">
        <v>24</v>
      </c>
      <c r="B25" s="3" t="s">
        <v>3282</v>
      </c>
      <c r="C25" s="3" t="s">
        <v>3283</v>
      </c>
      <c r="D25" s="3" t="s">
        <v>33</v>
      </c>
      <c r="E25" s="3" t="s">
        <v>3284</v>
      </c>
      <c r="F25" s="2" t="s">
        <v>6286</v>
      </c>
      <c r="G25" s="2">
        <v>2</v>
      </c>
      <c r="H25" s="2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7" t="s">
        <v>5346</v>
      </c>
    </row>
    <row r="26" spans="1:9" ht="25.5" x14ac:dyDescent="0.25">
      <c r="A26" s="3">
        <v>25</v>
      </c>
      <c r="B26" s="3" t="s">
        <v>3285</v>
      </c>
      <c r="C26" s="3" t="s">
        <v>3286</v>
      </c>
      <c r="D26" s="3" t="s">
        <v>33</v>
      </c>
      <c r="E26" s="3" t="s">
        <v>3287</v>
      </c>
      <c r="F26" s="2" t="s">
        <v>6287</v>
      </c>
      <c r="G26" s="2">
        <v>2</v>
      </c>
      <c r="H26" s="2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7" t="s">
        <v>5346</v>
      </c>
    </row>
    <row r="27" spans="1:9" ht="38.25" x14ac:dyDescent="0.25">
      <c r="A27" s="3">
        <v>26</v>
      </c>
      <c r="B27" s="3" t="s">
        <v>3288</v>
      </c>
      <c r="C27" s="3" t="s">
        <v>3289</v>
      </c>
      <c r="D27" s="3" t="s">
        <v>862</v>
      </c>
      <c r="E27" s="3" t="s">
        <v>3290</v>
      </c>
      <c r="F27" s="2" t="s">
        <v>6288</v>
      </c>
      <c r="G27" s="2">
        <v>1</v>
      </c>
      <c r="H27" s="2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7" t="s">
        <v>5346</v>
      </c>
    </row>
    <row r="28" spans="1:9" ht="25.5" x14ac:dyDescent="0.25">
      <c r="A28" s="3">
        <v>27</v>
      </c>
      <c r="B28" s="3" t="s">
        <v>3371</v>
      </c>
      <c r="C28" s="3" t="s">
        <v>3292</v>
      </c>
      <c r="D28" s="3" t="s">
        <v>3293</v>
      </c>
      <c r="E28" s="3" t="s">
        <v>3294</v>
      </c>
      <c r="F28" s="2" t="s">
        <v>6289</v>
      </c>
      <c r="G28" s="2">
        <v>1</v>
      </c>
      <c r="H28" s="2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7" t="s">
        <v>5346</v>
      </c>
    </row>
    <row r="29" spans="1:9" ht="25.5" x14ac:dyDescent="0.25">
      <c r="A29" s="3">
        <v>28</v>
      </c>
      <c r="B29" s="3" t="s">
        <v>3291</v>
      </c>
      <c r="C29" s="3" t="s">
        <v>3295</v>
      </c>
      <c r="D29" s="3" t="s">
        <v>3296</v>
      </c>
      <c r="E29" s="3" t="s">
        <v>3297</v>
      </c>
      <c r="F29" s="2" t="s">
        <v>6290</v>
      </c>
      <c r="G29" s="2">
        <v>1</v>
      </c>
      <c r="H29" s="2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7" t="s">
        <v>5346</v>
      </c>
    </row>
    <row r="30" spans="1:9" ht="25.5" x14ac:dyDescent="0.25">
      <c r="A30" s="3">
        <v>29</v>
      </c>
      <c r="B30" s="3" t="s">
        <v>3298</v>
      </c>
      <c r="C30" s="3" t="s">
        <v>3299</v>
      </c>
      <c r="D30" s="3" t="s">
        <v>182</v>
      </c>
      <c r="E30" s="3" t="s">
        <v>1133</v>
      </c>
      <c r="F30" s="2" t="s">
        <v>6291</v>
      </c>
      <c r="G30" s="2">
        <v>1</v>
      </c>
      <c r="H30" s="2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7" t="s">
        <v>5346</v>
      </c>
    </row>
    <row r="31" spans="1:9" ht="38.25" x14ac:dyDescent="0.25">
      <c r="A31" s="3">
        <v>30</v>
      </c>
      <c r="B31" s="3" t="s">
        <v>3300</v>
      </c>
      <c r="C31" s="3" t="s">
        <v>3301</v>
      </c>
      <c r="D31" s="3" t="s">
        <v>10</v>
      </c>
      <c r="E31" s="3" t="s">
        <v>3302</v>
      </c>
      <c r="F31" s="2" t="s">
        <v>6292</v>
      </c>
      <c r="G31" s="2">
        <v>1</v>
      </c>
      <c r="H31" s="2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7" t="s">
        <v>5346</v>
      </c>
    </row>
    <row r="32" spans="1:9" ht="51" x14ac:dyDescent="0.25">
      <c r="A32" s="3">
        <v>31</v>
      </c>
      <c r="B32" s="3" t="s">
        <v>3303</v>
      </c>
      <c r="C32" s="3" t="s">
        <v>3304</v>
      </c>
      <c r="D32" s="3" t="s">
        <v>1550</v>
      </c>
      <c r="E32" s="3" t="s">
        <v>204</v>
      </c>
      <c r="F32" s="2" t="s">
        <v>6293</v>
      </c>
      <c r="G32" s="2">
        <v>1</v>
      </c>
      <c r="H32" s="2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7" t="s">
        <v>5346</v>
      </c>
    </row>
    <row r="33" spans="1:9" ht="38.25" x14ac:dyDescent="0.25">
      <c r="A33" s="3">
        <v>32</v>
      </c>
      <c r="B33" s="3" t="s">
        <v>3305</v>
      </c>
      <c r="C33" s="3" t="s">
        <v>3306</v>
      </c>
      <c r="D33" s="3" t="s">
        <v>1476</v>
      </c>
      <c r="E33" s="3" t="s">
        <v>3307</v>
      </c>
      <c r="F33" s="2" t="s">
        <v>6294</v>
      </c>
      <c r="G33" s="2">
        <v>3</v>
      </c>
      <c r="H33" s="2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7" t="s">
        <v>5346</v>
      </c>
    </row>
    <row r="34" spans="1:9" ht="38.25" x14ac:dyDescent="0.25">
      <c r="A34" s="3">
        <v>33</v>
      </c>
      <c r="B34" s="3" t="s">
        <v>3308</v>
      </c>
      <c r="C34" s="3" t="s">
        <v>3309</v>
      </c>
      <c r="D34" s="3" t="s">
        <v>19</v>
      </c>
      <c r="E34" s="3" t="s">
        <v>3310</v>
      </c>
      <c r="F34" s="2" t="s">
        <v>6295</v>
      </c>
      <c r="G34" s="2">
        <v>1</v>
      </c>
      <c r="H34" s="2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7" t="s">
        <v>5346</v>
      </c>
    </row>
    <row r="35" spans="1:9" ht="51" x14ac:dyDescent="0.25">
      <c r="A35" s="3">
        <v>34</v>
      </c>
      <c r="B35" s="3" t="s">
        <v>3311</v>
      </c>
      <c r="C35" s="3" t="s">
        <v>3312</v>
      </c>
      <c r="D35" s="3" t="s">
        <v>33</v>
      </c>
      <c r="E35" s="3" t="s">
        <v>3313</v>
      </c>
      <c r="F35" s="2" t="s">
        <v>6296</v>
      </c>
      <c r="G35" s="2">
        <v>2</v>
      </c>
      <c r="H35" s="2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7" t="s">
        <v>5346</v>
      </c>
    </row>
    <row r="36" spans="1:9" ht="38.25" x14ac:dyDescent="0.25">
      <c r="A36" s="3">
        <v>35</v>
      </c>
      <c r="B36" s="3" t="s">
        <v>3314</v>
      </c>
      <c r="C36" s="3" t="s">
        <v>3315</v>
      </c>
      <c r="D36" s="3" t="s">
        <v>87</v>
      </c>
      <c r="E36" s="3" t="s">
        <v>683</v>
      </c>
      <c r="F36" s="2" t="s">
        <v>6297</v>
      </c>
      <c r="G36" s="2">
        <v>1</v>
      </c>
      <c r="H36" s="2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7" t="s">
        <v>5346</v>
      </c>
    </row>
    <row r="37" spans="1:9" ht="25.5" x14ac:dyDescent="0.25">
      <c r="A37" s="3">
        <v>36</v>
      </c>
      <c r="B37" s="3" t="s">
        <v>3316</v>
      </c>
      <c r="C37" s="3" t="s">
        <v>3317</v>
      </c>
      <c r="D37" s="3" t="s">
        <v>2171</v>
      </c>
      <c r="E37" s="3" t="s">
        <v>3318</v>
      </c>
      <c r="F37" s="2" t="s">
        <v>6298</v>
      </c>
      <c r="G37" s="2">
        <v>3</v>
      </c>
      <c r="H37" s="2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7" t="s">
        <v>5346</v>
      </c>
    </row>
    <row r="38" spans="1:9" ht="25.5" x14ac:dyDescent="0.25">
      <c r="A38" s="3">
        <v>37</v>
      </c>
      <c r="B38" s="3" t="s">
        <v>3319</v>
      </c>
      <c r="C38" s="3" t="s">
        <v>3320</v>
      </c>
      <c r="D38" s="3" t="s">
        <v>786</v>
      </c>
      <c r="E38" s="3" t="s">
        <v>3321</v>
      </c>
      <c r="F38" s="2" t="s">
        <v>6299</v>
      </c>
      <c r="G38" s="2">
        <v>3</v>
      </c>
      <c r="H38" s="2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7" t="s">
        <v>5346</v>
      </c>
    </row>
    <row r="39" spans="1:9" ht="25.5" x14ac:dyDescent="0.25">
      <c r="A39" s="3">
        <v>38</v>
      </c>
      <c r="B39" s="3" t="s">
        <v>3322</v>
      </c>
      <c r="C39" s="3" t="s">
        <v>3323</v>
      </c>
      <c r="D39" s="3" t="s">
        <v>2306</v>
      </c>
      <c r="E39" s="3" t="s">
        <v>3324</v>
      </c>
      <c r="F39" s="2" t="s">
        <v>6300</v>
      </c>
      <c r="G39" s="2">
        <v>3</v>
      </c>
      <c r="H39" s="2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7" t="s">
        <v>5346</v>
      </c>
    </row>
    <row r="40" spans="1:9" ht="38.25" x14ac:dyDescent="0.25">
      <c r="A40" s="3">
        <v>39</v>
      </c>
      <c r="B40" s="3" t="s">
        <v>3372</v>
      </c>
      <c r="C40" s="3" t="s">
        <v>3325</v>
      </c>
      <c r="D40" s="3" t="s">
        <v>464</v>
      </c>
      <c r="E40" s="3" t="s">
        <v>3326</v>
      </c>
      <c r="F40" s="2" t="s">
        <v>6301</v>
      </c>
      <c r="G40" s="2">
        <v>3</v>
      </c>
      <c r="H40" s="2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7" t="s">
        <v>5346</v>
      </c>
    </row>
    <row r="41" spans="1:9" ht="25.5" x14ac:dyDescent="0.25">
      <c r="A41" s="3">
        <v>40</v>
      </c>
      <c r="B41" s="3" t="s">
        <v>3327</v>
      </c>
      <c r="C41" s="3" t="s">
        <v>3328</v>
      </c>
      <c r="D41" s="3" t="s">
        <v>2306</v>
      </c>
      <c r="E41" s="3" t="s">
        <v>3329</v>
      </c>
      <c r="F41" s="2" t="s">
        <v>6302</v>
      </c>
      <c r="G41" s="2">
        <v>3</v>
      </c>
      <c r="H41" s="2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7" t="s">
        <v>5346</v>
      </c>
    </row>
    <row r="42" spans="1:9" ht="38.25" x14ac:dyDescent="0.25">
      <c r="A42" s="3">
        <v>41</v>
      </c>
      <c r="B42" s="3" t="s">
        <v>3373</v>
      </c>
      <c r="C42" s="3" t="s">
        <v>3330</v>
      </c>
      <c r="D42" s="3" t="s">
        <v>268</v>
      </c>
      <c r="E42" s="3" t="s">
        <v>1414</v>
      </c>
      <c r="F42" s="2" t="s">
        <v>6303</v>
      </c>
      <c r="G42" s="2">
        <v>3</v>
      </c>
      <c r="H42" s="2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7" t="s">
        <v>5346</v>
      </c>
    </row>
    <row r="43" spans="1:9" ht="38.25" x14ac:dyDescent="0.25">
      <c r="A43" s="3">
        <v>42</v>
      </c>
      <c r="B43" s="3" t="s">
        <v>3331</v>
      </c>
      <c r="C43" s="3" t="s">
        <v>3332</v>
      </c>
      <c r="D43" s="3" t="s">
        <v>1940</v>
      </c>
      <c r="E43" s="3" t="s">
        <v>3333</v>
      </c>
      <c r="F43" s="2" t="s">
        <v>6304</v>
      </c>
      <c r="G43" s="2">
        <v>3</v>
      </c>
      <c r="H43" s="2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7" t="s">
        <v>5346</v>
      </c>
    </row>
    <row r="44" spans="1:9" ht="25.5" x14ac:dyDescent="0.25">
      <c r="A44" s="3">
        <v>43</v>
      </c>
      <c r="B44" s="3" t="s">
        <v>3334</v>
      </c>
      <c r="C44" s="3" t="s">
        <v>3335</v>
      </c>
      <c r="D44" s="3" t="s">
        <v>2171</v>
      </c>
      <c r="E44" s="3" t="s">
        <v>3336</v>
      </c>
      <c r="F44" s="2" t="s">
        <v>6305</v>
      </c>
      <c r="G44" s="2">
        <v>3</v>
      </c>
      <c r="H44" s="2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7" t="s">
        <v>5346</v>
      </c>
    </row>
    <row r="45" spans="1:9" ht="25.5" x14ac:dyDescent="0.25">
      <c r="A45" s="3">
        <v>44</v>
      </c>
      <c r="B45" s="3" t="s">
        <v>3337</v>
      </c>
      <c r="C45" s="3" t="s">
        <v>3338</v>
      </c>
      <c r="D45" s="3" t="s">
        <v>2306</v>
      </c>
      <c r="E45" s="3" t="s">
        <v>1414</v>
      </c>
      <c r="F45" s="2" t="s">
        <v>6306</v>
      </c>
      <c r="G45" s="2">
        <v>3</v>
      </c>
      <c r="H45" s="2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7" t="s">
        <v>5346</v>
      </c>
    </row>
    <row r="46" spans="1:9" ht="25.5" x14ac:dyDescent="0.25">
      <c r="A46" s="3">
        <v>45</v>
      </c>
      <c r="B46" s="3" t="s">
        <v>3339</v>
      </c>
      <c r="C46" s="3" t="s">
        <v>3335</v>
      </c>
      <c r="D46" s="3" t="s">
        <v>799</v>
      </c>
      <c r="E46" s="3" t="s">
        <v>3340</v>
      </c>
      <c r="F46" s="2" t="s">
        <v>6307</v>
      </c>
      <c r="G46" s="2">
        <v>3</v>
      </c>
      <c r="H46" s="2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7" t="s">
        <v>5346</v>
      </c>
    </row>
    <row r="47" spans="1:9" ht="38.25" x14ac:dyDescent="0.25">
      <c r="A47" s="3">
        <v>46</v>
      </c>
      <c r="B47" s="3" t="s">
        <v>3341</v>
      </c>
      <c r="C47" s="3" t="s">
        <v>3342</v>
      </c>
      <c r="D47" s="3" t="s">
        <v>456</v>
      </c>
      <c r="E47" s="3" t="s">
        <v>3343</v>
      </c>
      <c r="F47" s="2" t="s">
        <v>6308</v>
      </c>
      <c r="G47" s="2">
        <v>3</v>
      </c>
      <c r="H47" s="2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7" t="s">
        <v>5346</v>
      </c>
    </row>
    <row r="48" spans="1:9" ht="38.25" x14ac:dyDescent="0.25">
      <c r="A48" s="3">
        <v>47</v>
      </c>
      <c r="B48" s="3" t="s">
        <v>3374</v>
      </c>
      <c r="C48" s="3" t="s">
        <v>3344</v>
      </c>
      <c r="D48" s="3" t="s">
        <v>799</v>
      </c>
      <c r="E48" s="3" t="s">
        <v>3345</v>
      </c>
      <c r="F48" s="2" t="s">
        <v>6309</v>
      </c>
      <c r="G48" s="2">
        <v>3</v>
      </c>
      <c r="H48" s="2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7" t="s">
        <v>5346</v>
      </c>
    </row>
    <row r="49" spans="1:9" ht="38.25" x14ac:dyDescent="0.25">
      <c r="A49" s="3">
        <v>48</v>
      </c>
      <c r="B49" s="3" t="s">
        <v>3375</v>
      </c>
      <c r="C49" s="3" t="s">
        <v>3344</v>
      </c>
      <c r="D49" s="3" t="s">
        <v>799</v>
      </c>
      <c r="E49" s="3" t="s">
        <v>3346</v>
      </c>
      <c r="F49" s="2" t="s">
        <v>6310</v>
      </c>
      <c r="G49" s="2">
        <v>3</v>
      </c>
      <c r="H49" s="2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7" t="s">
        <v>5346</v>
      </c>
    </row>
    <row r="50" spans="1:9" ht="25.5" x14ac:dyDescent="0.25">
      <c r="A50" s="3">
        <v>49</v>
      </c>
      <c r="B50" s="3" t="s">
        <v>3347</v>
      </c>
      <c r="C50" s="3" t="s">
        <v>3348</v>
      </c>
      <c r="D50" s="3" t="s">
        <v>268</v>
      </c>
      <c r="E50" s="3" t="s">
        <v>3349</v>
      </c>
      <c r="F50" s="2" t="s">
        <v>6311</v>
      </c>
      <c r="G50" s="2">
        <v>3</v>
      </c>
      <c r="H50" s="2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7" t="s">
        <v>5346</v>
      </c>
    </row>
    <row r="51" spans="1:9" ht="38.25" x14ac:dyDescent="0.25">
      <c r="A51" s="3">
        <v>50</v>
      </c>
      <c r="B51" s="3" t="s">
        <v>3376</v>
      </c>
      <c r="C51" s="3" t="s">
        <v>3350</v>
      </c>
      <c r="D51" s="3" t="s">
        <v>2306</v>
      </c>
      <c r="E51" s="3" t="s">
        <v>3351</v>
      </c>
      <c r="F51" s="2" t="s">
        <v>6312</v>
      </c>
      <c r="G51" s="2">
        <v>3</v>
      </c>
      <c r="H51" s="2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7" t="s">
        <v>5346</v>
      </c>
    </row>
    <row r="52" spans="1:9" ht="38.25" x14ac:dyDescent="0.25">
      <c r="A52" s="3">
        <v>51</v>
      </c>
      <c r="B52" s="3" t="s">
        <v>3377</v>
      </c>
      <c r="C52" s="3" t="s">
        <v>3350</v>
      </c>
      <c r="D52" s="3" t="s">
        <v>268</v>
      </c>
      <c r="E52" s="3" t="s">
        <v>3352</v>
      </c>
      <c r="F52" s="2" t="s">
        <v>6313</v>
      </c>
      <c r="G52" s="2">
        <v>3</v>
      </c>
      <c r="H52" s="2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7" t="s">
        <v>5346</v>
      </c>
    </row>
    <row r="53" spans="1:9" x14ac:dyDescent="0.25">
      <c r="A53" s="3">
        <v>52</v>
      </c>
      <c r="B53" s="3" t="s">
        <v>3353</v>
      </c>
      <c r="C53" s="3" t="s">
        <v>3354</v>
      </c>
      <c r="D53" s="3" t="s">
        <v>786</v>
      </c>
      <c r="E53" s="3" t="s">
        <v>3355</v>
      </c>
      <c r="F53" s="2" t="s">
        <v>6314</v>
      </c>
      <c r="G53" s="2">
        <v>3</v>
      </c>
      <c r="H53" s="2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7" t="s">
        <v>5346</v>
      </c>
    </row>
    <row r="54" spans="1:9" ht="38.25" x14ac:dyDescent="0.25">
      <c r="A54" s="3">
        <v>53</v>
      </c>
      <c r="B54" s="3" t="s">
        <v>3356</v>
      </c>
      <c r="C54" s="3" t="s">
        <v>3357</v>
      </c>
      <c r="D54" s="3" t="s">
        <v>803</v>
      </c>
      <c r="E54" s="3" t="s">
        <v>3358</v>
      </c>
      <c r="F54" s="2" t="s">
        <v>6315</v>
      </c>
      <c r="G54" s="2">
        <v>3</v>
      </c>
      <c r="H54" s="2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7" t="s">
        <v>5346</v>
      </c>
    </row>
    <row r="55" spans="1:9" ht="38.25" x14ac:dyDescent="0.25">
      <c r="A55" s="3">
        <v>54</v>
      </c>
      <c r="B55" s="3" t="s">
        <v>3359</v>
      </c>
      <c r="C55" s="3" t="s">
        <v>3360</v>
      </c>
      <c r="D55" s="3" t="s">
        <v>3362</v>
      </c>
      <c r="E55" s="3" t="s">
        <v>3361</v>
      </c>
      <c r="F55" s="2" t="s">
        <v>6316</v>
      </c>
      <c r="G55" s="2">
        <v>2</v>
      </c>
      <c r="H55" s="2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7" t="s">
        <v>5346</v>
      </c>
    </row>
  </sheetData>
  <phoneticPr fontId="8" type="noConversion"/>
  <conditionalFormatting sqref="I2:I55">
    <cfRule type="uniqueValues" dxfId="1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/>
  <dimension ref="A1:I48"/>
  <sheetViews>
    <sheetView topLeftCell="A30" zoomScale="80" zoomScaleNormal="80" workbookViewId="0">
      <selection activeCell="B34" sqref="B34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3.140625" style="17" customWidth="1"/>
    <col min="4" max="4" width="25.42578125" style="17" customWidth="1"/>
    <col min="5" max="5" width="11.28515625" style="17" customWidth="1"/>
    <col min="6" max="6" width="10.140625" style="17" bestFit="1" customWidth="1"/>
    <col min="7" max="7" width="3" style="17" bestFit="1" customWidth="1"/>
    <col min="8" max="8" width="14.28515625" style="17" customWidth="1"/>
    <col min="9" max="9" width="19.140625" style="29" bestFit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5147</v>
      </c>
      <c r="I1" s="28" t="s">
        <v>5148</v>
      </c>
    </row>
    <row r="2" spans="1:9" ht="25.5" x14ac:dyDescent="0.25">
      <c r="A2" s="3">
        <v>1</v>
      </c>
      <c r="B2" s="3" t="s">
        <v>4656</v>
      </c>
      <c r="C2" s="3" t="s">
        <v>3378</v>
      </c>
      <c r="D2" s="3" t="s">
        <v>132</v>
      </c>
      <c r="E2" s="3" t="s">
        <v>3379</v>
      </c>
      <c r="F2" s="2" t="s">
        <v>6317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7" t="s">
        <v>5346</v>
      </c>
    </row>
    <row r="3" spans="1:9" ht="25.5" x14ac:dyDescent="0.25">
      <c r="A3" s="3">
        <v>2</v>
      </c>
      <c r="B3" s="3" t="s">
        <v>4657</v>
      </c>
      <c r="C3" s="3" t="s">
        <v>3380</v>
      </c>
      <c r="D3" s="3" t="s">
        <v>132</v>
      </c>
      <c r="E3" s="3" t="s">
        <v>3381</v>
      </c>
      <c r="F3" s="2" t="s">
        <v>6318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7" t="s">
        <v>5346</v>
      </c>
    </row>
    <row r="4" spans="1:9" ht="25.5" x14ac:dyDescent="0.25">
      <c r="A4" s="3">
        <v>3</v>
      </c>
      <c r="B4" s="3" t="s">
        <v>4658</v>
      </c>
      <c r="C4" s="3" t="s">
        <v>3382</v>
      </c>
      <c r="D4" s="3" t="s">
        <v>132</v>
      </c>
      <c r="E4" s="3" t="s">
        <v>286</v>
      </c>
      <c r="F4" s="2" t="s">
        <v>6319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7" t="s">
        <v>5346</v>
      </c>
    </row>
    <row r="5" spans="1:9" ht="25.5" x14ac:dyDescent="0.25">
      <c r="A5" s="3">
        <v>4</v>
      </c>
      <c r="B5" s="3" t="s">
        <v>4659</v>
      </c>
      <c r="C5" s="3" t="s">
        <v>3383</v>
      </c>
      <c r="D5" s="3" t="s">
        <v>132</v>
      </c>
      <c r="E5" s="3" t="s">
        <v>3384</v>
      </c>
      <c r="F5" s="2" t="s">
        <v>6320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7" t="s">
        <v>5346</v>
      </c>
    </row>
    <row r="6" spans="1:9" ht="25.5" x14ac:dyDescent="0.25">
      <c r="A6" s="3">
        <v>5</v>
      </c>
      <c r="B6" s="3" t="s">
        <v>4660</v>
      </c>
      <c r="C6" s="3" t="s">
        <v>3385</v>
      </c>
      <c r="D6" s="3" t="s">
        <v>132</v>
      </c>
      <c r="E6" s="3" t="s">
        <v>3386</v>
      </c>
      <c r="F6" s="2" t="s">
        <v>6321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7" t="s">
        <v>5346</v>
      </c>
    </row>
    <row r="7" spans="1:9" ht="25.5" x14ac:dyDescent="0.25">
      <c r="A7" s="3">
        <v>6</v>
      </c>
      <c r="B7" s="3" t="s">
        <v>4661</v>
      </c>
      <c r="C7" s="3" t="s">
        <v>3387</v>
      </c>
      <c r="D7" s="3" t="s">
        <v>132</v>
      </c>
      <c r="E7" s="3" t="s">
        <v>3388</v>
      </c>
      <c r="F7" s="2" t="s">
        <v>6322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7" t="s">
        <v>5346</v>
      </c>
    </row>
    <row r="8" spans="1:9" ht="25.5" x14ac:dyDescent="0.25">
      <c r="A8" s="3">
        <v>7</v>
      </c>
      <c r="B8" s="3" t="s">
        <v>4662</v>
      </c>
      <c r="C8" s="3" t="s">
        <v>3389</v>
      </c>
      <c r="D8" s="3" t="s">
        <v>132</v>
      </c>
      <c r="E8" s="3" t="s">
        <v>3390</v>
      </c>
      <c r="F8" s="2" t="s">
        <v>6323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7" t="s">
        <v>5346</v>
      </c>
    </row>
    <row r="9" spans="1:9" ht="25.5" x14ac:dyDescent="0.25">
      <c r="A9" s="3">
        <v>8</v>
      </c>
      <c r="B9" s="3" t="s">
        <v>4663</v>
      </c>
      <c r="C9" s="3" t="s">
        <v>3391</v>
      </c>
      <c r="D9" s="3" t="s">
        <v>132</v>
      </c>
      <c r="E9" s="3" t="s">
        <v>3392</v>
      </c>
      <c r="F9" s="2" t="s">
        <v>6324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7" t="s">
        <v>5346</v>
      </c>
    </row>
    <row r="10" spans="1:9" ht="38.25" x14ac:dyDescent="0.25">
      <c r="A10" s="3">
        <v>9</v>
      </c>
      <c r="B10" s="3" t="s">
        <v>4664</v>
      </c>
      <c r="C10" s="3" t="s">
        <v>3393</v>
      </c>
      <c r="D10" s="3" t="s">
        <v>132</v>
      </c>
      <c r="E10" s="3" t="s">
        <v>3394</v>
      </c>
      <c r="F10" s="2" t="s">
        <v>6325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7" t="s">
        <v>5346</v>
      </c>
    </row>
    <row r="11" spans="1:9" ht="25.5" x14ac:dyDescent="0.25">
      <c r="A11" s="3">
        <v>10</v>
      </c>
      <c r="B11" s="3" t="s">
        <v>4665</v>
      </c>
      <c r="C11" s="3" t="s">
        <v>3395</v>
      </c>
      <c r="D11" s="3" t="s">
        <v>132</v>
      </c>
      <c r="E11" s="3" t="s">
        <v>3396</v>
      </c>
      <c r="F11" s="2" t="s">
        <v>6326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7" t="s">
        <v>5346</v>
      </c>
    </row>
    <row r="12" spans="1:9" ht="25.5" x14ac:dyDescent="0.25">
      <c r="A12" s="3">
        <v>11</v>
      </c>
      <c r="B12" s="3" t="s">
        <v>4666</v>
      </c>
      <c r="C12" s="3" t="s">
        <v>3397</v>
      </c>
      <c r="D12" s="3" t="s">
        <v>132</v>
      </c>
      <c r="E12" s="3" t="s">
        <v>3398</v>
      </c>
      <c r="F12" s="2" t="s">
        <v>6327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7" t="s">
        <v>5346</v>
      </c>
    </row>
    <row r="13" spans="1:9" ht="25.5" x14ac:dyDescent="0.25">
      <c r="A13" s="3">
        <v>12</v>
      </c>
      <c r="B13" s="3" t="s">
        <v>4667</v>
      </c>
      <c r="C13" s="3" t="s">
        <v>3399</v>
      </c>
      <c r="D13" s="3" t="s">
        <v>132</v>
      </c>
      <c r="E13" s="3" t="s">
        <v>3400</v>
      </c>
      <c r="F13" s="2" t="s">
        <v>6328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7" t="s">
        <v>5346</v>
      </c>
    </row>
    <row r="14" spans="1:9" ht="25.5" x14ac:dyDescent="0.25">
      <c r="A14" s="3">
        <v>13</v>
      </c>
      <c r="B14" s="3" t="s">
        <v>4668</v>
      </c>
      <c r="C14" s="3" t="s">
        <v>3401</v>
      </c>
      <c r="D14" s="3" t="s">
        <v>132</v>
      </c>
      <c r="E14" s="3" t="s">
        <v>627</v>
      </c>
      <c r="F14" s="2" t="s">
        <v>6329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7" t="s">
        <v>5346</v>
      </c>
    </row>
    <row r="15" spans="1:9" ht="25.5" x14ac:dyDescent="0.25">
      <c r="A15" s="3">
        <v>14</v>
      </c>
      <c r="B15" s="3" t="s">
        <v>4669</v>
      </c>
      <c r="C15" s="3" t="s">
        <v>3402</v>
      </c>
      <c r="D15" s="3" t="s">
        <v>132</v>
      </c>
      <c r="E15" s="3" t="s">
        <v>3403</v>
      </c>
      <c r="F15" s="2" t="s">
        <v>6330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7" t="s">
        <v>5346</v>
      </c>
    </row>
    <row r="16" spans="1:9" ht="25.5" x14ac:dyDescent="0.25">
      <c r="A16" s="3">
        <v>15</v>
      </c>
      <c r="B16" s="3" t="s">
        <v>4670</v>
      </c>
      <c r="C16" s="3" t="s">
        <v>3404</v>
      </c>
      <c r="D16" s="3" t="s">
        <v>132</v>
      </c>
      <c r="E16" s="3" t="s">
        <v>3405</v>
      </c>
      <c r="F16" s="2" t="s">
        <v>6331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7" t="s">
        <v>5346</v>
      </c>
    </row>
    <row r="17" spans="1:9" ht="38.25" x14ac:dyDescent="0.25">
      <c r="A17" s="3">
        <v>16</v>
      </c>
      <c r="B17" s="3" t="s">
        <v>4671</v>
      </c>
      <c r="C17" s="3" t="s">
        <v>3406</v>
      </c>
      <c r="D17" s="3" t="s">
        <v>132</v>
      </c>
      <c r="E17" s="3" t="s">
        <v>3407</v>
      </c>
      <c r="F17" s="2" t="s">
        <v>6332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7" t="s">
        <v>5346</v>
      </c>
    </row>
    <row r="18" spans="1:9" ht="25.5" x14ac:dyDescent="0.25">
      <c r="A18" s="3">
        <v>17</v>
      </c>
      <c r="B18" s="3" t="s">
        <v>4672</v>
      </c>
      <c r="C18" s="3" t="s">
        <v>3408</v>
      </c>
      <c r="D18" s="3" t="s">
        <v>132</v>
      </c>
      <c r="E18" s="3" t="s">
        <v>3409</v>
      </c>
      <c r="F18" s="2" t="s">
        <v>6333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7" t="s">
        <v>5346</v>
      </c>
    </row>
    <row r="19" spans="1:9" ht="38.25" x14ac:dyDescent="0.25">
      <c r="A19" s="3">
        <v>18</v>
      </c>
      <c r="B19" s="3" t="s">
        <v>4673</v>
      </c>
      <c r="C19" s="3" t="s">
        <v>3410</v>
      </c>
      <c r="D19" s="3" t="s">
        <v>4564</v>
      </c>
      <c r="E19" s="3" t="s">
        <v>3411</v>
      </c>
      <c r="F19" s="2" t="s">
        <v>6334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7" t="s">
        <v>5346</v>
      </c>
    </row>
    <row r="20" spans="1:9" ht="25.5" x14ac:dyDescent="0.25">
      <c r="A20" s="3">
        <v>19</v>
      </c>
      <c r="B20" s="3" t="s">
        <v>4674</v>
      </c>
      <c r="C20" s="3" t="s">
        <v>3412</v>
      </c>
      <c r="D20" s="3" t="s">
        <v>132</v>
      </c>
      <c r="E20" s="3" t="s">
        <v>3413</v>
      </c>
      <c r="F20" s="2" t="s">
        <v>6335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7" t="s">
        <v>5346</v>
      </c>
    </row>
    <row r="21" spans="1:9" ht="25.5" x14ac:dyDescent="0.25">
      <c r="A21" s="3">
        <v>20</v>
      </c>
      <c r="B21" s="3" t="s">
        <v>4675</v>
      </c>
      <c r="C21" s="3" t="s">
        <v>3414</v>
      </c>
      <c r="D21" s="3" t="s">
        <v>132</v>
      </c>
      <c r="E21" s="3" t="s">
        <v>3415</v>
      </c>
      <c r="F21" s="2" t="s">
        <v>6336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7" t="s">
        <v>5346</v>
      </c>
    </row>
    <row r="22" spans="1:9" ht="25.5" x14ac:dyDescent="0.25">
      <c r="A22" s="3">
        <v>21</v>
      </c>
      <c r="B22" s="3" t="s">
        <v>4676</v>
      </c>
      <c r="C22" s="3" t="s">
        <v>3416</v>
      </c>
      <c r="D22" s="3" t="s">
        <v>132</v>
      </c>
      <c r="E22" s="3" t="s">
        <v>3417</v>
      </c>
      <c r="F22" s="2" t="s">
        <v>6337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7" t="s">
        <v>5346</v>
      </c>
    </row>
    <row r="23" spans="1:9" ht="25.5" x14ac:dyDescent="0.25">
      <c r="A23" s="3">
        <v>22</v>
      </c>
      <c r="B23" s="3" t="s">
        <v>4677</v>
      </c>
      <c r="C23" s="3" t="s">
        <v>3418</v>
      </c>
      <c r="D23" s="3" t="s">
        <v>132</v>
      </c>
      <c r="E23" s="3" t="s">
        <v>3419</v>
      </c>
      <c r="F23" s="2" t="s">
        <v>6338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7" t="s">
        <v>5346</v>
      </c>
    </row>
    <row r="24" spans="1:9" ht="25.5" x14ac:dyDescent="0.25">
      <c r="A24" s="3">
        <v>23</v>
      </c>
      <c r="B24" s="3" t="s">
        <v>4678</v>
      </c>
      <c r="C24" s="3" t="s">
        <v>3420</v>
      </c>
      <c r="D24" s="3" t="s">
        <v>4739</v>
      </c>
      <c r="E24" s="3" t="s">
        <v>3421</v>
      </c>
      <c r="F24" s="2" t="s">
        <v>6339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7" t="s">
        <v>5346</v>
      </c>
    </row>
    <row r="25" spans="1:9" ht="25.5" x14ac:dyDescent="0.25">
      <c r="A25" s="3">
        <v>24</v>
      </c>
      <c r="B25" s="3" t="s">
        <v>4679</v>
      </c>
      <c r="C25" s="3" t="s">
        <v>3420</v>
      </c>
      <c r="D25" s="3" t="s">
        <v>678</v>
      </c>
      <c r="E25" s="3" t="s">
        <v>3422</v>
      </c>
      <c r="F25" s="2" t="s">
        <v>6340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7" t="s">
        <v>5346</v>
      </c>
    </row>
    <row r="26" spans="1:9" ht="25.5" x14ac:dyDescent="0.25">
      <c r="A26" s="3">
        <v>25</v>
      </c>
      <c r="B26" s="3" t="s">
        <v>3423</v>
      </c>
      <c r="C26" s="3" t="s">
        <v>3424</v>
      </c>
      <c r="D26" s="3" t="s">
        <v>2896</v>
      </c>
      <c r="E26" s="3" t="s">
        <v>3425</v>
      </c>
      <c r="F26" s="2" t="s">
        <v>6341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7" t="s">
        <v>5346</v>
      </c>
    </row>
    <row r="27" spans="1:9" ht="25.5" x14ac:dyDescent="0.25">
      <c r="A27" s="3">
        <v>26</v>
      </c>
      <c r="B27" s="3" t="s">
        <v>3426</v>
      </c>
      <c r="C27" s="3" t="s">
        <v>3424</v>
      </c>
      <c r="D27" s="3" t="s">
        <v>2896</v>
      </c>
      <c r="E27" s="3"/>
      <c r="F27" s="2" t="s">
        <v>6342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7" t="s">
        <v>5346</v>
      </c>
    </row>
    <row r="28" spans="1:9" ht="25.5" x14ac:dyDescent="0.25">
      <c r="A28" s="3">
        <v>27</v>
      </c>
      <c r="B28" s="3" t="s">
        <v>3427</v>
      </c>
      <c r="C28" s="3" t="s">
        <v>3424</v>
      </c>
      <c r="D28" s="3" t="s">
        <v>10</v>
      </c>
      <c r="E28" s="3" t="s">
        <v>3428</v>
      </c>
      <c r="F28" s="2" t="s">
        <v>6343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7" t="s">
        <v>5346</v>
      </c>
    </row>
    <row r="29" spans="1:9" ht="51" x14ac:dyDescent="0.25">
      <c r="A29" s="3">
        <v>28</v>
      </c>
      <c r="B29" s="3" t="s">
        <v>4680</v>
      </c>
      <c r="C29" s="3" t="s">
        <v>3430</v>
      </c>
      <c r="D29" s="3" t="s">
        <v>464</v>
      </c>
      <c r="E29" s="3" t="s">
        <v>3431</v>
      </c>
      <c r="F29" s="2" t="s">
        <v>6344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7" t="s">
        <v>5346</v>
      </c>
    </row>
    <row r="30" spans="1:9" ht="38.25" x14ac:dyDescent="0.25">
      <c r="A30" s="3">
        <v>29</v>
      </c>
      <c r="B30" s="3" t="s">
        <v>4681</v>
      </c>
      <c r="C30" s="3" t="s">
        <v>3432</v>
      </c>
      <c r="D30" s="3" t="s">
        <v>675</v>
      </c>
      <c r="E30" s="3" t="s">
        <v>3433</v>
      </c>
      <c r="F30" s="2" t="s">
        <v>6345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7" t="s">
        <v>5346</v>
      </c>
    </row>
    <row r="31" spans="1:9" ht="51" x14ac:dyDescent="0.25">
      <c r="A31" s="3">
        <v>30</v>
      </c>
      <c r="B31" s="3" t="s">
        <v>3434</v>
      </c>
      <c r="C31" s="3" t="s">
        <v>3435</v>
      </c>
      <c r="D31" s="3" t="s">
        <v>33</v>
      </c>
      <c r="E31" s="3" t="s">
        <v>3436</v>
      </c>
      <c r="F31" s="2" t="s">
        <v>6346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7" t="s">
        <v>5346</v>
      </c>
    </row>
    <row r="32" spans="1:9" ht="25.5" x14ac:dyDescent="0.25">
      <c r="A32" s="3">
        <v>31</v>
      </c>
      <c r="B32" s="3" t="s">
        <v>3437</v>
      </c>
      <c r="C32" s="3" t="s">
        <v>3438</v>
      </c>
      <c r="D32" s="3" t="s">
        <v>19</v>
      </c>
      <c r="E32" s="3" t="s">
        <v>3439</v>
      </c>
      <c r="F32" s="2" t="s">
        <v>6347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7" t="s">
        <v>5346</v>
      </c>
    </row>
    <row r="33" spans="1:9" ht="38.25" x14ac:dyDescent="0.25">
      <c r="A33" s="3">
        <v>32</v>
      </c>
      <c r="B33" s="3" t="s">
        <v>3440</v>
      </c>
      <c r="C33" s="3" t="s">
        <v>3441</v>
      </c>
      <c r="D33" s="3" t="s">
        <v>3442</v>
      </c>
      <c r="E33" s="3" t="s">
        <v>3443</v>
      </c>
      <c r="F33" s="2" t="s">
        <v>6348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7" t="s">
        <v>5346</v>
      </c>
    </row>
    <row r="34" spans="1:9" ht="25.5" x14ac:dyDescent="0.25">
      <c r="A34" s="3">
        <v>33</v>
      </c>
      <c r="B34" s="3" t="s">
        <v>4682</v>
      </c>
      <c r="C34" s="3" t="s">
        <v>3444</v>
      </c>
      <c r="D34" s="3" t="s">
        <v>370</v>
      </c>
      <c r="E34" s="3" t="s">
        <v>3445</v>
      </c>
      <c r="F34" s="2" t="s">
        <v>6349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7" t="s">
        <v>5346</v>
      </c>
    </row>
    <row r="35" spans="1:9" ht="38.25" x14ac:dyDescent="0.25">
      <c r="A35" s="3">
        <v>34</v>
      </c>
      <c r="B35" s="3" t="s">
        <v>4683</v>
      </c>
      <c r="C35" s="3" t="s">
        <v>3446</v>
      </c>
      <c r="D35" s="3" t="s">
        <v>87</v>
      </c>
      <c r="E35" s="3" t="s">
        <v>3447</v>
      </c>
      <c r="F35" s="2" t="s">
        <v>6350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7" t="s">
        <v>5346</v>
      </c>
    </row>
    <row r="36" spans="1:9" ht="25.5" x14ac:dyDescent="0.25">
      <c r="A36" s="3">
        <v>35</v>
      </c>
      <c r="B36" s="3" t="s">
        <v>3448</v>
      </c>
      <c r="C36" s="3" t="s">
        <v>3449</v>
      </c>
      <c r="D36" s="3" t="s">
        <v>94</v>
      </c>
      <c r="E36" s="3" t="s">
        <v>3450</v>
      </c>
      <c r="F36" s="2" t="s">
        <v>6351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7" t="s">
        <v>5346</v>
      </c>
    </row>
    <row r="37" spans="1:9" ht="51" x14ac:dyDescent="0.25">
      <c r="A37" s="3">
        <v>36</v>
      </c>
      <c r="B37" s="3" t="s">
        <v>3451</v>
      </c>
      <c r="C37" s="3" t="s">
        <v>3452</v>
      </c>
      <c r="D37" s="18" t="s">
        <v>2026</v>
      </c>
      <c r="E37" s="3" t="s">
        <v>3453</v>
      </c>
      <c r="F37" s="2" t="s">
        <v>6352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7" t="s">
        <v>5346</v>
      </c>
    </row>
    <row r="38" spans="1:9" ht="38.25" x14ac:dyDescent="0.25">
      <c r="A38" s="3">
        <v>37</v>
      </c>
      <c r="B38" s="3" t="s">
        <v>3454</v>
      </c>
      <c r="C38" s="3" t="s">
        <v>3455</v>
      </c>
      <c r="D38" s="3" t="s">
        <v>14</v>
      </c>
      <c r="E38" s="3" t="s">
        <v>3456</v>
      </c>
      <c r="F38" s="2" t="s">
        <v>6353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7" t="s">
        <v>5346</v>
      </c>
    </row>
    <row r="39" spans="1:9" ht="63.75" x14ac:dyDescent="0.25">
      <c r="A39" s="3">
        <v>38</v>
      </c>
      <c r="B39" s="3" t="s">
        <v>3457</v>
      </c>
      <c r="C39" s="3" t="s">
        <v>3458</v>
      </c>
      <c r="D39" s="3" t="s">
        <v>19</v>
      </c>
      <c r="E39" s="3" t="s">
        <v>2247</v>
      </c>
      <c r="F39" s="2" t="s">
        <v>6354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7" t="s">
        <v>5346</v>
      </c>
    </row>
    <row r="40" spans="1:9" ht="38.25" x14ac:dyDescent="0.25">
      <c r="A40" s="3">
        <v>39</v>
      </c>
      <c r="B40" s="3" t="s">
        <v>4684</v>
      </c>
      <c r="C40" s="3" t="s">
        <v>3459</v>
      </c>
      <c r="D40" s="3" t="s">
        <v>488</v>
      </c>
      <c r="E40" s="3" t="s">
        <v>3460</v>
      </c>
      <c r="F40" s="2" t="s">
        <v>6355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7" t="s">
        <v>5346</v>
      </c>
    </row>
    <row r="41" spans="1:9" ht="38.25" x14ac:dyDescent="0.25">
      <c r="A41" s="3">
        <v>40</v>
      </c>
      <c r="B41" s="3" t="s">
        <v>4685</v>
      </c>
      <c r="C41" s="3" t="s">
        <v>3461</v>
      </c>
      <c r="D41" s="3" t="s">
        <v>488</v>
      </c>
      <c r="E41" s="3" t="s">
        <v>3462</v>
      </c>
      <c r="F41" s="2" t="s">
        <v>6356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7" t="s">
        <v>5346</v>
      </c>
    </row>
    <row r="42" spans="1:9" ht="38.25" x14ac:dyDescent="0.25">
      <c r="A42" s="3">
        <v>41</v>
      </c>
      <c r="B42" s="3" t="s">
        <v>4686</v>
      </c>
      <c r="C42" s="3" t="s">
        <v>3463</v>
      </c>
      <c r="D42" s="3" t="s">
        <v>1043</v>
      </c>
      <c r="E42" s="3" t="s">
        <v>3464</v>
      </c>
      <c r="F42" s="2" t="s">
        <v>6357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7" t="s">
        <v>5346</v>
      </c>
    </row>
    <row r="43" spans="1:9" ht="25.5" x14ac:dyDescent="0.25">
      <c r="A43" s="3">
        <v>42</v>
      </c>
      <c r="B43" s="3" t="s">
        <v>3465</v>
      </c>
      <c r="C43" s="3" t="s">
        <v>3466</v>
      </c>
      <c r="D43" s="3" t="s">
        <v>4740</v>
      </c>
      <c r="E43" s="3" t="s">
        <v>3467</v>
      </c>
      <c r="F43" s="2" t="s">
        <v>6358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7" t="s">
        <v>5346</v>
      </c>
    </row>
    <row r="44" spans="1:9" ht="38.25" x14ac:dyDescent="0.25">
      <c r="A44" s="3">
        <v>43</v>
      </c>
      <c r="B44" s="3" t="s">
        <v>4687</v>
      </c>
      <c r="C44" s="3" t="s">
        <v>3468</v>
      </c>
      <c r="D44" s="3" t="s">
        <v>488</v>
      </c>
      <c r="E44" s="3" t="s">
        <v>3469</v>
      </c>
      <c r="F44" s="2" t="s">
        <v>6359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7" t="s">
        <v>5346</v>
      </c>
    </row>
    <row r="45" spans="1:9" ht="38.25" x14ac:dyDescent="0.25">
      <c r="A45" s="3">
        <v>44</v>
      </c>
      <c r="B45" s="3" t="s">
        <v>4688</v>
      </c>
      <c r="C45" s="3" t="s">
        <v>3470</v>
      </c>
      <c r="D45" s="3" t="s">
        <v>488</v>
      </c>
      <c r="E45" s="3" t="s">
        <v>3471</v>
      </c>
      <c r="F45" s="2" t="s">
        <v>6360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7" t="s">
        <v>5346</v>
      </c>
    </row>
    <row r="46" spans="1:9" ht="38.25" x14ac:dyDescent="0.25">
      <c r="A46" s="3">
        <v>45</v>
      </c>
      <c r="B46" s="3" t="s">
        <v>4689</v>
      </c>
      <c r="C46" s="3" t="s">
        <v>3472</v>
      </c>
      <c r="D46" s="3" t="s">
        <v>76</v>
      </c>
      <c r="E46" s="3" t="s">
        <v>3473</v>
      </c>
      <c r="F46" s="2" t="s">
        <v>6361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7" t="s">
        <v>5346</v>
      </c>
    </row>
    <row r="47" spans="1:9" ht="38.25" x14ac:dyDescent="0.25">
      <c r="A47" s="3">
        <v>46</v>
      </c>
      <c r="B47" s="3" t="s">
        <v>4690</v>
      </c>
      <c r="C47" s="3" t="s">
        <v>3474</v>
      </c>
      <c r="D47" s="3" t="s">
        <v>626</v>
      </c>
      <c r="E47" s="3" t="s">
        <v>3475</v>
      </c>
      <c r="F47" s="2" t="s">
        <v>6362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7" t="s">
        <v>5346</v>
      </c>
    </row>
    <row r="48" spans="1:9" ht="63.75" x14ac:dyDescent="0.25">
      <c r="A48" s="3">
        <v>47</v>
      </c>
      <c r="B48" s="3" t="s">
        <v>4691</v>
      </c>
      <c r="C48" s="3" t="s">
        <v>3476</v>
      </c>
      <c r="D48" s="3" t="s">
        <v>2058</v>
      </c>
      <c r="E48" s="3" t="s">
        <v>3477</v>
      </c>
      <c r="F48" s="2" t="s">
        <v>6363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7" t="s">
        <v>5346</v>
      </c>
    </row>
  </sheetData>
  <phoneticPr fontId="8" type="noConversion"/>
  <conditionalFormatting sqref="I2:I48">
    <cfRule type="uniqueValues" dxfId="1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/>
  <dimension ref="A1:I49"/>
  <sheetViews>
    <sheetView topLeftCell="A40" zoomScale="80" zoomScaleNormal="80" workbookViewId="0">
      <selection activeCell="I2" sqref="I2:I49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8" t="s">
        <v>146</v>
      </c>
      <c r="B1" s="8" t="s">
        <v>161</v>
      </c>
      <c r="C1" s="7" t="s">
        <v>162</v>
      </c>
      <c r="D1" s="7" t="s">
        <v>163</v>
      </c>
      <c r="E1" s="9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25.5" x14ac:dyDescent="0.25">
      <c r="A2" s="9">
        <v>1</v>
      </c>
      <c r="B2" s="9" t="s">
        <v>3478</v>
      </c>
      <c r="C2" s="9" t="s">
        <v>3479</v>
      </c>
      <c r="D2" s="9" t="s">
        <v>914</v>
      </c>
      <c r="E2" s="9" t="s">
        <v>3480</v>
      </c>
      <c r="F2" s="2" t="s">
        <v>6364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7" t="s">
        <v>5346</v>
      </c>
    </row>
    <row r="3" spans="1:9" ht="25.5" x14ac:dyDescent="0.25">
      <c r="A3" s="9">
        <v>2</v>
      </c>
      <c r="B3" s="9" t="s">
        <v>3481</v>
      </c>
      <c r="C3" s="9" t="s">
        <v>3482</v>
      </c>
      <c r="D3" s="9" t="s">
        <v>749</v>
      </c>
      <c r="E3" s="9" t="s">
        <v>3483</v>
      </c>
      <c r="F3" s="2" t="s">
        <v>6365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7" t="s">
        <v>5346</v>
      </c>
    </row>
    <row r="4" spans="1:9" ht="38.25" x14ac:dyDescent="0.25">
      <c r="A4" s="9">
        <v>3</v>
      </c>
      <c r="B4" s="9" t="s">
        <v>3484</v>
      </c>
      <c r="C4" s="9" t="s">
        <v>3485</v>
      </c>
      <c r="D4" s="9" t="s">
        <v>102</v>
      </c>
      <c r="E4" s="9" t="s">
        <v>204</v>
      </c>
      <c r="F4" s="2" t="s">
        <v>6366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7" t="s">
        <v>5346</v>
      </c>
    </row>
    <row r="5" spans="1:9" ht="38.25" x14ac:dyDescent="0.25">
      <c r="A5" s="9">
        <v>4</v>
      </c>
      <c r="B5" s="9" t="s">
        <v>3486</v>
      </c>
      <c r="C5" s="9" t="s">
        <v>3487</v>
      </c>
      <c r="D5" s="9" t="s">
        <v>132</v>
      </c>
      <c r="E5" s="9" t="s">
        <v>3488</v>
      </c>
      <c r="F5" s="2" t="s">
        <v>6367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7" t="s">
        <v>5346</v>
      </c>
    </row>
    <row r="6" spans="1:9" ht="38.25" x14ac:dyDescent="0.25">
      <c r="A6" s="9">
        <v>5</v>
      </c>
      <c r="B6" s="9" t="s">
        <v>3489</v>
      </c>
      <c r="C6" s="9" t="s">
        <v>3490</v>
      </c>
      <c r="D6" s="9" t="s">
        <v>3491</v>
      </c>
      <c r="E6" s="9">
        <v>826257</v>
      </c>
      <c r="F6" s="2" t="s">
        <v>6368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7" t="s">
        <v>5346</v>
      </c>
    </row>
    <row r="7" spans="1:9" ht="25.5" x14ac:dyDescent="0.25">
      <c r="A7" s="9">
        <v>6</v>
      </c>
      <c r="B7" s="9" t="s">
        <v>3492</v>
      </c>
      <c r="C7" s="9" t="s">
        <v>3493</v>
      </c>
      <c r="D7" s="9" t="s">
        <v>749</v>
      </c>
      <c r="E7" s="9" t="s">
        <v>3494</v>
      </c>
      <c r="F7" s="2" t="s">
        <v>6369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7" t="s">
        <v>5346</v>
      </c>
    </row>
    <row r="8" spans="1:9" ht="25.5" x14ac:dyDescent="0.25">
      <c r="A8" s="9">
        <v>7</v>
      </c>
      <c r="B8" s="9" t="s">
        <v>3495</v>
      </c>
      <c r="C8" s="9" t="s">
        <v>3496</v>
      </c>
      <c r="D8" s="9" t="s">
        <v>3123</v>
      </c>
      <c r="E8" s="9" t="s">
        <v>1228</v>
      </c>
      <c r="F8" s="2" t="s">
        <v>6370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7" t="s">
        <v>5346</v>
      </c>
    </row>
    <row r="9" spans="1:9" ht="38.25" x14ac:dyDescent="0.25">
      <c r="A9" s="9">
        <v>8</v>
      </c>
      <c r="B9" s="9" t="s">
        <v>3497</v>
      </c>
      <c r="C9" s="9" t="s">
        <v>3498</v>
      </c>
      <c r="D9" s="9" t="s">
        <v>875</v>
      </c>
      <c r="E9" s="9" t="s">
        <v>3499</v>
      </c>
      <c r="F9" s="2" t="s">
        <v>6371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7" t="s">
        <v>5346</v>
      </c>
    </row>
    <row r="10" spans="1:9" ht="51" x14ac:dyDescent="0.25">
      <c r="A10" s="9">
        <v>9</v>
      </c>
      <c r="B10" s="9" t="s">
        <v>3500</v>
      </c>
      <c r="C10" s="9" t="s">
        <v>3501</v>
      </c>
      <c r="D10" s="9" t="s">
        <v>76</v>
      </c>
      <c r="E10" s="9" t="s">
        <v>2036</v>
      </c>
      <c r="F10" s="2" t="s">
        <v>6372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7" t="s">
        <v>5346</v>
      </c>
    </row>
    <row r="11" spans="1:9" ht="38.25" x14ac:dyDescent="0.25">
      <c r="A11" s="9">
        <v>10</v>
      </c>
      <c r="B11" s="9" t="s">
        <v>3502</v>
      </c>
      <c r="C11" s="9" t="s">
        <v>3503</v>
      </c>
      <c r="D11" s="9" t="s">
        <v>3504</v>
      </c>
      <c r="E11" s="9" t="s">
        <v>3505</v>
      </c>
      <c r="F11" s="2" t="s">
        <v>6373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7" t="s">
        <v>5346</v>
      </c>
    </row>
    <row r="12" spans="1:9" ht="51" x14ac:dyDescent="0.25">
      <c r="A12" s="9">
        <v>11</v>
      </c>
      <c r="B12" s="9" t="s">
        <v>3506</v>
      </c>
      <c r="C12" s="9" t="s">
        <v>3507</v>
      </c>
      <c r="D12" s="9" t="s">
        <v>795</v>
      </c>
      <c r="E12" s="9" t="s">
        <v>3508</v>
      </c>
      <c r="F12" s="2" t="s">
        <v>6374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7" t="s">
        <v>5346</v>
      </c>
    </row>
    <row r="13" spans="1:9" ht="51" x14ac:dyDescent="0.25">
      <c r="A13" s="9">
        <v>12</v>
      </c>
      <c r="B13" s="9" t="s">
        <v>3509</v>
      </c>
      <c r="C13" s="9" t="s">
        <v>3510</v>
      </c>
      <c r="D13" s="9" t="s">
        <v>268</v>
      </c>
      <c r="E13" s="9" t="s">
        <v>3511</v>
      </c>
      <c r="F13" s="2" t="s">
        <v>6375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7" t="s">
        <v>5346</v>
      </c>
    </row>
    <row r="14" spans="1:9" ht="38.25" x14ac:dyDescent="0.25">
      <c r="A14" s="9">
        <v>13</v>
      </c>
      <c r="B14" s="9" t="s">
        <v>3512</v>
      </c>
      <c r="C14" s="9" t="s">
        <v>3513</v>
      </c>
      <c r="D14" s="9" t="s">
        <v>488</v>
      </c>
      <c r="E14" s="9" t="s">
        <v>3514</v>
      </c>
      <c r="F14" s="2" t="s">
        <v>6376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7" t="s">
        <v>5346</v>
      </c>
    </row>
    <row r="15" spans="1:9" ht="25.5" x14ac:dyDescent="0.25">
      <c r="A15" s="9">
        <v>14</v>
      </c>
      <c r="B15" s="9" t="s">
        <v>3515</v>
      </c>
      <c r="C15" s="9" t="s">
        <v>3516</v>
      </c>
      <c r="D15" s="9" t="s">
        <v>456</v>
      </c>
      <c r="E15" s="9" t="s">
        <v>3517</v>
      </c>
      <c r="F15" s="2" t="s">
        <v>6377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7" t="s">
        <v>5346</v>
      </c>
    </row>
    <row r="16" spans="1:9" ht="51" x14ac:dyDescent="0.25">
      <c r="A16" s="9">
        <v>15</v>
      </c>
      <c r="B16" s="9" t="s">
        <v>3518</v>
      </c>
      <c r="C16" s="9" t="s">
        <v>3519</v>
      </c>
      <c r="D16" s="9" t="s">
        <v>2306</v>
      </c>
      <c r="E16" s="9" t="s">
        <v>3520</v>
      </c>
      <c r="F16" s="2" t="s">
        <v>6378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7" t="s">
        <v>5346</v>
      </c>
    </row>
    <row r="17" spans="1:9" ht="38.25" x14ac:dyDescent="0.25">
      <c r="A17" s="9">
        <v>16</v>
      </c>
      <c r="B17" s="9" t="s">
        <v>3521</v>
      </c>
      <c r="C17" s="9" t="s">
        <v>3522</v>
      </c>
      <c r="D17" s="9" t="s">
        <v>2896</v>
      </c>
      <c r="E17" s="9" t="s">
        <v>3523</v>
      </c>
      <c r="F17" s="2" t="s">
        <v>6379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7" t="s">
        <v>5346</v>
      </c>
    </row>
    <row r="18" spans="1:9" ht="38.25" x14ac:dyDescent="0.25">
      <c r="A18" s="9">
        <v>17</v>
      </c>
      <c r="B18" s="9" t="s">
        <v>3524</v>
      </c>
      <c r="C18" s="9" t="s">
        <v>3525</v>
      </c>
      <c r="D18" s="9" t="s">
        <v>2896</v>
      </c>
      <c r="E18" s="9" t="s">
        <v>3526</v>
      </c>
      <c r="F18" s="2" t="s">
        <v>6380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7" t="s">
        <v>5346</v>
      </c>
    </row>
    <row r="19" spans="1:9" ht="38.25" x14ac:dyDescent="0.25">
      <c r="A19" s="9">
        <v>18</v>
      </c>
      <c r="B19" s="9" t="s">
        <v>3527</v>
      </c>
      <c r="C19" s="9" t="s">
        <v>3528</v>
      </c>
      <c r="D19" s="9" t="s">
        <v>2171</v>
      </c>
      <c r="E19" s="9" t="s">
        <v>3529</v>
      </c>
      <c r="F19" s="2" t="s">
        <v>6381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7" t="s">
        <v>5346</v>
      </c>
    </row>
    <row r="20" spans="1:9" ht="38.25" x14ac:dyDescent="0.25">
      <c r="A20" s="9">
        <v>19</v>
      </c>
      <c r="B20" s="9" t="s">
        <v>3530</v>
      </c>
      <c r="C20" s="9" t="s">
        <v>3531</v>
      </c>
      <c r="D20" s="9" t="s">
        <v>268</v>
      </c>
      <c r="E20" s="9" t="s">
        <v>3532</v>
      </c>
      <c r="F20" s="2" t="s">
        <v>6382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7" t="s">
        <v>5346</v>
      </c>
    </row>
    <row r="21" spans="1:9" ht="38.25" x14ac:dyDescent="0.25">
      <c r="A21" s="9">
        <v>20</v>
      </c>
      <c r="B21" s="9" t="s">
        <v>3533</v>
      </c>
      <c r="C21" s="9" t="s">
        <v>3534</v>
      </c>
      <c r="D21" s="9" t="s">
        <v>464</v>
      </c>
      <c r="E21" s="9" t="s">
        <v>3535</v>
      </c>
      <c r="F21" s="2" t="s">
        <v>6383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7" t="s">
        <v>5346</v>
      </c>
    </row>
    <row r="22" spans="1:9" ht="25.5" x14ac:dyDescent="0.25">
      <c r="A22" s="9">
        <v>21</v>
      </c>
      <c r="B22" s="9" t="s">
        <v>3536</v>
      </c>
      <c r="C22" s="9" t="s">
        <v>3537</v>
      </c>
      <c r="D22" s="9" t="s">
        <v>749</v>
      </c>
      <c r="E22" s="9" t="s">
        <v>3538</v>
      </c>
      <c r="F22" s="2" t="s">
        <v>6384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7" t="s">
        <v>5346</v>
      </c>
    </row>
    <row r="23" spans="1:9" ht="38.25" x14ac:dyDescent="0.25">
      <c r="A23" s="9">
        <v>22</v>
      </c>
      <c r="B23" s="9" t="s">
        <v>3539</v>
      </c>
      <c r="C23" s="9" t="s">
        <v>3540</v>
      </c>
      <c r="D23" s="9" t="s">
        <v>10</v>
      </c>
      <c r="E23" s="9" t="s">
        <v>131</v>
      </c>
      <c r="F23" s="2" t="s">
        <v>6385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7" t="s">
        <v>5346</v>
      </c>
    </row>
    <row r="24" spans="1:9" ht="51" x14ac:dyDescent="0.25">
      <c r="A24" s="9">
        <v>23</v>
      </c>
      <c r="B24" s="9" t="s">
        <v>1905</v>
      </c>
      <c r="C24" s="9" t="s">
        <v>3541</v>
      </c>
      <c r="D24" s="9" t="s">
        <v>678</v>
      </c>
      <c r="E24" s="9" t="s">
        <v>3542</v>
      </c>
      <c r="F24" s="2" t="s">
        <v>6386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7" t="s">
        <v>5346</v>
      </c>
    </row>
    <row r="25" spans="1:9" ht="38.25" x14ac:dyDescent="0.25">
      <c r="A25" s="9">
        <v>24</v>
      </c>
      <c r="B25" s="9" t="s">
        <v>4692</v>
      </c>
      <c r="C25" s="9" t="s">
        <v>3544</v>
      </c>
      <c r="D25" s="9" t="s">
        <v>182</v>
      </c>
      <c r="E25" s="9" t="s">
        <v>3545</v>
      </c>
      <c r="F25" s="2" t="s">
        <v>6387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7" t="s">
        <v>5346</v>
      </c>
    </row>
    <row r="26" spans="1:9" ht="38.25" x14ac:dyDescent="0.25">
      <c r="A26" s="9">
        <v>25</v>
      </c>
      <c r="B26" s="9" t="s">
        <v>3543</v>
      </c>
      <c r="C26" s="9" t="s">
        <v>3546</v>
      </c>
      <c r="D26" s="9" t="s">
        <v>182</v>
      </c>
      <c r="E26" s="9" t="s">
        <v>3547</v>
      </c>
      <c r="F26" s="2" t="s">
        <v>6388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7" t="s">
        <v>5346</v>
      </c>
    </row>
    <row r="27" spans="1:9" ht="51" x14ac:dyDescent="0.25">
      <c r="A27" s="9">
        <v>26</v>
      </c>
      <c r="B27" s="9" t="s">
        <v>4693</v>
      </c>
      <c r="C27" s="9" t="s">
        <v>3548</v>
      </c>
      <c r="D27" s="9" t="s">
        <v>1892</v>
      </c>
      <c r="E27" s="9">
        <v>696860</v>
      </c>
      <c r="F27" s="2" t="s">
        <v>6389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7" t="s">
        <v>5346</v>
      </c>
    </row>
    <row r="28" spans="1:9" ht="38.25" x14ac:dyDescent="0.25">
      <c r="A28" s="9">
        <v>27</v>
      </c>
      <c r="B28" s="9" t="s">
        <v>4694</v>
      </c>
      <c r="C28" s="9" t="s">
        <v>3549</v>
      </c>
      <c r="D28" s="9" t="s">
        <v>19</v>
      </c>
      <c r="E28" s="9" t="s">
        <v>3550</v>
      </c>
      <c r="F28" s="2" t="s">
        <v>6390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7" t="s">
        <v>5346</v>
      </c>
    </row>
    <row r="29" spans="1:9" ht="38.25" x14ac:dyDescent="0.25">
      <c r="A29" s="9">
        <v>28</v>
      </c>
      <c r="B29" s="9" t="s">
        <v>4695</v>
      </c>
      <c r="C29" s="9" t="s">
        <v>3549</v>
      </c>
      <c r="D29" s="9" t="s">
        <v>19</v>
      </c>
      <c r="E29" s="9" t="s">
        <v>447</v>
      </c>
      <c r="F29" s="2" t="s">
        <v>6391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7" t="s">
        <v>5346</v>
      </c>
    </row>
    <row r="30" spans="1:9" ht="25.5" x14ac:dyDescent="0.25">
      <c r="A30" s="9">
        <v>29</v>
      </c>
      <c r="B30" s="9" t="s">
        <v>3551</v>
      </c>
      <c r="C30" s="9" t="s">
        <v>3552</v>
      </c>
      <c r="D30" s="9" t="s">
        <v>488</v>
      </c>
      <c r="E30" s="9" t="s">
        <v>3553</v>
      </c>
      <c r="F30" s="2" t="s">
        <v>6392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7" t="s">
        <v>5346</v>
      </c>
    </row>
    <row r="31" spans="1:9" ht="38.25" x14ac:dyDescent="0.25">
      <c r="A31" s="9">
        <v>30</v>
      </c>
      <c r="B31" s="9" t="s">
        <v>3554</v>
      </c>
      <c r="C31" s="9" t="s">
        <v>3555</v>
      </c>
      <c r="D31" s="9" t="s">
        <v>3556</v>
      </c>
      <c r="E31" s="9" t="s">
        <v>3557</v>
      </c>
      <c r="F31" s="2" t="s">
        <v>6393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7" t="s">
        <v>5346</v>
      </c>
    </row>
    <row r="32" spans="1:9" ht="63.75" x14ac:dyDescent="0.25">
      <c r="A32" s="9">
        <v>31</v>
      </c>
      <c r="B32" s="9" t="s">
        <v>3558</v>
      </c>
      <c r="C32" s="9" t="s">
        <v>3559</v>
      </c>
      <c r="D32" s="9" t="s">
        <v>65</v>
      </c>
      <c r="E32" s="9" t="s">
        <v>3560</v>
      </c>
      <c r="F32" s="2" t="s">
        <v>6394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7" t="s">
        <v>5346</v>
      </c>
    </row>
    <row r="33" spans="1:9" ht="51" x14ac:dyDescent="0.25">
      <c r="A33" s="9">
        <v>32</v>
      </c>
      <c r="B33" s="9" t="s">
        <v>3561</v>
      </c>
      <c r="C33" s="9" t="s">
        <v>3562</v>
      </c>
      <c r="D33" s="9" t="s">
        <v>65</v>
      </c>
      <c r="E33" s="9" t="s">
        <v>3563</v>
      </c>
      <c r="F33" s="2" t="s">
        <v>6395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7" t="s">
        <v>5346</v>
      </c>
    </row>
    <row r="34" spans="1:9" ht="51" x14ac:dyDescent="0.25">
      <c r="A34" s="9">
        <v>33</v>
      </c>
      <c r="B34" s="9" t="s">
        <v>3564</v>
      </c>
      <c r="C34" s="9" t="s">
        <v>3565</v>
      </c>
      <c r="D34" s="9" t="s">
        <v>678</v>
      </c>
      <c r="E34" s="9" t="s">
        <v>3566</v>
      </c>
      <c r="F34" s="2" t="s">
        <v>6396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7" t="s">
        <v>5346</v>
      </c>
    </row>
    <row r="35" spans="1:9" ht="38.25" x14ac:dyDescent="0.25">
      <c r="A35" s="9">
        <v>34</v>
      </c>
      <c r="B35" s="9" t="s">
        <v>3567</v>
      </c>
      <c r="C35" s="9" t="s">
        <v>3568</v>
      </c>
      <c r="D35" s="9" t="s">
        <v>3569</v>
      </c>
      <c r="E35" s="9" t="s">
        <v>3570</v>
      </c>
      <c r="F35" s="2" t="s">
        <v>6397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7" t="s">
        <v>5346</v>
      </c>
    </row>
    <row r="36" spans="1:9" ht="51" x14ac:dyDescent="0.25">
      <c r="A36" s="9">
        <v>35</v>
      </c>
      <c r="B36" s="9" t="s">
        <v>3571</v>
      </c>
      <c r="C36" s="9" t="s">
        <v>3572</v>
      </c>
      <c r="D36" s="9" t="s">
        <v>17</v>
      </c>
      <c r="E36" s="9" t="s">
        <v>3573</v>
      </c>
      <c r="F36" s="2" t="s">
        <v>6398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7" t="s">
        <v>5346</v>
      </c>
    </row>
    <row r="37" spans="1:9" ht="38.25" x14ac:dyDescent="0.25">
      <c r="A37" s="9">
        <v>36</v>
      </c>
      <c r="B37" s="9" t="s">
        <v>4696</v>
      </c>
      <c r="C37" s="9" t="s">
        <v>3574</v>
      </c>
      <c r="D37" s="9" t="s">
        <v>10</v>
      </c>
      <c r="E37" s="9" t="s">
        <v>3575</v>
      </c>
      <c r="F37" s="2" t="s">
        <v>6399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7" t="s">
        <v>5346</v>
      </c>
    </row>
    <row r="38" spans="1:9" ht="38.25" x14ac:dyDescent="0.25">
      <c r="A38" s="9">
        <v>37</v>
      </c>
      <c r="B38" s="9" t="s">
        <v>4697</v>
      </c>
      <c r="C38" s="9" t="s">
        <v>3574</v>
      </c>
      <c r="D38" s="9" t="s">
        <v>10</v>
      </c>
      <c r="E38" s="9" t="s">
        <v>3576</v>
      </c>
      <c r="F38" s="2" t="s">
        <v>6400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7" t="s">
        <v>5346</v>
      </c>
    </row>
    <row r="39" spans="1:9" ht="51" x14ac:dyDescent="0.25">
      <c r="A39" s="9">
        <v>38</v>
      </c>
      <c r="B39" s="9" t="s">
        <v>3577</v>
      </c>
      <c r="C39" s="9" t="s">
        <v>3578</v>
      </c>
      <c r="D39" s="9" t="s">
        <v>19</v>
      </c>
      <c r="E39" s="9" t="s">
        <v>3579</v>
      </c>
      <c r="F39" s="2" t="s">
        <v>6401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7" t="s">
        <v>5346</v>
      </c>
    </row>
    <row r="40" spans="1:9" ht="25.5" x14ac:dyDescent="0.25">
      <c r="A40" s="9">
        <v>39</v>
      </c>
      <c r="B40" s="9" t="s">
        <v>3580</v>
      </c>
      <c r="C40" s="9" t="s">
        <v>3581</v>
      </c>
      <c r="D40" s="9" t="s">
        <v>10</v>
      </c>
      <c r="E40" s="9" t="s">
        <v>3582</v>
      </c>
      <c r="F40" s="2" t="s">
        <v>6402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7" t="s">
        <v>5346</v>
      </c>
    </row>
    <row r="41" spans="1:9" ht="25.5" x14ac:dyDescent="0.25">
      <c r="A41" s="9">
        <v>40</v>
      </c>
      <c r="B41" s="9" t="s">
        <v>4698</v>
      </c>
      <c r="C41" s="9" t="s">
        <v>3583</v>
      </c>
      <c r="D41" s="9" t="s">
        <v>2879</v>
      </c>
      <c r="E41" s="9" t="s">
        <v>3584</v>
      </c>
      <c r="F41" s="2" t="s">
        <v>6403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7" t="s">
        <v>5346</v>
      </c>
    </row>
    <row r="42" spans="1:9" ht="25.5" x14ac:dyDescent="0.25">
      <c r="A42" s="9">
        <v>41</v>
      </c>
      <c r="B42" s="9" t="s">
        <v>4699</v>
      </c>
      <c r="C42" s="9" t="s">
        <v>3581</v>
      </c>
      <c r="D42" s="9" t="s">
        <v>76</v>
      </c>
      <c r="E42" s="9" t="s">
        <v>3585</v>
      </c>
      <c r="F42" s="2" t="s">
        <v>6404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7" t="s">
        <v>5346</v>
      </c>
    </row>
    <row r="43" spans="1:9" ht="51" x14ac:dyDescent="0.25">
      <c r="A43" s="9">
        <v>42</v>
      </c>
      <c r="B43" s="9" t="s">
        <v>2034</v>
      </c>
      <c r="C43" s="9" t="s">
        <v>3586</v>
      </c>
      <c r="D43" s="9" t="s">
        <v>3587</v>
      </c>
      <c r="E43" s="9" t="s">
        <v>3588</v>
      </c>
      <c r="F43" s="2" t="s">
        <v>6405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7" t="s">
        <v>5346</v>
      </c>
    </row>
    <row r="44" spans="1:9" ht="25.5" x14ac:dyDescent="0.25">
      <c r="A44" s="9">
        <v>43</v>
      </c>
      <c r="B44" s="9" t="s">
        <v>3589</v>
      </c>
      <c r="C44" s="9" t="s">
        <v>3590</v>
      </c>
      <c r="D44" s="9" t="s">
        <v>182</v>
      </c>
      <c r="E44" s="9" t="s">
        <v>3591</v>
      </c>
      <c r="F44" s="2" t="s">
        <v>6406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7" t="s">
        <v>5346</v>
      </c>
    </row>
    <row r="45" spans="1:9" ht="63.75" x14ac:dyDescent="0.25">
      <c r="A45" s="9">
        <v>44</v>
      </c>
      <c r="B45" s="9" t="s">
        <v>3429</v>
      </c>
      <c r="C45" s="9" t="s">
        <v>3592</v>
      </c>
      <c r="D45" s="9" t="s">
        <v>19</v>
      </c>
      <c r="E45" s="9" t="s">
        <v>3593</v>
      </c>
      <c r="F45" s="2" t="s">
        <v>6407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7" t="s">
        <v>5346</v>
      </c>
    </row>
    <row r="46" spans="1:9" ht="51" x14ac:dyDescent="0.25">
      <c r="A46" s="9">
        <v>45</v>
      </c>
      <c r="B46" s="9" t="s">
        <v>3594</v>
      </c>
      <c r="C46" s="9" t="s">
        <v>3595</v>
      </c>
      <c r="D46" s="9" t="s">
        <v>33</v>
      </c>
      <c r="E46" s="9" t="s">
        <v>3596</v>
      </c>
      <c r="F46" s="2" t="s">
        <v>6408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7" t="s">
        <v>5346</v>
      </c>
    </row>
    <row r="47" spans="1:9" ht="25.5" x14ac:dyDescent="0.25">
      <c r="A47" s="9">
        <v>46</v>
      </c>
      <c r="B47" s="9" t="s">
        <v>3597</v>
      </c>
      <c r="C47" s="9" t="s">
        <v>3598</v>
      </c>
      <c r="D47" s="9" t="s">
        <v>6</v>
      </c>
      <c r="E47" s="9" t="s">
        <v>3599</v>
      </c>
      <c r="F47" s="2" t="s">
        <v>6409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7" t="s">
        <v>5346</v>
      </c>
    </row>
    <row r="48" spans="1:9" ht="38.25" x14ac:dyDescent="0.25">
      <c r="A48" s="9">
        <v>47</v>
      </c>
      <c r="B48" s="9" t="s">
        <v>3600</v>
      </c>
      <c r="C48" s="9" t="s">
        <v>3601</v>
      </c>
      <c r="D48" s="9" t="s">
        <v>3602</v>
      </c>
      <c r="E48" s="9" t="s">
        <v>3603</v>
      </c>
      <c r="F48" s="2" t="s">
        <v>6410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7" t="s">
        <v>5346</v>
      </c>
    </row>
    <row r="49" spans="1:9" ht="25.5" x14ac:dyDescent="0.25">
      <c r="A49" s="9">
        <v>48</v>
      </c>
      <c r="B49" s="9" t="s">
        <v>3604</v>
      </c>
      <c r="C49" s="9" t="s">
        <v>3605</v>
      </c>
      <c r="D49" s="9" t="s">
        <v>10</v>
      </c>
      <c r="E49" s="9" t="s">
        <v>3606</v>
      </c>
      <c r="F49" s="2" t="s">
        <v>6411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7" t="s">
        <v>5346</v>
      </c>
    </row>
  </sheetData>
  <phoneticPr fontId="8" type="noConversion"/>
  <conditionalFormatting sqref="I2:I49">
    <cfRule type="uniqueValues" dxfId="1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/>
  <dimension ref="A1:I44"/>
  <sheetViews>
    <sheetView topLeftCell="A36" zoomScale="80" zoomScaleNormal="80" workbookViewId="0">
      <selection activeCell="I2" sqref="I2:I44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8" t="s">
        <v>146</v>
      </c>
      <c r="B1" s="8" t="s">
        <v>161</v>
      </c>
      <c r="C1" s="7" t="s">
        <v>162</v>
      </c>
      <c r="D1" s="7" t="s">
        <v>163</v>
      </c>
      <c r="E1" s="9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38.25" x14ac:dyDescent="0.25">
      <c r="A2" s="9">
        <v>1</v>
      </c>
      <c r="B2" s="9" t="s">
        <v>3607</v>
      </c>
      <c r="C2" s="9" t="s">
        <v>3608</v>
      </c>
      <c r="D2" s="9" t="s">
        <v>862</v>
      </c>
      <c r="E2" s="9" t="s">
        <v>3609</v>
      </c>
      <c r="F2" s="2" t="s">
        <v>6412</v>
      </c>
      <c r="G2" s="2">
        <v>2</v>
      </c>
      <c r="H2" s="2" t="str">
        <f>IF(G2=1, "PB-" &amp; TEXT(COUNTIFS(G$2:G2, 1) + 350, "000000"),
 IF(G2=2, "PBM-" &amp; TEXT(COUNTIFS(G$2:G2, 2) + 353, "000000"),
 IF(G2=3, "MMU-" &amp; TEXT(COUNTIFS(G$2:G2, 3) + 508, "000000"),
 "")))</f>
        <v>PBM-000354</v>
      </c>
      <c r="I2" s="27" t="s">
        <v>5346</v>
      </c>
    </row>
    <row r="3" spans="1:9" ht="51" x14ac:dyDescent="0.25">
      <c r="A3" s="9">
        <v>2</v>
      </c>
      <c r="B3" s="9" t="s">
        <v>3610</v>
      </c>
      <c r="C3" s="9" t="s">
        <v>3611</v>
      </c>
      <c r="D3" s="9" t="s">
        <v>226</v>
      </c>
      <c r="E3" s="9" t="s">
        <v>3612</v>
      </c>
      <c r="F3" s="2" t="s">
        <v>6413</v>
      </c>
      <c r="G3" s="2">
        <v>3</v>
      </c>
      <c r="H3" s="2" t="str">
        <f>IF(G3=1, "PB-" &amp; TEXT(COUNTIFS(G$2:G3, 1) + 350, "000000"),
 IF(G3=2, "PBM-" &amp; TEXT(COUNTIFS(G$2:G3, 2) + 353, "000000"),
 IF(G3=3, "MMU-" &amp; TEXT(COUNTIFS(G$2:G3, 3) + 508, "000000"),
 "")))</f>
        <v>MMU-000509</v>
      </c>
      <c r="I3" s="27" t="s">
        <v>5346</v>
      </c>
    </row>
    <row r="4" spans="1:9" ht="25.5" x14ac:dyDescent="0.25">
      <c r="A4" s="9">
        <v>3</v>
      </c>
      <c r="B4" s="9" t="s">
        <v>3613</v>
      </c>
      <c r="C4" s="9" t="s">
        <v>3614</v>
      </c>
      <c r="D4" s="9" t="s">
        <v>178</v>
      </c>
      <c r="E4" s="9" t="s">
        <v>3615</v>
      </c>
      <c r="F4" s="2" t="s">
        <v>6414</v>
      </c>
      <c r="G4" s="2">
        <v>3</v>
      </c>
      <c r="H4" s="2" t="str">
        <f>IF(G4=1, "PB-" &amp; TEXT(COUNTIFS(G$2:G4, 1) + 350, "000000"),
 IF(G4=2, "PBM-" &amp; TEXT(COUNTIFS(G$2:G4, 2) + 353, "000000"),
 IF(G4=3, "MMU-" &amp; TEXT(COUNTIFS(G$2:G4, 3) + 508, "000000"),
 "")))</f>
        <v>MMU-000510</v>
      </c>
      <c r="I4" s="27" t="s">
        <v>5346</v>
      </c>
    </row>
    <row r="5" spans="1:9" ht="51" x14ac:dyDescent="0.25">
      <c r="A5" s="9">
        <v>4</v>
      </c>
      <c r="B5" s="9" t="s">
        <v>3616</v>
      </c>
      <c r="C5" s="9" t="s">
        <v>3617</v>
      </c>
      <c r="D5" s="9" t="s">
        <v>3618</v>
      </c>
      <c r="E5" s="9" t="s">
        <v>3310</v>
      </c>
      <c r="F5" s="2" t="s">
        <v>6415</v>
      </c>
      <c r="G5" s="2">
        <v>2</v>
      </c>
      <c r="H5" s="2" t="str">
        <f>IF(G5=1, "PB-" &amp; TEXT(COUNTIFS(G$2:G5, 1) + 350, "000000"),
 IF(G5=2, "PBM-" &amp; TEXT(COUNTIFS(G$2:G5, 2) + 353, "000000"),
 IF(G5=3, "MMU-" &amp; TEXT(COUNTIFS(G$2:G5, 3) + 508, "000000"),
 "")))</f>
        <v>PBM-000355</v>
      </c>
      <c r="I5" s="27" t="s">
        <v>5346</v>
      </c>
    </row>
    <row r="6" spans="1:9" ht="25.5" x14ac:dyDescent="0.25">
      <c r="A6" s="9">
        <v>5</v>
      </c>
      <c r="B6" s="9" t="s">
        <v>4700</v>
      </c>
      <c r="C6" s="9" t="s">
        <v>3619</v>
      </c>
      <c r="D6" s="9" t="s">
        <v>182</v>
      </c>
      <c r="E6" s="9" t="s">
        <v>3620</v>
      </c>
      <c r="F6" s="2" t="s">
        <v>6416</v>
      </c>
      <c r="G6" s="2">
        <v>1</v>
      </c>
      <c r="H6" s="2" t="str">
        <f>IF(G6=1, "PB-" &amp; TEXT(COUNTIFS(G$2:G6, 1) + 350, "000000"),
 IF(G6=2, "PBM-" &amp; TEXT(COUNTIFS(G$2:G6, 2) + 353, "000000"),
 IF(G6=3, "MMU-" &amp; TEXT(COUNTIFS(G$2:G6, 3) + 508, "000000"),
 "")))</f>
        <v>PB-000351</v>
      </c>
      <c r="I6" s="27" t="s">
        <v>5346</v>
      </c>
    </row>
    <row r="7" spans="1:9" ht="25.5" x14ac:dyDescent="0.25">
      <c r="A7" s="9">
        <v>6</v>
      </c>
      <c r="B7" s="9" t="s">
        <v>4701</v>
      </c>
      <c r="C7" s="9" t="s">
        <v>3619</v>
      </c>
      <c r="D7" s="9" t="s">
        <v>33</v>
      </c>
      <c r="E7" s="9" t="s">
        <v>3621</v>
      </c>
      <c r="F7" s="2" t="s">
        <v>6417</v>
      </c>
      <c r="G7" s="2">
        <v>1</v>
      </c>
      <c r="H7" s="2" t="str">
        <f>IF(G7=1, "PB-" &amp; TEXT(COUNTIFS(G$2:G7, 1) + 350, "000000"),
 IF(G7=2, "PBM-" &amp; TEXT(COUNTIFS(G$2:G7, 2) + 353, "000000"),
 IF(G7=3, "MMU-" &amp; TEXT(COUNTIFS(G$2:G7, 3) + 508, "000000"),
 "")))</f>
        <v>PB-000352</v>
      </c>
      <c r="I7" s="27" t="s">
        <v>5346</v>
      </c>
    </row>
    <row r="8" spans="1:9" ht="25.5" x14ac:dyDescent="0.25">
      <c r="A8" s="9">
        <v>7</v>
      </c>
      <c r="B8" s="9" t="s">
        <v>4702</v>
      </c>
      <c r="C8" s="9" t="s">
        <v>3622</v>
      </c>
      <c r="D8" s="9" t="s">
        <v>464</v>
      </c>
      <c r="E8" s="9" t="s">
        <v>3623</v>
      </c>
      <c r="F8" s="2" t="s">
        <v>6418</v>
      </c>
      <c r="G8" s="2">
        <v>3</v>
      </c>
      <c r="H8" s="2" t="str">
        <f>IF(G8=1, "PB-" &amp; TEXT(COUNTIFS(G$2:G8, 1) + 350, "000000"),
 IF(G8=2, "PBM-" &amp; TEXT(COUNTIFS(G$2:G8, 2) + 353, "000000"),
 IF(G8=3, "MMU-" &amp; TEXT(COUNTIFS(G$2:G8, 3) + 508, "000000"),
 "")))</f>
        <v>MMU-000511</v>
      </c>
      <c r="I8" s="27" t="s">
        <v>5346</v>
      </c>
    </row>
    <row r="9" spans="1:9" ht="51" x14ac:dyDescent="0.25">
      <c r="A9" s="9">
        <v>8</v>
      </c>
      <c r="B9" s="9" t="s">
        <v>3624</v>
      </c>
      <c r="C9" s="9" t="s">
        <v>3625</v>
      </c>
      <c r="D9" s="9" t="s">
        <v>268</v>
      </c>
      <c r="E9" s="9" t="s">
        <v>3626</v>
      </c>
      <c r="F9" s="2" t="s">
        <v>6419</v>
      </c>
      <c r="G9" s="2">
        <v>3</v>
      </c>
      <c r="H9" s="2" t="str">
        <f>IF(G9=1, "PB-" &amp; TEXT(COUNTIFS(G$2:G9, 1) + 350, "000000"),
 IF(G9=2, "PBM-" &amp; TEXT(COUNTIFS(G$2:G9, 2) + 353, "000000"),
 IF(G9=3, "MMU-" &amp; TEXT(COUNTIFS(G$2:G9, 3) + 508, "000000"),
 "")))</f>
        <v>MMU-000512</v>
      </c>
      <c r="I9" s="27" t="s">
        <v>5346</v>
      </c>
    </row>
    <row r="10" spans="1:9" ht="38.25" x14ac:dyDescent="0.25">
      <c r="A10" s="9">
        <v>9</v>
      </c>
      <c r="B10" s="9" t="s">
        <v>3627</v>
      </c>
      <c r="C10" s="9" t="s">
        <v>3628</v>
      </c>
      <c r="D10" s="9" t="s">
        <v>786</v>
      </c>
      <c r="E10" s="9" t="s">
        <v>3629</v>
      </c>
      <c r="F10" s="2" t="s">
        <v>6420</v>
      </c>
      <c r="G10" s="2">
        <v>3</v>
      </c>
      <c r="H10" s="2" t="str">
        <f>IF(G10=1, "PB-" &amp; TEXT(COUNTIFS(G$2:G10, 1) + 350, "000000"),
 IF(G10=2, "PBM-" &amp; TEXT(COUNTIFS(G$2:G10, 2) + 353, "000000"),
 IF(G10=3, "MMU-" &amp; TEXT(COUNTIFS(G$2:G10, 3) + 508, "000000"),
 "")))</f>
        <v>MMU-000513</v>
      </c>
      <c r="I10" s="27" t="s">
        <v>5346</v>
      </c>
    </row>
    <row r="11" spans="1:9" ht="38.25" x14ac:dyDescent="0.25">
      <c r="A11" s="9">
        <v>10</v>
      </c>
      <c r="B11" s="9" t="s">
        <v>3630</v>
      </c>
      <c r="C11" s="9" t="s">
        <v>3631</v>
      </c>
      <c r="D11" s="9" t="s">
        <v>268</v>
      </c>
      <c r="E11" s="9" t="s">
        <v>3632</v>
      </c>
      <c r="F11" s="2" t="s">
        <v>6421</v>
      </c>
      <c r="G11" s="2">
        <v>3</v>
      </c>
      <c r="H11" s="2" t="str">
        <f>IF(G11=1, "PB-" &amp; TEXT(COUNTIFS(G$2:G11, 1) + 350, "000000"),
 IF(G11=2, "PBM-" &amp; TEXT(COUNTIFS(G$2:G11, 2) + 353, "000000"),
 IF(G11=3, "MMU-" &amp; TEXT(COUNTIFS(G$2:G11, 3) + 508, "000000"),
 "")))</f>
        <v>MMU-000514</v>
      </c>
      <c r="I11" s="27" t="s">
        <v>5346</v>
      </c>
    </row>
    <row r="12" spans="1:9" ht="51" x14ac:dyDescent="0.25">
      <c r="A12" s="9">
        <v>11</v>
      </c>
      <c r="B12" s="9" t="s">
        <v>3633</v>
      </c>
      <c r="C12" s="9" t="s">
        <v>3634</v>
      </c>
      <c r="D12" s="9" t="s">
        <v>268</v>
      </c>
      <c r="E12" s="9" t="s">
        <v>3635</v>
      </c>
      <c r="F12" s="2" t="s">
        <v>6422</v>
      </c>
      <c r="G12" s="2">
        <v>3</v>
      </c>
      <c r="H12" s="2" t="str">
        <f>IF(G12=1, "PB-" &amp; TEXT(COUNTIFS(G$2:G12, 1) + 350, "000000"),
 IF(G12=2, "PBM-" &amp; TEXT(COUNTIFS(G$2:G12, 2) + 353, "000000"),
 IF(G12=3, "MMU-" &amp; TEXT(COUNTIFS(G$2:G12, 3) + 508, "000000"),
 "")))</f>
        <v>MMU-000515</v>
      </c>
      <c r="I12" s="27" t="s">
        <v>5346</v>
      </c>
    </row>
    <row r="13" spans="1:9" ht="63.75" x14ac:dyDescent="0.25">
      <c r="A13" s="9">
        <v>12</v>
      </c>
      <c r="B13" s="9" t="s">
        <v>4703</v>
      </c>
      <c r="C13" s="9" t="s">
        <v>3636</v>
      </c>
      <c r="D13" s="9" t="s">
        <v>1940</v>
      </c>
      <c r="E13" s="9" t="s">
        <v>3637</v>
      </c>
      <c r="F13" s="2" t="s">
        <v>6423</v>
      </c>
      <c r="G13" s="2">
        <v>3</v>
      </c>
      <c r="H13" s="2" t="str">
        <f>IF(G13=1, "PB-" &amp; TEXT(COUNTIFS(G$2:G13, 1) + 350, "000000"),
 IF(G13=2, "PBM-" &amp; TEXT(COUNTIFS(G$2:G13, 2) + 353, "000000"),
 IF(G13=3, "MMU-" &amp; TEXT(COUNTIFS(G$2:G13, 3) + 508, "000000"),
 "")))</f>
        <v>MMU-000516</v>
      </c>
      <c r="I13" s="27" t="s">
        <v>5346</v>
      </c>
    </row>
    <row r="14" spans="1:9" ht="25.5" x14ac:dyDescent="0.25">
      <c r="A14" s="9">
        <v>13</v>
      </c>
      <c r="B14" s="9" t="s">
        <v>3638</v>
      </c>
      <c r="C14" s="9" t="s">
        <v>3639</v>
      </c>
      <c r="D14" s="9" t="s">
        <v>268</v>
      </c>
      <c r="E14" s="9" t="s">
        <v>3640</v>
      </c>
      <c r="F14" s="2" t="s">
        <v>6424</v>
      </c>
      <c r="G14" s="2">
        <v>3</v>
      </c>
      <c r="H14" s="2" t="str">
        <f>IF(G14=1, "PB-" &amp; TEXT(COUNTIFS(G$2:G14, 1) + 350, "000000"),
 IF(G14=2, "PBM-" &amp; TEXT(COUNTIFS(G$2:G14, 2) + 353, "000000"),
 IF(G14=3, "MMU-" &amp; TEXT(COUNTIFS(G$2:G14, 3) + 508, "000000"),
 "")))</f>
        <v>MMU-000517</v>
      </c>
      <c r="I14" s="27" t="s">
        <v>5346</v>
      </c>
    </row>
    <row r="15" spans="1:9" ht="38.25" x14ac:dyDescent="0.25">
      <c r="A15" s="9">
        <v>14</v>
      </c>
      <c r="B15" s="9" t="s">
        <v>3624</v>
      </c>
      <c r="C15" s="9" t="s">
        <v>3641</v>
      </c>
      <c r="D15" s="9" t="s">
        <v>268</v>
      </c>
      <c r="E15" s="9" t="s">
        <v>3642</v>
      </c>
      <c r="F15" s="2" t="s">
        <v>6425</v>
      </c>
      <c r="G15" s="2">
        <v>3</v>
      </c>
      <c r="H15" s="2" t="str">
        <f>IF(G15=1, "PB-" &amp; TEXT(COUNTIFS(G$2:G15, 1) + 350, "000000"),
 IF(G15=2, "PBM-" &amp; TEXT(COUNTIFS(G$2:G15, 2) + 353, "000000"),
 IF(G15=3, "MMU-" &amp; TEXT(COUNTIFS(G$2:G15, 3) + 508, "000000"),
 "")))</f>
        <v>MMU-000518</v>
      </c>
      <c r="I15" s="27" t="s">
        <v>5346</v>
      </c>
    </row>
    <row r="16" spans="1:9" ht="25.5" x14ac:dyDescent="0.25">
      <c r="A16" s="9">
        <v>15</v>
      </c>
      <c r="B16" s="9" t="s">
        <v>3643</v>
      </c>
      <c r="C16" s="9" t="s">
        <v>3644</v>
      </c>
      <c r="D16" s="9" t="s">
        <v>795</v>
      </c>
      <c r="E16" s="9" t="s">
        <v>3645</v>
      </c>
      <c r="F16" s="2" t="s">
        <v>6426</v>
      </c>
      <c r="G16" s="2">
        <v>3</v>
      </c>
      <c r="H16" s="2" t="str">
        <f>IF(G16=1, "PB-" &amp; TEXT(COUNTIFS(G$2:G16, 1) + 350, "000000"),
 IF(G16=2, "PBM-" &amp; TEXT(COUNTIFS(G$2:G16, 2) + 353, "000000"),
 IF(G16=3, "MMU-" &amp; TEXT(COUNTIFS(G$2:G16, 3) + 508, "000000"),
 "")))</f>
        <v>MMU-000519</v>
      </c>
      <c r="I16" s="27" t="s">
        <v>5346</v>
      </c>
    </row>
    <row r="17" spans="1:9" ht="63.75" x14ac:dyDescent="0.25">
      <c r="A17" s="9">
        <v>16</v>
      </c>
      <c r="B17" s="9" t="s">
        <v>3646</v>
      </c>
      <c r="C17" s="9" t="s">
        <v>3647</v>
      </c>
      <c r="D17" s="9" t="s">
        <v>65</v>
      </c>
      <c r="E17" s="9" t="s">
        <v>3648</v>
      </c>
      <c r="F17" s="2" t="s">
        <v>6427</v>
      </c>
      <c r="G17" s="2">
        <v>1</v>
      </c>
      <c r="H17" s="2" t="str">
        <f>IF(G17=1, "PB-" &amp; TEXT(COUNTIFS(G$2:G17, 1) + 350, "000000"),
 IF(G17=2, "PBM-" &amp; TEXT(COUNTIFS(G$2:G17, 2) + 353, "000000"),
 IF(G17=3, "MMU-" &amp; TEXT(COUNTIFS(G$2:G17, 3) + 508, "000000"),
 "")))</f>
        <v>PB-000353</v>
      </c>
      <c r="I17" s="27" t="s">
        <v>5346</v>
      </c>
    </row>
    <row r="18" spans="1:9" ht="51" x14ac:dyDescent="0.25">
      <c r="A18" s="9">
        <v>17</v>
      </c>
      <c r="B18" s="9" t="s">
        <v>3649</v>
      </c>
      <c r="C18" s="9" t="s">
        <v>3650</v>
      </c>
      <c r="D18" s="9" t="s">
        <v>626</v>
      </c>
      <c r="E18" s="9" t="s">
        <v>3651</v>
      </c>
      <c r="F18" s="2" t="s">
        <v>6428</v>
      </c>
      <c r="G18" s="2">
        <v>2</v>
      </c>
      <c r="H18" s="2" t="str">
        <f>IF(G18=1, "PB-" &amp; TEXT(COUNTIFS(G$2:G18, 1) + 350, "000000"),
 IF(G18=2, "PBM-" &amp; TEXT(COUNTIFS(G$2:G18, 2) + 353, "000000"),
 IF(G18=3, "MMU-" &amp; TEXT(COUNTIFS(G$2:G18, 3) + 508, "000000"),
 "")))</f>
        <v>PBM-000356</v>
      </c>
      <c r="I18" s="27" t="s">
        <v>5346</v>
      </c>
    </row>
    <row r="19" spans="1:9" ht="63.75" x14ac:dyDescent="0.25">
      <c r="A19" s="9">
        <v>18</v>
      </c>
      <c r="B19" s="9" t="s">
        <v>4704</v>
      </c>
      <c r="C19" s="9" t="s">
        <v>3652</v>
      </c>
      <c r="D19" s="9" t="s">
        <v>626</v>
      </c>
      <c r="E19" s="9" t="s">
        <v>1020</v>
      </c>
      <c r="F19" s="2" t="s">
        <v>6429</v>
      </c>
      <c r="G19" s="2">
        <v>2</v>
      </c>
      <c r="H19" s="2" t="str">
        <f>IF(G19=1, "PB-" &amp; TEXT(COUNTIFS(G$2:G19, 1) + 350, "000000"),
 IF(G19=2, "PBM-" &amp; TEXT(COUNTIFS(G$2:G19, 2) + 353, "000000"),
 IF(G19=3, "MMU-" &amp; TEXT(COUNTIFS(G$2:G19, 3) + 508, "000000"),
 "")))</f>
        <v>PBM-000357</v>
      </c>
      <c r="I19" s="27" t="s">
        <v>5346</v>
      </c>
    </row>
    <row r="20" spans="1:9" ht="63.75" x14ac:dyDescent="0.25">
      <c r="A20" s="9">
        <v>19</v>
      </c>
      <c r="B20" s="9" t="s">
        <v>4705</v>
      </c>
      <c r="C20" s="9" t="s">
        <v>3652</v>
      </c>
      <c r="D20" s="9" t="s">
        <v>626</v>
      </c>
      <c r="E20" s="9" t="s">
        <v>3653</v>
      </c>
      <c r="F20" s="2" t="s">
        <v>6430</v>
      </c>
      <c r="G20" s="2">
        <v>2</v>
      </c>
      <c r="H20" s="2" t="str">
        <f>IF(G20=1, "PB-" &amp; TEXT(COUNTIFS(G$2:G20, 1) + 350, "000000"),
 IF(G20=2, "PBM-" &amp; TEXT(COUNTIFS(G$2:G20, 2) + 353, "000000"),
 IF(G20=3, "MMU-" &amp; TEXT(COUNTIFS(G$2:G20, 3) + 508, "000000"),
 "")))</f>
        <v>PBM-000358</v>
      </c>
      <c r="I20" s="27" t="s">
        <v>5346</v>
      </c>
    </row>
    <row r="21" spans="1:9" ht="51" x14ac:dyDescent="0.25">
      <c r="A21" s="9">
        <v>20</v>
      </c>
      <c r="B21" s="9" t="s">
        <v>4706</v>
      </c>
      <c r="C21" s="9" t="s">
        <v>3654</v>
      </c>
      <c r="D21" s="9" t="s">
        <v>626</v>
      </c>
      <c r="E21" s="9" t="s">
        <v>3655</v>
      </c>
      <c r="F21" s="2" t="s">
        <v>6431</v>
      </c>
      <c r="G21" s="2">
        <v>2</v>
      </c>
      <c r="H21" s="2" t="str">
        <f>IF(G21=1, "PB-" &amp; TEXT(COUNTIFS(G$2:G21, 1) + 350, "000000"),
 IF(G21=2, "PBM-" &amp; TEXT(COUNTIFS(G$2:G21, 2) + 353, "000000"),
 IF(G21=3, "MMU-" &amp; TEXT(COUNTIFS(G$2:G21, 3) + 508, "000000"),
 "")))</f>
        <v>PBM-000359</v>
      </c>
      <c r="I21" s="27" t="s">
        <v>5346</v>
      </c>
    </row>
    <row r="22" spans="1:9" ht="38.25" x14ac:dyDescent="0.25">
      <c r="A22" s="9">
        <v>21</v>
      </c>
      <c r="B22" s="9" t="s">
        <v>4707</v>
      </c>
      <c r="C22" s="9" t="s">
        <v>3656</v>
      </c>
      <c r="D22" s="9" t="s">
        <v>3657</v>
      </c>
      <c r="E22" s="9" t="s">
        <v>3658</v>
      </c>
      <c r="F22" s="2" t="s">
        <v>6432</v>
      </c>
      <c r="G22" s="2">
        <v>3</v>
      </c>
      <c r="H22" s="2" t="str">
        <f>IF(G22=1, "PB-" &amp; TEXT(COUNTIFS(G$2:G22, 1) + 350, "000000"),
 IF(G22=2, "PBM-" &amp; TEXT(COUNTIFS(G$2:G22, 2) + 353, "000000"),
 IF(G22=3, "MMU-" &amp; TEXT(COUNTIFS(G$2:G22, 3) + 508, "000000"),
 "")))</f>
        <v>MMU-000520</v>
      </c>
      <c r="I22" s="27" t="s">
        <v>5346</v>
      </c>
    </row>
    <row r="23" spans="1:9" ht="25.5" x14ac:dyDescent="0.25">
      <c r="A23" s="9">
        <v>22</v>
      </c>
      <c r="B23" s="9" t="s">
        <v>3659</v>
      </c>
      <c r="C23" s="9" t="s">
        <v>3660</v>
      </c>
      <c r="D23" s="9" t="s">
        <v>2171</v>
      </c>
      <c r="E23" s="9" t="s">
        <v>3661</v>
      </c>
      <c r="F23" s="2" t="s">
        <v>6433</v>
      </c>
      <c r="G23" s="2">
        <v>3</v>
      </c>
      <c r="H23" s="2" t="str">
        <f>IF(G23=1, "PB-" &amp; TEXT(COUNTIFS(G$2:G23, 1) + 350, "000000"),
 IF(G23=2, "PBM-" &amp; TEXT(COUNTIFS(G$2:G23, 2) + 353, "000000"),
 IF(G23=3, "MMU-" &amp; TEXT(COUNTIFS(G$2:G23, 3) + 508, "000000"),
 "")))</f>
        <v>MMU-000521</v>
      </c>
      <c r="I23" s="27" t="s">
        <v>5346</v>
      </c>
    </row>
    <row r="24" spans="1:9" ht="38.25" x14ac:dyDescent="0.25">
      <c r="A24" s="9">
        <v>23</v>
      </c>
      <c r="B24" s="9" t="s">
        <v>3662</v>
      </c>
      <c r="C24" s="9" t="s">
        <v>3663</v>
      </c>
      <c r="D24" s="9" t="s">
        <v>795</v>
      </c>
      <c r="E24" s="9" t="s">
        <v>2159</v>
      </c>
      <c r="F24" s="2" t="s">
        <v>6434</v>
      </c>
      <c r="G24" s="2">
        <v>3</v>
      </c>
      <c r="H24" s="2" t="str">
        <f>IF(G24=1, "PB-" &amp; TEXT(COUNTIFS(G$2:G24, 1) + 350, "000000"),
 IF(G24=2, "PBM-" &amp; TEXT(COUNTIFS(G$2:G24, 2) + 353, "000000"),
 IF(G24=3, "MMU-" &amp; TEXT(COUNTIFS(G$2:G24, 3) + 508, "000000"),
 "")))</f>
        <v>MMU-000522</v>
      </c>
      <c r="I24" s="27" t="s">
        <v>5346</v>
      </c>
    </row>
    <row r="25" spans="1:9" ht="38.25" x14ac:dyDescent="0.25">
      <c r="A25" s="9">
        <v>24</v>
      </c>
      <c r="B25" s="9" t="s">
        <v>3664</v>
      </c>
      <c r="C25" s="9" t="s">
        <v>3665</v>
      </c>
      <c r="D25" s="9" t="s">
        <v>464</v>
      </c>
      <c r="E25" s="9" t="s">
        <v>3666</v>
      </c>
      <c r="F25" s="2" t="s">
        <v>6435</v>
      </c>
      <c r="G25" s="2">
        <v>3</v>
      </c>
      <c r="H25" s="2" t="str">
        <f>IF(G25=1, "PB-" &amp; TEXT(COUNTIFS(G$2:G25, 1) + 350, "000000"),
 IF(G25=2, "PBM-" &amp; TEXT(COUNTIFS(G$2:G25, 2) + 353, "000000"),
 IF(G25=3, "MMU-" &amp; TEXT(COUNTIFS(G$2:G25, 3) + 508, "000000"),
 "")))</f>
        <v>MMU-000523</v>
      </c>
      <c r="I25" s="27" t="s">
        <v>5346</v>
      </c>
    </row>
    <row r="26" spans="1:9" ht="25.5" x14ac:dyDescent="0.25">
      <c r="A26" s="9">
        <v>25</v>
      </c>
      <c r="B26" s="9" t="s">
        <v>3649</v>
      </c>
      <c r="C26" s="9" t="s">
        <v>3667</v>
      </c>
      <c r="D26" s="9" t="s">
        <v>290</v>
      </c>
      <c r="E26" s="9" t="s">
        <v>3653</v>
      </c>
      <c r="F26" s="2" t="s">
        <v>6436</v>
      </c>
      <c r="G26" s="2">
        <v>2</v>
      </c>
      <c r="H26" s="2" t="str">
        <f>IF(G26=1, "PB-" &amp; TEXT(COUNTIFS(G$2:G26, 1) + 350, "000000"),
 IF(G26=2, "PBM-" &amp; TEXT(COUNTIFS(G$2:G26, 2) + 353, "000000"),
 IF(G26=3, "MMU-" &amp; TEXT(COUNTIFS(G$2:G26, 3) + 508, "000000"),
 "")))</f>
        <v>PBM-000360</v>
      </c>
      <c r="I26" s="27" t="s">
        <v>5346</v>
      </c>
    </row>
    <row r="27" spans="1:9" ht="25.5" x14ac:dyDescent="0.25">
      <c r="A27" s="9">
        <v>26</v>
      </c>
      <c r="B27" s="9" t="s">
        <v>3668</v>
      </c>
      <c r="C27" s="9" t="s">
        <v>3669</v>
      </c>
      <c r="D27" s="9" t="s">
        <v>786</v>
      </c>
      <c r="E27" s="9" t="s">
        <v>3670</v>
      </c>
      <c r="F27" s="2" t="s">
        <v>6437</v>
      </c>
      <c r="G27" s="2">
        <v>3</v>
      </c>
      <c r="H27" s="2" t="str">
        <f>IF(G27=1, "PB-" &amp; TEXT(COUNTIFS(G$2:G27, 1) + 350, "000000"),
 IF(G27=2, "PBM-" &amp; TEXT(COUNTIFS(G$2:G27, 2) + 353, "000000"),
 IF(G27=3, "MMU-" &amp; TEXT(COUNTIFS(G$2:G27, 3) + 508, "000000"),
 "")))</f>
        <v>MMU-000524</v>
      </c>
      <c r="I27" s="27" t="s">
        <v>5346</v>
      </c>
    </row>
    <row r="28" spans="1:9" ht="38.25" x14ac:dyDescent="0.25">
      <c r="A28" s="9">
        <v>27</v>
      </c>
      <c r="B28" s="9" t="s">
        <v>3671</v>
      </c>
      <c r="C28" s="9" t="s">
        <v>3672</v>
      </c>
      <c r="D28" s="9" t="s">
        <v>268</v>
      </c>
      <c r="E28" s="9" t="s">
        <v>3673</v>
      </c>
      <c r="F28" s="2" t="s">
        <v>6438</v>
      </c>
      <c r="G28" s="2">
        <v>3</v>
      </c>
      <c r="H28" s="2" t="str">
        <f>IF(G28=1, "PB-" &amp; TEXT(COUNTIFS(G$2:G28, 1) + 350, "000000"),
 IF(G28=2, "PBM-" &amp; TEXT(COUNTIFS(G$2:G28, 2) + 353, "000000"),
 IF(G28=3, "MMU-" &amp; TEXT(COUNTIFS(G$2:G28, 3) + 508, "000000"),
 "")))</f>
        <v>MMU-000525</v>
      </c>
      <c r="I28" s="27" t="s">
        <v>5346</v>
      </c>
    </row>
    <row r="29" spans="1:9" ht="38.25" x14ac:dyDescent="0.25">
      <c r="A29" s="9">
        <v>28</v>
      </c>
      <c r="B29" s="9" t="s">
        <v>3674</v>
      </c>
      <c r="C29" s="9" t="s">
        <v>3675</v>
      </c>
      <c r="D29" s="9" t="s">
        <v>2656</v>
      </c>
      <c r="E29" s="9" t="s">
        <v>3676</v>
      </c>
      <c r="F29" s="2" t="s">
        <v>6439</v>
      </c>
      <c r="G29" s="2">
        <v>3</v>
      </c>
      <c r="H29" s="2" t="str">
        <f>IF(G29=1, "PB-" &amp; TEXT(COUNTIFS(G$2:G29, 1) + 350, "000000"),
 IF(G29=2, "PBM-" &amp; TEXT(COUNTIFS(G$2:G29, 2) + 353, "000000"),
 IF(G29=3, "MMU-" &amp; TEXT(COUNTIFS(G$2:G29, 3) + 508, "000000"),
 "")))</f>
        <v>MMU-000526</v>
      </c>
      <c r="I29" s="27" t="s">
        <v>5346</v>
      </c>
    </row>
    <row r="30" spans="1:9" ht="25.5" x14ac:dyDescent="0.25">
      <c r="A30" s="9">
        <v>29</v>
      </c>
      <c r="B30" s="9" t="s">
        <v>3677</v>
      </c>
      <c r="C30" s="9" t="s">
        <v>3678</v>
      </c>
      <c r="D30" s="9" t="s">
        <v>799</v>
      </c>
      <c r="E30" s="9" t="s">
        <v>3679</v>
      </c>
      <c r="F30" s="2" t="s">
        <v>6440</v>
      </c>
      <c r="G30" s="2">
        <v>3</v>
      </c>
      <c r="H30" s="2" t="str">
        <f>IF(G30=1, "PB-" &amp; TEXT(COUNTIFS(G$2:G30, 1) + 350, "000000"),
 IF(G30=2, "PBM-" &amp; TEXT(COUNTIFS(G$2:G30, 2) + 353, "000000"),
 IF(G30=3, "MMU-" &amp; TEXT(COUNTIFS(G$2:G30, 3) + 508, "000000"),
 "")))</f>
        <v>MMU-000527</v>
      </c>
      <c r="I30" s="27" t="s">
        <v>5346</v>
      </c>
    </row>
    <row r="31" spans="1:9" ht="63.75" x14ac:dyDescent="0.25">
      <c r="A31" s="9">
        <v>30</v>
      </c>
      <c r="B31" s="9" t="s">
        <v>3680</v>
      </c>
      <c r="C31" s="9" t="s">
        <v>3681</v>
      </c>
      <c r="D31" s="9" t="s">
        <v>3682</v>
      </c>
      <c r="E31" s="9" t="s">
        <v>3683</v>
      </c>
      <c r="F31" s="2" t="s">
        <v>6441</v>
      </c>
      <c r="G31" s="2">
        <v>2</v>
      </c>
      <c r="H31" s="2" t="str">
        <f>IF(G31=1, "PB-" &amp; TEXT(COUNTIFS(G$2:G31, 1) + 350, "000000"),
 IF(G31=2, "PBM-" &amp; TEXT(COUNTIFS(G$2:G31, 2) + 353, "000000"),
 IF(G31=3, "MMU-" &amp; TEXT(COUNTIFS(G$2:G31, 3) + 508, "000000"),
 "")))</f>
        <v>PBM-000361</v>
      </c>
      <c r="I31" s="27" t="s">
        <v>5346</v>
      </c>
    </row>
    <row r="32" spans="1:9" ht="25.5" x14ac:dyDescent="0.25">
      <c r="A32" s="9">
        <v>31</v>
      </c>
      <c r="B32" s="9" t="s">
        <v>3684</v>
      </c>
      <c r="C32" s="9" t="s">
        <v>3685</v>
      </c>
      <c r="D32" s="9" t="s">
        <v>3686</v>
      </c>
      <c r="E32" s="9" t="s">
        <v>3687</v>
      </c>
      <c r="F32" s="2" t="s">
        <v>6442</v>
      </c>
      <c r="G32" s="2">
        <v>2</v>
      </c>
      <c r="H32" s="2" t="str">
        <f>IF(G32=1, "PB-" &amp; TEXT(COUNTIFS(G$2:G32, 1) + 350, "000000"),
 IF(G32=2, "PBM-" &amp; TEXT(COUNTIFS(G$2:G32, 2) + 353, "000000"),
 IF(G32=3, "MMU-" &amp; TEXT(COUNTIFS(G$2:G32, 3) + 508, "000000"),
 "")))</f>
        <v>PBM-000362</v>
      </c>
      <c r="I32" s="27" t="s">
        <v>5346</v>
      </c>
    </row>
    <row r="33" spans="1:9" ht="25.5" x14ac:dyDescent="0.25">
      <c r="A33" s="9">
        <v>32</v>
      </c>
      <c r="B33" s="9" t="s">
        <v>3688</v>
      </c>
      <c r="C33" s="9" t="s">
        <v>3689</v>
      </c>
      <c r="D33" s="9" t="s">
        <v>268</v>
      </c>
      <c r="E33" s="9" t="s">
        <v>974</v>
      </c>
      <c r="F33" s="2" t="s">
        <v>6443</v>
      </c>
      <c r="G33" s="2">
        <v>3</v>
      </c>
      <c r="H33" s="2" t="str">
        <f>IF(G33=1, "PB-" &amp; TEXT(COUNTIFS(G$2:G33, 1) + 350, "000000"),
 IF(G33=2, "PBM-" &amp; TEXT(COUNTIFS(G$2:G33, 2) + 353, "000000"),
 IF(G33=3, "MMU-" &amp; TEXT(COUNTIFS(G$2:G33, 3) + 508, "000000"),
 "")))</f>
        <v>MMU-000528</v>
      </c>
      <c r="I33" s="27" t="s">
        <v>5346</v>
      </c>
    </row>
    <row r="34" spans="1:9" ht="38.25" x14ac:dyDescent="0.25">
      <c r="A34" s="9">
        <v>33</v>
      </c>
      <c r="B34" s="9" t="s">
        <v>3690</v>
      </c>
      <c r="C34" s="9" t="s">
        <v>3691</v>
      </c>
      <c r="D34" s="9" t="s">
        <v>799</v>
      </c>
      <c r="E34" s="9" t="s">
        <v>3692</v>
      </c>
      <c r="F34" s="2" t="s">
        <v>6444</v>
      </c>
      <c r="G34" s="2">
        <v>3</v>
      </c>
      <c r="H34" s="2" t="str">
        <f>IF(G34=1, "PB-" &amp; TEXT(COUNTIFS(G$2:G34, 1) + 350, "000000"),
 IF(G34=2, "PBM-" &amp; TEXT(COUNTIFS(G$2:G34, 2) + 353, "000000"),
 IF(G34=3, "MMU-" &amp; TEXT(COUNTIFS(G$2:G34, 3) + 508, "000000"),
 "")))</f>
        <v>MMU-000529</v>
      </c>
      <c r="I34" s="27" t="s">
        <v>5346</v>
      </c>
    </row>
    <row r="35" spans="1:9" ht="38.25" x14ac:dyDescent="0.25">
      <c r="A35" s="9">
        <v>34</v>
      </c>
      <c r="B35" s="9" t="s">
        <v>3693</v>
      </c>
      <c r="C35" s="9" t="s">
        <v>3694</v>
      </c>
      <c r="D35" s="9" t="s">
        <v>795</v>
      </c>
      <c r="E35" s="9" t="s">
        <v>3695</v>
      </c>
      <c r="F35" s="2" t="s">
        <v>6445</v>
      </c>
      <c r="G35" s="2">
        <v>3</v>
      </c>
      <c r="H35" s="2" t="str">
        <f>IF(G35=1, "PB-" &amp; TEXT(COUNTIFS(G$2:G35, 1) + 350, "000000"),
 IF(G35=2, "PBM-" &amp; TEXT(COUNTIFS(G$2:G35, 2) + 353, "000000"),
 IF(G35=3, "MMU-" &amp; TEXT(COUNTIFS(G$2:G35, 3) + 508, "000000"),
 "")))</f>
        <v>MMU-000530</v>
      </c>
      <c r="I35" s="27" t="s">
        <v>5346</v>
      </c>
    </row>
    <row r="36" spans="1:9" ht="38.25" x14ac:dyDescent="0.25">
      <c r="A36" s="9">
        <v>35</v>
      </c>
      <c r="B36" s="9" t="s">
        <v>3696</v>
      </c>
      <c r="C36" s="9" t="s">
        <v>3697</v>
      </c>
      <c r="D36" s="9" t="s">
        <v>2171</v>
      </c>
      <c r="E36" s="9" t="s">
        <v>3698</v>
      </c>
      <c r="F36" s="2" t="s">
        <v>6446</v>
      </c>
      <c r="G36" s="2">
        <v>3</v>
      </c>
      <c r="H36" s="2" t="str">
        <f>IF(G36=1, "PB-" &amp; TEXT(COUNTIFS(G$2:G36, 1) + 350, "000000"),
 IF(G36=2, "PBM-" &amp; TEXT(COUNTIFS(G$2:G36, 2) + 353, "000000"),
 IF(G36=3, "MMU-" &amp; TEXT(COUNTIFS(G$2:G36, 3) + 508, "000000"),
 "")))</f>
        <v>MMU-000531</v>
      </c>
      <c r="I36" s="27" t="s">
        <v>5346</v>
      </c>
    </row>
    <row r="37" spans="1:9" ht="38.25" x14ac:dyDescent="0.25">
      <c r="A37" s="9">
        <v>36</v>
      </c>
      <c r="B37" s="9" t="s">
        <v>3699</v>
      </c>
      <c r="C37" s="9" t="s">
        <v>3700</v>
      </c>
      <c r="D37" s="9" t="s">
        <v>464</v>
      </c>
      <c r="E37" s="9" t="s">
        <v>3701</v>
      </c>
      <c r="F37" s="2" t="s">
        <v>6447</v>
      </c>
      <c r="G37" s="2">
        <v>3</v>
      </c>
      <c r="H37" s="2" t="str">
        <f>IF(G37=1, "PB-" &amp; TEXT(COUNTIFS(G$2:G37, 1) + 350, "000000"),
 IF(G37=2, "PBM-" &amp; TEXT(COUNTIFS(G$2:G37, 2) + 353, "000000"),
 IF(G37=3, "MMU-" &amp; TEXT(COUNTIFS(G$2:G37, 3) + 508, "000000"),
 "")))</f>
        <v>MMU-000532</v>
      </c>
      <c r="I37" s="27" t="s">
        <v>5346</v>
      </c>
    </row>
    <row r="38" spans="1:9" ht="38.25" x14ac:dyDescent="0.25">
      <c r="A38" s="9">
        <v>37</v>
      </c>
      <c r="B38" s="9" t="s">
        <v>3702</v>
      </c>
      <c r="C38" s="9" t="s">
        <v>3703</v>
      </c>
      <c r="D38" s="9" t="s">
        <v>268</v>
      </c>
      <c r="E38" s="9" t="s">
        <v>3704</v>
      </c>
      <c r="F38" s="2" t="s">
        <v>6448</v>
      </c>
      <c r="G38" s="2">
        <v>3</v>
      </c>
      <c r="H38" s="2" t="str">
        <f>IF(G38=1, "PB-" &amp; TEXT(COUNTIFS(G$2:G38, 1) + 350, "000000"),
 IF(G38=2, "PBM-" &amp; TEXT(COUNTIFS(G$2:G38, 2) + 353, "000000"),
 IF(G38=3, "MMU-" &amp; TEXT(COUNTIFS(G$2:G38, 3) + 508, "000000"),
 "")))</f>
        <v>MMU-000533</v>
      </c>
      <c r="I38" s="27" t="s">
        <v>5346</v>
      </c>
    </row>
    <row r="39" spans="1:9" ht="38.25" x14ac:dyDescent="0.25">
      <c r="A39" s="9">
        <v>38</v>
      </c>
      <c r="B39" s="9" t="s">
        <v>3705</v>
      </c>
      <c r="C39" s="9" t="s">
        <v>3706</v>
      </c>
      <c r="D39" s="9" t="s">
        <v>3707</v>
      </c>
      <c r="E39" s="9" t="s">
        <v>440</v>
      </c>
      <c r="F39" s="2" t="s">
        <v>6449</v>
      </c>
      <c r="G39" s="2">
        <v>3</v>
      </c>
      <c r="H39" s="2" t="str">
        <f>IF(G39=1, "PB-" &amp; TEXT(COUNTIFS(G$2:G39, 1) + 350, "000000"),
 IF(G39=2, "PBM-" &amp; TEXT(COUNTIFS(G$2:G39, 2) + 353, "000000"),
 IF(G39=3, "MMU-" &amp; TEXT(COUNTIFS(G$2:G39, 3) + 508, "000000"),
 "")))</f>
        <v>MMU-000534</v>
      </c>
      <c r="I39" s="27" t="s">
        <v>5346</v>
      </c>
    </row>
    <row r="40" spans="1:9" ht="38.25" x14ac:dyDescent="0.25">
      <c r="A40" s="9">
        <v>39</v>
      </c>
      <c r="B40" s="9" t="s">
        <v>3708</v>
      </c>
      <c r="C40" s="9" t="s">
        <v>3709</v>
      </c>
      <c r="D40" s="9" t="s">
        <v>19</v>
      </c>
      <c r="E40" s="9" t="s">
        <v>3710</v>
      </c>
      <c r="F40" s="2" t="s">
        <v>6450</v>
      </c>
      <c r="G40" s="2">
        <v>2</v>
      </c>
      <c r="H40" s="2" t="str">
        <f>IF(G40=1, "PB-" &amp; TEXT(COUNTIFS(G$2:G40, 1) + 350, "000000"),
 IF(G40=2, "PBM-" &amp; TEXT(COUNTIFS(G$2:G40, 2) + 353, "000000"),
 IF(G40=3, "MMU-" &amp; TEXT(COUNTIFS(G$2:G40, 3) + 508, "000000"),
 "")))</f>
        <v>PBM-000363</v>
      </c>
      <c r="I40" s="27" t="s">
        <v>5346</v>
      </c>
    </row>
    <row r="41" spans="1:9" ht="38.25" x14ac:dyDescent="0.25">
      <c r="A41" s="9">
        <v>40</v>
      </c>
      <c r="B41" s="9" t="s">
        <v>720</v>
      </c>
      <c r="C41" s="9" t="s">
        <v>3711</v>
      </c>
      <c r="D41" s="9" t="s">
        <v>722</v>
      </c>
      <c r="E41" s="9" t="s">
        <v>3712</v>
      </c>
      <c r="F41" s="2" t="s">
        <v>6451</v>
      </c>
      <c r="G41" s="2">
        <v>3</v>
      </c>
      <c r="H41" s="2" t="str">
        <f>IF(G41=1, "PB-" &amp; TEXT(COUNTIFS(G$2:G41, 1) + 350, "000000"),
 IF(G41=2, "PBM-" &amp; TEXT(COUNTIFS(G$2:G41, 2) + 353, "000000"),
 IF(G41=3, "MMU-" &amp; TEXT(COUNTIFS(G$2:G41, 3) + 508, "000000"),
 "")))</f>
        <v>MMU-000535</v>
      </c>
      <c r="I41" s="27" t="s">
        <v>5346</v>
      </c>
    </row>
    <row r="42" spans="1:9" ht="51" x14ac:dyDescent="0.25">
      <c r="A42" s="9">
        <v>41</v>
      </c>
      <c r="B42" s="9" t="s">
        <v>3713</v>
      </c>
      <c r="C42" s="9" t="s">
        <v>3714</v>
      </c>
      <c r="D42" s="9" t="s">
        <v>3715</v>
      </c>
      <c r="E42" s="9" t="s">
        <v>3716</v>
      </c>
      <c r="F42" s="2" t="s">
        <v>6452</v>
      </c>
      <c r="G42" s="2">
        <v>2</v>
      </c>
      <c r="H42" s="2" t="str">
        <f>IF(G42=1, "PB-" &amp; TEXT(COUNTIFS(G$2:G42, 1) + 350, "000000"),
 IF(G42=2, "PBM-" &amp; TEXT(COUNTIFS(G$2:G42, 2) + 353, "000000"),
 IF(G42=3, "MMU-" &amp; TEXT(COUNTIFS(G$2:G42, 3) + 508, "000000"),
 "")))</f>
        <v>PBM-000364</v>
      </c>
      <c r="I42" s="27" t="s">
        <v>5346</v>
      </c>
    </row>
    <row r="43" spans="1:9" ht="38.25" x14ac:dyDescent="0.25">
      <c r="A43" s="9">
        <v>42</v>
      </c>
      <c r="B43" s="9" t="s">
        <v>3717</v>
      </c>
      <c r="C43" s="9" t="s">
        <v>3718</v>
      </c>
      <c r="D43" s="9" t="s">
        <v>14</v>
      </c>
      <c r="E43" s="9" t="s">
        <v>3719</v>
      </c>
      <c r="F43" s="2" t="s">
        <v>6453</v>
      </c>
      <c r="G43" s="2">
        <v>1</v>
      </c>
      <c r="H43" s="2" t="str">
        <f>IF(G43=1, "PB-" &amp; TEXT(COUNTIFS(G$2:G43, 1) + 350, "000000"),
 IF(G43=2, "PBM-" &amp; TEXT(COUNTIFS(G$2:G43, 2) + 353, "000000"),
 IF(G43=3, "MMU-" &amp; TEXT(COUNTIFS(G$2:G43, 3) + 508, "000000"),
 "")))</f>
        <v>PB-000354</v>
      </c>
      <c r="I43" s="27" t="s">
        <v>5346</v>
      </c>
    </row>
    <row r="44" spans="1:9" ht="51" x14ac:dyDescent="0.25">
      <c r="A44" s="9">
        <v>43</v>
      </c>
      <c r="B44" s="9" t="s">
        <v>4708</v>
      </c>
      <c r="C44" s="9" t="s">
        <v>3720</v>
      </c>
      <c r="D44" s="9" t="s">
        <v>3721</v>
      </c>
      <c r="E44" s="9" t="s">
        <v>3722</v>
      </c>
      <c r="F44" s="2" t="s">
        <v>6454</v>
      </c>
      <c r="G44" s="2">
        <v>2</v>
      </c>
      <c r="H44" s="2" t="str">
        <f>IF(G44=1, "PB-" &amp; TEXT(COUNTIFS(G$2:G44, 1) + 350, "000000"),
 IF(G44=2, "PBM-" &amp; TEXT(COUNTIFS(G$2:G44, 2) + 353, "000000"),
 IF(G44=3, "MMU-" &amp; TEXT(COUNTIFS(G$2:G44, 3) + 508, "000000"),
 "")))</f>
        <v>PBM-000365</v>
      </c>
      <c r="I44" s="27" t="s">
        <v>5346</v>
      </c>
    </row>
  </sheetData>
  <phoneticPr fontId="8" type="noConversion"/>
  <conditionalFormatting sqref="I2:I44">
    <cfRule type="uniqueValues" dxfId="9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/>
  <dimension ref="A1:I39"/>
  <sheetViews>
    <sheetView topLeftCell="A30" zoomScale="80" zoomScaleNormal="80" workbookViewId="0">
      <selection activeCell="I2" sqref="I2:I39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8" t="s">
        <v>146</v>
      </c>
      <c r="B1" s="8" t="s">
        <v>161</v>
      </c>
      <c r="C1" s="7" t="s">
        <v>162</v>
      </c>
      <c r="D1" s="7" t="s">
        <v>163</v>
      </c>
      <c r="E1" s="9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9">
        <v>1</v>
      </c>
      <c r="B2" s="9" t="s">
        <v>3806</v>
      </c>
      <c r="C2" s="9" t="s">
        <v>3723</v>
      </c>
      <c r="D2" s="9" t="s">
        <v>102</v>
      </c>
      <c r="E2" s="9" t="s">
        <v>3805</v>
      </c>
      <c r="F2" s="2" t="s">
        <v>6455</v>
      </c>
      <c r="G2" s="2">
        <v>1</v>
      </c>
      <c r="H2" s="2" t="str">
        <f>IF(G2=1, "PB-" &amp; TEXT(COUNTIFS(G$2:G2, 1) + 354, "000000"),
 IF(G2=2, "PBM-" &amp; TEXT(COUNTIFS(G$2:G2, 2) + 365, "000000"),
 IF(G2=3, "MMU-" &amp; TEXT(COUNTIFS(G$2:G2, 3) + 535, "000000"),
 "")))</f>
        <v>PB-000355</v>
      </c>
      <c r="I2" s="27" t="s">
        <v>5346</v>
      </c>
    </row>
    <row r="3" spans="1:9" ht="25.5" x14ac:dyDescent="0.25">
      <c r="A3" s="9">
        <v>2</v>
      </c>
      <c r="B3" s="9" t="s">
        <v>3724</v>
      </c>
      <c r="C3" s="9" t="s">
        <v>3725</v>
      </c>
      <c r="D3" s="9" t="s">
        <v>102</v>
      </c>
      <c r="E3" s="9" t="s">
        <v>3726</v>
      </c>
      <c r="F3" s="2" t="s">
        <v>6456</v>
      </c>
      <c r="G3" s="2">
        <v>1</v>
      </c>
      <c r="H3" s="2" t="str">
        <f>IF(G3=1, "PB-" &amp; TEXT(COUNTIFS(G$2:G3, 1) + 354, "000000"),
 IF(G3=2, "PBM-" &amp; TEXT(COUNTIFS(G$2:G3, 2) + 365, "000000"),
 IF(G3=3, "MMU-" &amp; TEXT(COUNTIFS(G$2:G3, 3) + 535, "000000"),
 "")))</f>
        <v>PB-000356</v>
      </c>
      <c r="I3" s="27" t="s">
        <v>5346</v>
      </c>
    </row>
    <row r="4" spans="1:9" ht="51" x14ac:dyDescent="0.25">
      <c r="A4" s="9">
        <v>3</v>
      </c>
      <c r="B4" s="9" t="s">
        <v>3727</v>
      </c>
      <c r="C4" s="9" t="s">
        <v>3728</v>
      </c>
      <c r="D4" s="9" t="s">
        <v>102</v>
      </c>
      <c r="E4" s="9" t="s">
        <v>3729</v>
      </c>
      <c r="F4" s="2" t="s">
        <v>6457</v>
      </c>
      <c r="G4" s="2">
        <v>1</v>
      </c>
      <c r="H4" s="2" t="str">
        <f>IF(G4=1, "PB-" &amp; TEXT(COUNTIFS(G$2:G4, 1) + 354, "000000"),
 IF(G4=2, "PBM-" &amp; TEXT(COUNTIFS(G$2:G4, 2) + 365, "000000"),
 IF(G4=3, "MMU-" &amp; TEXT(COUNTIFS(G$2:G4, 3) + 535, "000000"),
 "")))</f>
        <v>PB-000357</v>
      </c>
      <c r="I4" s="27" t="s">
        <v>5346</v>
      </c>
    </row>
    <row r="5" spans="1:9" ht="25.5" x14ac:dyDescent="0.25">
      <c r="A5" s="9">
        <v>4</v>
      </c>
      <c r="B5" s="9" t="s">
        <v>3730</v>
      </c>
      <c r="C5" s="9" t="s">
        <v>3731</v>
      </c>
      <c r="D5" s="9" t="s">
        <v>102</v>
      </c>
      <c r="E5" s="9" t="s">
        <v>3732</v>
      </c>
      <c r="F5" s="2" t="s">
        <v>6458</v>
      </c>
      <c r="G5" s="2">
        <v>1</v>
      </c>
      <c r="H5" s="2" t="str">
        <f>IF(G5=1, "PB-" &amp; TEXT(COUNTIFS(G$2:G5, 1) + 354, "000000"),
 IF(G5=2, "PBM-" &amp; TEXT(COUNTIFS(G$2:G5, 2) + 365, "000000"),
 IF(G5=3, "MMU-" &amp; TEXT(COUNTIFS(G$2:G5, 3) + 535, "000000"),
 "")))</f>
        <v>PB-000358</v>
      </c>
      <c r="I5" s="27" t="s">
        <v>5346</v>
      </c>
    </row>
    <row r="6" spans="1:9" ht="51" x14ac:dyDescent="0.25">
      <c r="A6" s="9">
        <v>5</v>
      </c>
      <c r="B6" s="9" t="s">
        <v>4709</v>
      </c>
      <c r="C6" s="9" t="s">
        <v>3733</v>
      </c>
      <c r="D6" s="9" t="s">
        <v>65</v>
      </c>
      <c r="E6" s="9" t="s">
        <v>3734</v>
      </c>
      <c r="F6" s="2" t="s">
        <v>6459</v>
      </c>
      <c r="G6" s="2">
        <v>1</v>
      </c>
      <c r="H6" s="2" t="str">
        <f>IF(G6=1, "PB-" &amp; TEXT(COUNTIFS(G$2:G6, 1) + 354, "000000"),
 IF(G6=2, "PBM-" &amp; TEXT(COUNTIFS(G$2:G6, 2) + 365, "000000"),
 IF(G6=3, "MMU-" &amp; TEXT(COUNTIFS(G$2:G6, 3) + 535, "000000"),
 "")))</f>
        <v>PB-000359</v>
      </c>
      <c r="I6" s="27" t="s">
        <v>5346</v>
      </c>
    </row>
    <row r="7" spans="1:9" ht="51" x14ac:dyDescent="0.25">
      <c r="A7" s="9">
        <v>6</v>
      </c>
      <c r="B7" s="9" t="s">
        <v>4710</v>
      </c>
      <c r="C7" s="9" t="s">
        <v>3735</v>
      </c>
      <c r="D7" s="9" t="s">
        <v>65</v>
      </c>
      <c r="E7" s="9" t="s">
        <v>3736</v>
      </c>
      <c r="F7" s="2" t="s">
        <v>6460</v>
      </c>
      <c r="G7" s="2">
        <v>1</v>
      </c>
      <c r="H7" s="2" t="str">
        <f>IF(G7=1, "PB-" &amp; TEXT(COUNTIFS(G$2:G7, 1) + 354, "000000"),
 IF(G7=2, "PBM-" &amp; TEXT(COUNTIFS(G$2:G7, 2) + 365, "000000"),
 IF(G7=3, "MMU-" &amp; TEXT(COUNTIFS(G$2:G7, 3) + 535, "000000"),
 "")))</f>
        <v>PB-000360</v>
      </c>
      <c r="I7" s="27" t="s">
        <v>5346</v>
      </c>
    </row>
    <row r="8" spans="1:9" ht="51" x14ac:dyDescent="0.25">
      <c r="A8" s="9">
        <v>7</v>
      </c>
      <c r="B8" s="9" t="s">
        <v>4711</v>
      </c>
      <c r="C8" s="9" t="s">
        <v>3737</v>
      </c>
      <c r="D8" s="9" t="s">
        <v>65</v>
      </c>
      <c r="E8" s="9" t="s">
        <v>3738</v>
      </c>
      <c r="F8" s="2" t="s">
        <v>6461</v>
      </c>
      <c r="G8" s="2">
        <v>1</v>
      </c>
      <c r="H8" s="2" t="str">
        <f>IF(G8=1, "PB-" &amp; TEXT(COUNTIFS(G$2:G8, 1) + 354, "000000"),
 IF(G8=2, "PBM-" &amp; TEXT(COUNTIFS(G$2:G8, 2) + 365, "000000"),
 IF(G8=3, "MMU-" &amp; TEXT(COUNTIFS(G$2:G8, 3) + 535, "000000"),
 "")))</f>
        <v>PB-000361</v>
      </c>
      <c r="I8" s="27" t="s">
        <v>5346</v>
      </c>
    </row>
    <row r="9" spans="1:9" ht="25.5" x14ac:dyDescent="0.25">
      <c r="A9" s="9">
        <v>8</v>
      </c>
      <c r="B9" s="9" t="s">
        <v>3739</v>
      </c>
      <c r="C9" s="9" t="s">
        <v>3740</v>
      </c>
      <c r="D9" s="9" t="s">
        <v>613</v>
      </c>
      <c r="E9" s="9" t="s">
        <v>2566</v>
      </c>
      <c r="F9" s="2" t="s">
        <v>6462</v>
      </c>
      <c r="G9" s="2">
        <v>2</v>
      </c>
      <c r="H9" s="2" t="str">
        <f>IF(G9=1, "PB-" &amp; TEXT(COUNTIFS(G$2:G9, 1) + 354, "000000"),
 IF(G9=2, "PBM-" &amp; TEXT(COUNTIFS(G$2:G9, 2) + 365, "000000"),
 IF(G9=3, "MMU-" &amp; TEXT(COUNTIFS(G$2:G9, 3) + 535, "000000"),
 "")))</f>
        <v>PBM-000366</v>
      </c>
      <c r="I9" s="27" t="s">
        <v>5346</v>
      </c>
    </row>
    <row r="10" spans="1:9" ht="38.25" x14ac:dyDescent="0.25">
      <c r="A10" s="9">
        <v>9</v>
      </c>
      <c r="B10" s="9" t="s">
        <v>3741</v>
      </c>
      <c r="C10" s="9" t="s">
        <v>3742</v>
      </c>
      <c r="D10" s="9" t="s">
        <v>875</v>
      </c>
      <c r="E10" s="9" t="s">
        <v>3265</v>
      </c>
      <c r="F10" s="2" t="s">
        <v>6463</v>
      </c>
      <c r="G10" s="2">
        <v>2</v>
      </c>
      <c r="H10" s="2" t="str">
        <f>IF(G10=1, "PB-" &amp; TEXT(COUNTIFS(G$2:G10, 1) + 354, "000000"),
 IF(G10=2, "PBM-" &amp; TEXT(COUNTIFS(G$2:G10, 2) + 365, "000000"),
 IF(G10=3, "MMU-" &amp; TEXT(COUNTIFS(G$2:G10, 3) + 535, "000000"),
 "")))</f>
        <v>PBM-000367</v>
      </c>
      <c r="I10" s="27" t="s">
        <v>5346</v>
      </c>
    </row>
    <row r="11" spans="1:9" ht="51" x14ac:dyDescent="0.25">
      <c r="A11" s="9">
        <v>10</v>
      </c>
      <c r="B11" s="9" t="s">
        <v>3743</v>
      </c>
      <c r="C11" s="9" t="s">
        <v>3723</v>
      </c>
      <c r="D11" s="9" t="s">
        <v>102</v>
      </c>
      <c r="E11" s="9" t="s">
        <v>3744</v>
      </c>
      <c r="F11" s="2" t="s">
        <v>6464</v>
      </c>
      <c r="G11" s="2">
        <v>2</v>
      </c>
      <c r="H11" s="2" t="str">
        <f>IF(G11=1, "PB-" &amp; TEXT(COUNTIFS(G$2:G11, 1) + 354, "000000"),
 IF(G11=2, "PBM-" &amp; TEXT(COUNTIFS(G$2:G11, 2) + 365, "000000"),
 IF(G11=3, "MMU-" &amp; TEXT(COUNTIFS(G$2:G11, 3) + 535, "000000"),
 "")))</f>
        <v>PBM-000368</v>
      </c>
      <c r="I11" s="27" t="s">
        <v>5346</v>
      </c>
    </row>
    <row r="12" spans="1:9" ht="38.25" x14ac:dyDescent="0.25">
      <c r="A12" s="9">
        <v>11</v>
      </c>
      <c r="B12" s="9" t="s">
        <v>3745</v>
      </c>
      <c r="C12" s="9" t="s">
        <v>3746</v>
      </c>
      <c r="D12" s="9" t="s">
        <v>10</v>
      </c>
      <c r="E12" s="9" t="s">
        <v>3747</v>
      </c>
      <c r="F12" s="2" t="s">
        <v>6465</v>
      </c>
      <c r="G12" s="2">
        <v>2</v>
      </c>
      <c r="H12" s="2" t="str">
        <f>IF(G12=1, "PB-" &amp; TEXT(COUNTIFS(G$2:G12, 1) + 354, "000000"),
 IF(G12=2, "PBM-" &amp; TEXT(COUNTIFS(G$2:G12, 2) + 365, "000000"),
 IF(G12=3, "MMU-" &amp; TEXT(COUNTIFS(G$2:G12, 3) + 535, "000000"),
 "")))</f>
        <v>PBM-000369</v>
      </c>
      <c r="I12" s="27" t="s">
        <v>5346</v>
      </c>
    </row>
    <row r="13" spans="1:9" ht="25.5" x14ac:dyDescent="0.25">
      <c r="A13" s="9">
        <v>12</v>
      </c>
      <c r="B13" s="9" t="s">
        <v>3748</v>
      </c>
      <c r="C13" s="9" t="s">
        <v>3749</v>
      </c>
      <c r="D13" s="9" t="s">
        <v>567</v>
      </c>
      <c r="E13" s="9" t="s">
        <v>3750</v>
      </c>
      <c r="F13" s="2" t="s">
        <v>6466</v>
      </c>
      <c r="G13" s="2">
        <v>1</v>
      </c>
      <c r="H13" s="2" t="str">
        <f>IF(G13=1, "PB-" &amp; TEXT(COUNTIFS(G$2:G13, 1) + 354, "000000"),
 IF(G13=2, "PBM-" &amp; TEXT(COUNTIFS(G$2:G13, 2) + 365, "000000"),
 IF(G13=3, "MMU-" &amp; TEXT(COUNTIFS(G$2:G13, 3) + 535, "000000"),
 "")))</f>
        <v>PB-000362</v>
      </c>
      <c r="I13" s="27" t="s">
        <v>5346</v>
      </c>
    </row>
    <row r="14" spans="1:9" ht="63.75" x14ac:dyDescent="0.25">
      <c r="A14" s="9">
        <v>13</v>
      </c>
      <c r="B14" s="9" t="s">
        <v>3751</v>
      </c>
      <c r="C14" s="9" t="s">
        <v>3752</v>
      </c>
      <c r="D14" s="9" t="s">
        <v>3753</v>
      </c>
      <c r="E14" s="9" t="s">
        <v>3754</v>
      </c>
      <c r="F14" s="2" t="s">
        <v>6467</v>
      </c>
      <c r="G14" s="2">
        <v>1</v>
      </c>
      <c r="H14" s="2" t="str">
        <f>IF(G14=1, "PB-" &amp; TEXT(COUNTIFS(G$2:G14, 1) + 354, "000000"),
 IF(G14=2, "PBM-" &amp; TEXT(COUNTIFS(G$2:G14, 2) + 365, "000000"),
 IF(G14=3, "MMU-" &amp; TEXT(COUNTIFS(G$2:G14, 3) + 535, "000000"),
 "")))</f>
        <v>PB-000363</v>
      </c>
      <c r="I14" s="27" t="s">
        <v>5346</v>
      </c>
    </row>
    <row r="15" spans="1:9" ht="25.5" x14ac:dyDescent="0.25">
      <c r="A15" s="9">
        <v>14</v>
      </c>
      <c r="B15" s="9" t="s">
        <v>3755</v>
      </c>
      <c r="C15" s="9" t="s">
        <v>3756</v>
      </c>
      <c r="D15" s="9" t="s">
        <v>1550</v>
      </c>
      <c r="E15" s="9" t="s">
        <v>3757</v>
      </c>
      <c r="F15" s="2" t="s">
        <v>6468</v>
      </c>
      <c r="G15" s="2">
        <v>3</v>
      </c>
      <c r="H15" s="2" t="str">
        <f>IF(G15=1, "PB-" &amp; TEXT(COUNTIFS(G$2:G15, 1) + 354, "000000"),
 IF(G15=2, "PBM-" &amp; TEXT(COUNTIFS(G$2:G15, 2) + 365, "000000"),
 IF(G15=3, "MMU-" &amp; TEXT(COUNTIFS(G$2:G15, 3) + 535, "000000"),
 "")))</f>
        <v>MMU-000536</v>
      </c>
      <c r="I15" s="27" t="s">
        <v>5346</v>
      </c>
    </row>
    <row r="16" spans="1:9" ht="38.25" x14ac:dyDescent="0.25">
      <c r="A16" s="9">
        <v>15</v>
      </c>
      <c r="B16" s="9" t="s">
        <v>3758</v>
      </c>
      <c r="C16" s="9" t="s">
        <v>3759</v>
      </c>
      <c r="D16" s="9" t="s">
        <v>952</v>
      </c>
      <c r="E16" s="9" t="s">
        <v>3760</v>
      </c>
      <c r="F16" s="2" t="s">
        <v>6469</v>
      </c>
      <c r="G16" s="2">
        <v>1</v>
      </c>
      <c r="H16" s="2" t="str">
        <f>IF(G16=1, "PB-" &amp; TEXT(COUNTIFS(G$2:G16, 1) + 354, "000000"),
 IF(G16=2, "PBM-" &amp; TEXT(COUNTIFS(G$2:G16, 2) + 365, "000000"),
 IF(G16=3, "MMU-" &amp; TEXT(COUNTIFS(G$2:G16, 3) + 535, "000000"),
 "")))</f>
        <v>PB-000364</v>
      </c>
      <c r="I16" s="27" t="s">
        <v>5346</v>
      </c>
    </row>
    <row r="17" spans="1:9" ht="38.25" x14ac:dyDescent="0.25">
      <c r="A17" s="9">
        <v>16</v>
      </c>
      <c r="B17" s="9" t="s">
        <v>4712</v>
      </c>
      <c r="C17" s="9" t="s">
        <v>3761</v>
      </c>
      <c r="D17" s="9" t="s">
        <v>3762</v>
      </c>
      <c r="E17" s="9">
        <v>698887</v>
      </c>
      <c r="F17" s="2" t="s">
        <v>6470</v>
      </c>
      <c r="G17" s="2">
        <v>1</v>
      </c>
      <c r="H17" s="2" t="str">
        <f>IF(G17=1, "PB-" &amp; TEXT(COUNTIFS(G$2:G17, 1) + 354, "000000"),
 IF(G17=2, "PBM-" &amp; TEXT(COUNTIFS(G$2:G17, 2) + 365, "000000"),
 IF(G17=3, "MMU-" &amp; TEXT(COUNTIFS(G$2:G17, 3) + 535, "000000"),
 "")))</f>
        <v>PB-000365</v>
      </c>
      <c r="I17" s="27" t="s">
        <v>5346</v>
      </c>
    </row>
    <row r="18" spans="1:9" ht="38.25" x14ac:dyDescent="0.25">
      <c r="A18" s="9">
        <v>17</v>
      </c>
      <c r="B18" s="9" t="s">
        <v>4714</v>
      </c>
      <c r="C18" s="9" t="s">
        <v>3763</v>
      </c>
      <c r="D18" s="9" t="s">
        <v>3764</v>
      </c>
      <c r="E18" s="9">
        <v>764002</v>
      </c>
      <c r="F18" s="2" t="s">
        <v>6471</v>
      </c>
      <c r="G18" s="2">
        <v>1</v>
      </c>
      <c r="H18" s="2" t="str">
        <f>IF(G18=1, "PB-" &amp; TEXT(COUNTIFS(G$2:G18, 1) + 354, "000000"),
 IF(G18=2, "PBM-" &amp; TEXT(COUNTIFS(G$2:G18, 2) + 365, "000000"),
 IF(G18=3, "MMU-" &amp; TEXT(COUNTIFS(G$2:G18, 3) + 535, "000000"),
 "")))</f>
        <v>PB-000366</v>
      </c>
      <c r="I18" s="27" t="s">
        <v>5346</v>
      </c>
    </row>
    <row r="19" spans="1:9" ht="25.5" x14ac:dyDescent="0.25">
      <c r="A19" s="9">
        <v>18</v>
      </c>
      <c r="B19" s="9" t="s">
        <v>4713</v>
      </c>
      <c r="C19" s="9" t="s">
        <v>3765</v>
      </c>
      <c r="D19" s="9" t="s">
        <v>297</v>
      </c>
      <c r="E19" s="9" t="s">
        <v>3766</v>
      </c>
      <c r="F19" s="2" t="s">
        <v>6472</v>
      </c>
      <c r="G19" s="2">
        <v>1</v>
      </c>
      <c r="H19" s="2" t="str">
        <f>IF(G19=1, "PB-" &amp; TEXT(COUNTIFS(G$2:G19, 1) + 354, "000000"),
 IF(G19=2, "PBM-" &amp; TEXT(COUNTIFS(G$2:G19, 2) + 365, "000000"),
 IF(G19=3, "MMU-" &amp; TEXT(COUNTIFS(G$2:G19, 3) + 535, "000000"),
 "")))</f>
        <v>PB-000367</v>
      </c>
      <c r="I19" s="27" t="s">
        <v>5346</v>
      </c>
    </row>
    <row r="20" spans="1:9" ht="38.25" x14ac:dyDescent="0.25">
      <c r="A20" s="9">
        <v>19</v>
      </c>
      <c r="B20" s="9" t="s">
        <v>4715</v>
      </c>
      <c r="C20" s="9" t="s">
        <v>3767</v>
      </c>
      <c r="D20" s="9" t="s">
        <v>3768</v>
      </c>
      <c r="E20" s="9" t="s">
        <v>3769</v>
      </c>
      <c r="F20" s="2" t="s">
        <v>6473</v>
      </c>
      <c r="G20" s="2">
        <v>1</v>
      </c>
      <c r="H20" s="2" t="str">
        <f>IF(G20=1, "PB-" &amp; TEXT(COUNTIFS(G$2:G20, 1) + 354, "000000"),
 IF(G20=2, "PBM-" &amp; TEXT(COUNTIFS(G$2:G20, 2) + 365, "000000"),
 IF(G20=3, "MMU-" &amp; TEXT(COUNTIFS(G$2:G20, 3) + 535, "000000"),
 "")))</f>
        <v>PB-000368</v>
      </c>
      <c r="I20" s="27" t="s">
        <v>5346</v>
      </c>
    </row>
    <row r="21" spans="1:9" ht="38.25" x14ac:dyDescent="0.25">
      <c r="A21" s="9">
        <v>20</v>
      </c>
      <c r="B21" s="9" t="s">
        <v>4716</v>
      </c>
      <c r="C21" s="9" t="s">
        <v>3767</v>
      </c>
      <c r="D21" s="9" t="s">
        <v>1363</v>
      </c>
      <c r="E21" s="9" t="s">
        <v>3770</v>
      </c>
      <c r="F21" s="2" t="s">
        <v>6474</v>
      </c>
      <c r="G21" s="2">
        <v>1</v>
      </c>
      <c r="H21" s="2" t="str">
        <f>IF(G21=1, "PB-" &amp; TEXT(COUNTIFS(G$2:G21, 1) + 354, "000000"),
 IF(G21=2, "PBM-" &amp; TEXT(COUNTIFS(G$2:G21, 2) + 365, "000000"),
 IF(G21=3, "MMU-" &amp; TEXT(COUNTIFS(G$2:G21, 3) + 535, "000000"),
 "")))</f>
        <v>PB-000369</v>
      </c>
      <c r="I21" s="27" t="s">
        <v>5346</v>
      </c>
    </row>
    <row r="22" spans="1:9" ht="25.5" x14ac:dyDescent="0.25">
      <c r="A22" s="9">
        <v>21</v>
      </c>
      <c r="B22" s="9" t="s">
        <v>67</v>
      </c>
      <c r="C22" s="9" t="s">
        <v>3771</v>
      </c>
      <c r="D22" s="9" t="s">
        <v>914</v>
      </c>
      <c r="E22" s="9" t="s">
        <v>69</v>
      </c>
      <c r="F22" s="2" t="s">
        <v>6475</v>
      </c>
      <c r="G22" s="2">
        <v>1</v>
      </c>
      <c r="H22" s="2" t="str">
        <f>IF(G22=1, "PB-" &amp; TEXT(COUNTIFS(G$2:G22, 1) + 354, "000000"),
 IF(G22=2, "PBM-" &amp; TEXT(COUNTIFS(G$2:G22, 2) + 365, "000000"),
 IF(G22=3, "MMU-" &amp; TEXT(COUNTIFS(G$2:G22, 3) + 535, "000000"),
 "")))</f>
        <v>PB-000370</v>
      </c>
      <c r="I22" s="27" t="s">
        <v>5346</v>
      </c>
    </row>
    <row r="23" spans="1:9" ht="38.25" x14ac:dyDescent="0.25">
      <c r="A23" s="9">
        <v>22</v>
      </c>
      <c r="B23" s="9" t="s">
        <v>3772</v>
      </c>
      <c r="C23" s="9" t="s">
        <v>3773</v>
      </c>
      <c r="D23" s="9" t="s">
        <v>824</v>
      </c>
      <c r="E23" s="9" t="s">
        <v>3774</v>
      </c>
      <c r="F23" s="2" t="s">
        <v>6476</v>
      </c>
      <c r="G23" s="2">
        <v>1</v>
      </c>
      <c r="H23" s="2" t="str">
        <f>IF(G23=1, "PB-" &amp; TEXT(COUNTIFS(G$2:G23, 1) + 354, "000000"),
 IF(G23=2, "PBM-" &amp; TEXT(COUNTIFS(G$2:G23, 2) + 365, "000000"),
 IF(G23=3, "MMU-" &amp; TEXT(COUNTIFS(G$2:G23, 3) + 535, "000000"),
 "")))</f>
        <v>PB-000371</v>
      </c>
      <c r="I23" s="27" t="s">
        <v>5346</v>
      </c>
    </row>
    <row r="24" spans="1:9" ht="25.5" x14ac:dyDescent="0.25">
      <c r="A24" s="9">
        <v>23</v>
      </c>
      <c r="B24" s="9" t="s">
        <v>3775</v>
      </c>
      <c r="C24" s="9" t="s">
        <v>3776</v>
      </c>
      <c r="D24" s="9" t="s">
        <v>843</v>
      </c>
      <c r="E24" s="9"/>
      <c r="F24" s="2" t="s">
        <v>6477</v>
      </c>
      <c r="G24" s="2">
        <v>2</v>
      </c>
      <c r="H24" s="2" t="str">
        <f>IF(G24=1, "PB-" &amp; TEXT(COUNTIFS(G$2:G24, 1) + 354, "000000"),
 IF(G24=2, "PBM-" &amp; TEXT(COUNTIFS(G$2:G24, 2) + 365, "000000"),
 IF(G24=3, "MMU-" &amp; TEXT(COUNTIFS(G$2:G24, 3) + 535, "000000"),
 "")))</f>
        <v>PBM-000370</v>
      </c>
      <c r="I24" s="27" t="s">
        <v>5346</v>
      </c>
    </row>
    <row r="25" spans="1:9" ht="25.5" x14ac:dyDescent="0.25">
      <c r="A25" s="9">
        <v>24</v>
      </c>
      <c r="B25" s="9" t="s">
        <v>3775</v>
      </c>
      <c r="C25" s="9" t="s">
        <v>3776</v>
      </c>
      <c r="D25" s="9" t="s">
        <v>843</v>
      </c>
      <c r="E25" s="9"/>
      <c r="F25" s="2" t="s">
        <v>6478</v>
      </c>
      <c r="G25" s="2">
        <v>2</v>
      </c>
      <c r="H25" s="2" t="str">
        <f>IF(G25=1, "PB-" &amp; TEXT(COUNTIFS(G$2:G25, 1) + 354, "000000"),
 IF(G25=2, "PBM-" &amp; TEXT(COUNTIFS(G$2:G25, 2) + 365, "000000"),
 IF(G25=3, "MMU-" &amp; TEXT(COUNTIFS(G$2:G25, 3) + 535, "000000"),
 "")))</f>
        <v>PBM-000371</v>
      </c>
      <c r="I25" s="27" t="s">
        <v>5346</v>
      </c>
    </row>
    <row r="26" spans="1:9" ht="38.25" x14ac:dyDescent="0.25">
      <c r="A26" s="9">
        <v>25</v>
      </c>
      <c r="B26" s="9" t="s">
        <v>3777</v>
      </c>
      <c r="C26" s="9" t="s">
        <v>3778</v>
      </c>
      <c r="D26" s="9" t="s">
        <v>65</v>
      </c>
      <c r="E26" s="9" t="s">
        <v>3779</v>
      </c>
      <c r="F26" s="2" t="s">
        <v>6479</v>
      </c>
      <c r="G26" s="2">
        <v>1</v>
      </c>
      <c r="H26" s="2" t="str">
        <f>IF(G26=1, "PB-" &amp; TEXT(COUNTIFS(G$2:G26, 1) + 354, "000000"),
 IF(G26=2, "PBM-" &amp; TEXT(COUNTIFS(G$2:G26, 2) + 365, "000000"),
 IF(G26=3, "MMU-" &amp; TEXT(COUNTIFS(G$2:G26, 3) + 535, "000000"),
 "")))</f>
        <v>PB-000372</v>
      </c>
      <c r="I26" s="27" t="s">
        <v>5346</v>
      </c>
    </row>
    <row r="27" spans="1:9" ht="63.75" x14ac:dyDescent="0.25">
      <c r="A27" s="9">
        <v>26</v>
      </c>
      <c r="B27" s="9" t="s">
        <v>3780</v>
      </c>
      <c r="C27" s="9" t="s">
        <v>3781</v>
      </c>
      <c r="D27" s="9" t="s">
        <v>678</v>
      </c>
      <c r="E27" s="9" t="s">
        <v>3782</v>
      </c>
      <c r="F27" s="2" t="s">
        <v>6480</v>
      </c>
      <c r="G27" s="2">
        <v>2</v>
      </c>
      <c r="H27" s="2" t="str">
        <f>IF(G27=1, "PB-" &amp; TEXT(COUNTIFS(G$2:G27, 1) + 354, "000000"),
 IF(G27=2, "PBM-" &amp; TEXT(COUNTIFS(G$2:G27, 2) + 365, "000000"),
 IF(G27=3, "MMU-" &amp; TEXT(COUNTIFS(G$2:G27, 3) + 535, "000000"),
 "")))</f>
        <v>PBM-000372</v>
      </c>
      <c r="I27" s="27" t="s">
        <v>5346</v>
      </c>
    </row>
    <row r="28" spans="1:9" ht="25.5" x14ac:dyDescent="0.25">
      <c r="A28" s="9">
        <v>27</v>
      </c>
      <c r="B28" s="9" t="s">
        <v>3783</v>
      </c>
      <c r="C28" s="9" t="s">
        <v>3776</v>
      </c>
      <c r="D28" s="9" t="s">
        <v>87</v>
      </c>
      <c r="E28" s="9"/>
      <c r="F28" s="2" t="s">
        <v>6481</v>
      </c>
      <c r="G28" s="2">
        <v>2</v>
      </c>
      <c r="H28" s="2" t="str">
        <f>IF(G28=1, "PB-" &amp; TEXT(COUNTIFS(G$2:G28, 1) + 354, "000000"),
 IF(G28=2, "PBM-" &amp; TEXT(COUNTIFS(G$2:G28, 2) + 365, "000000"),
 IF(G28=3, "MMU-" &amp; TEXT(COUNTIFS(G$2:G28, 3) + 535, "000000"),
 "")))</f>
        <v>PBM-000373</v>
      </c>
      <c r="I28" s="27" t="s">
        <v>5346</v>
      </c>
    </row>
    <row r="29" spans="1:9" ht="38.25" x14ac:dyDescent="0.25">
      <c r="A29" s="9">
        <v>28</v>
      </c>
      <c r="B29" s="9" t="s">
        <v>4717</v>
      </c>
      <c r="C29" s="9" t="s">
        <v>3784</v>
      </c>
      <c r="D29" s="9" t="s">
        <v>678</v>
      </c>
      <c r="E29" s="9" t="s">
        <v>3785</v>
      </c>
      <c r="F29" s="2" t="s">
        <v>6482</v>
      </c>
      <c r="G29" s="2">
        <v>2</v>
      </c>
      <c r="H29" s="2" t="str">
        <f>IF(G29=1, "PB-" &amp; TEXT(COUNTIFS(G$2:G29, 1) + 354, "000000"),
 IF(G29=2, "PBM-" &amp; TEXT(COUNTIFS(G$2:G29, 2) + 365, "000000"),
 IF(G29=3, "MMU-" &amp; TEXT(COUNTIFS(G$2:G29, 3) + 535, "000000"),
 "")))</f>
        <v>PBM-000374</v>
      </c>
      <c r="I29" s="27" t="s">
        <v>5346</v>
      </c>
    </row>
    <row r="30" spans="1:9" ht="38.25" x14ac:dyDescent="0.25">
      <c r="A30" s="9">
        <v>29</v>
      </c>
      <c r="B30" s="9" t="s">
        <v>4718</v>
      </c>
      <c r="C30" s="9" t="s">
        <v>3784</v>
      </c>
      <c r="D30" s="9" t="s">
        <v>678</v>
      </c>
      <c r="E30" s="9" t="s">
        <v>3786</v>
      </c>
      <c r="F30" s="2" t="s">
        <v>6483</v>
      </c>
      <c r="G30" s="2">
        <v>2</v>
      </c>
      <c r="H30" s="2" t="str">
        <f>IF(G30=1, "PB-" &amp; TEXT(COUNTIFS(G$2:G30, 1) + 354, "000000"),
 IF(G30=2, "PBM-" &amp; TEXT(COUNTIFS(G$2:G30, 2) + 365, "000000"),
 IF(G30=3, "MMU-" &amp; TEXT(COUNTIFS(G$2:G30, 3) + 535, "000000"),
 "")))</f>
        <v>PBM-000375</v>
      </c>
      <c r="I30" s="27" t="s">
        <v>5346</v>
      </c>
    </row>
    <row r="31" spans="1:9" ht="38.25" x14ac:dyDescent="0.25">
      <c r="A31" s="9">
        <v>30</v>
      </c>
      <c r="B31" s="9" t="s">
        <v>3787</v>
      </c>
      <c r="C31" s="9" t="s">
        <v>3788</v>
      </c>
      <c r="D31" s="9" t="s">
        <v>2489</v>
      </c>
      <c r="E31" s="9" t="s">
        <v>3789</v>
      </c>
      <c r="F31" s="2" t="s">
        <v>6484</v>
      </c>
      <c r="G31" s="2">
        <v>2</v>
      </c>
      <c r="H31" s="2" t="str">
        <f>IF(G31=1, "PB-" &amp; TEXT(COUNTIFS(G$2:G31, 1) + 354, "000000"),
 IF(G31=2, "PBM-" &amp; TEXT(COUNTIFS(G$2:G31, 2) + 365, "000000"),
 IF(G31=3, "MMU-" &amp; TEXT(COUNTIFS(G$2:G31, 3) + 535, "000000"),
 "")))</f>
        <v>PBM-000376</v>
      </c>
      <c r="I31" s="27" t="s">
        <v>5346</v>
      </c>
    </row>
    <row r="32" spans="1:9" ht="25.5" x14ac:dyDescent="0.25">
      <c r="A32" s="9">
        <v>31</v>
      </c>
      <c r="B32" s="9" t="s">
        <v>3783</v>
      </c>
      <c r="C32" s="9" t="s">
        <v>3790</v>
      </c>
      <c r="D32" s="9" t="s">
        <v>33</v>
      </c>
      <c r="E32" s="19" t="s">
        <v>3791</v>
      </c>
      <c r="F32" s="2" t="s">
        <v>6485</v>
      </c>
      <c r="G32" s="2">
        <v>2</v>
      </c>
      <c r="H32" s="2" t="str">
        <f>IF(G32=1, "PB-" &amp; TEXT(COUNTIFS(G$2:G32, 1) + 354, "000000"),
 IF(G32=2, "PBM-" &amp; TEXT(COUNTIFS(G$2:G32, 2) + 365, "000000"),
 IF(G32=3, "MMU-" &amp; TEXT(COUNTIFS(G$2:G32, 3) + 535, "000000"),
 "")))</f>
        <v>PBM-000377</v>
      </c>
      <c r="I32" s="27" t="s">
        <v>5346</v>
      </c>
    </row>
    <row r="33" spans="1:9" ht="38.25" x14ac:dyDescent="0.25">
      <c r="A33" s="9">
        <v>32</v>
      </c>
      <c r="B33" s="9" t="s">
        <v>3783</v>
      </c>
      <c r="C33" s="9" t="s">
        <v>3792</v>
      </c>
      <c r="D33" s="9" t="s">
        <v>33</v>
      </c>
      <c r="E33" s="19" t="s">
        <v>3793</v>
      </c>
      <c r="F33" s="2" t="s">
        <v>6486</v>
      </c>
      <c r="G33" s="2">
        <v>2</v>
      </c>
      <c r="H33" s="2" t="str">
        <f>IF(G33=1, "PB-" &amp; TEXT(COUNTIFS(G$2:G33, 1) + 354, "000000"),
 IF(G33=2, "PBM-" &amp; TEXT(COUNTIFS(G$2:G33, 2) + 365, "000000"),
 IF(G33=3, "MMU-" &amp; TEXT(COUNTIFS(G$2:G33, 3) + 535, "000000"),
 "")))</f>
        <v>PBM-000378</v>
      </c>
      <c r="I33" s="27" t="s">
        <v>5346</v>
      </c>
    </row>
    <row r="34" spans="1:9" ht="25.5" x14ac:dyDescent="0.25">
      <c r="A34" s="9">
        <v>33</v>
      </c>
      <c r="B34" s="9" t="s">
        <v>3783</v>
      </c>
      <c r="C34" s="9" t="s">
        <v>3794</v>
      </c>
      <c r="D34" s="9" t="s">
        <v>33</v>
      </c>
      <c r="E34" s="9" t="s">
        <v>3795</v>
      </c>
      <c r="F34" s="2" t="s">
        <v>6487</v>
      </c>
      <c r="G34" s="2">
        <v>2</v>
      </c>
      <c r="H34" s="2" t="str">
        <f>IF(G34=1, "PB-" &amp; TEXT(COUNTIFS(G$2:G34, 1) + 354, "000000"),
 IF(G34=2, "PBM-" &amp; TEXT(COUNTIFS(G$2:G34, 2) + 365, "000000"),
 IF(G34=3, "MMU-" &amp; TEXT(COUNTIFS(G$2:G34, 3) + 535, "000000"),
 "")))</f>
        <v>PBM-000379</v>
      </c>
      <c r="I34" s="27" t="s">
        <v>5346</v>
      </c>
    </row>
    <row r="35" spans="1:9" ht="25.5" x14ac:dyDescent="0.25">
      <c r="A35" s="9">
        <v>34</v>
      </c>
      <c r="B35" s="9" t="s">
        <v>3775</v>
      </c>
      <c r="C35" s="9" t="s">
        <v>3796</v>
      </c>
      <c r="D35" s="9" t="s">
        <v>87</v>
      </c>
      <c r="E35" s="19" t="s">
        <v>3797</v>
      </c>
      <c r="F35" s="2" t="s">
        <v>6488</v>
      </c>
      <c r="G35" s="2">
        <v>2</v>
      </c>
      <c r="H35" s="2" t="str">
        <f>IF(G35=1, "PB-" &amp; TEXT(COUNTIFS(G$2:G35, 1) + 354, "000000"),
 IF(G35=2, "PBM-" &amp; TEXT(COUNTIFS(G$2:G35, 2) + 365, "000000"),
 IF(G35=3, "MMU-" &amp; TEXT(COUNTIFS(G$2:G35, 3) + 535, "000000"),
 "")))</f>
        <v>PBM-000380</v>
      </c>
      <c r="I35" s="27" t="s">
        <v>5346</v>
      </c>
    </row>
    <row r="36" spans="1:9" ht="51" x14ac:dyDescent="0.25">
      <c r="A36" s="9">
        <v>35</v>
      </c>
      <c r="B36" s="9" t="s">
        <v>2278</v>
      </c>
      <c r="C36" s="9" t="s">
        <v>3798</v>
      </c>
      <c r="D36" s="9" t="s">
        <v>678</v>
      </c>
      <c r="E36" s="9" t="s">
        <v>3799</v>
      </c>
      <c r="F36" s="2" t="s">
        <v>6489</v>
      </c>
      <c r="G36" s="2">
        <v>2</v>
      </c>
      <c r="H36" s="2" t="str">
        <f>IF(G36=1, "PB-" &amp; TEXT(COUNTIFS(G$2:G36, 1) + 354, "000000"),
 IF(G36=2, "PBM-" &amp; TEXT(COUNTIFS(G$2:G36, 2) + 365, "000000"),
 IF(G36=3, "MMU-" &amp; TEXT(COUNTIFS(G$2:G36, 3) + 535, "000000"),
 "")))</f>
        <v>PBM-000381</v>
      </c>
      <c r="I36" s="27" t="s">
        <v>5346</v>
      </c>
    </row>
    <row r="37" spans="1:9" ht="25.5" x14ac:dyDescent="0.25">
      <c r="A37" s="9">
        <v>36</v>
      </c>
      <c r="B37" s="9" t="s">
        <v>3775</v>
      </c>
      <c r="C37" s="9" t="s">
        <v>3776</v>
      </c>
      <c r="D37" s="9" t="s">
        <v>33</v>
      </c>
      <c r="E37" s="9"/>
      <c r="F37" s="2" t="s">
        <v>6490</v>
      </c>
      <c r="G37" s="2">
        <v>2</v>
      </c>
      <c r="H37" s="2" t="str">
        <f>IF(G37=1, "PB-" &amp; TEXT(COUNTIFS(G$2:G37, 1) + 354, "000000"),
 IF(G37=2, "PBM-" &amp; TEXT(COUNTIFS(G$2:G37, 2) + 365, "000000"),
 IF(G37=3, "MMU-" &amp; TEXT(COUNTIFS(G$2:G37, 3) + 535, "000000"),
 "")))</f>
        <v>PBM-000382</v>
      </c>
      <c r="I37" s="27" t="s">
        <v>5346</v>
      </c>
    </row>
    <row r="38" spans="1:9" ht="38.25" x14ac:dyDescent="0.25">
      <c r="A38" s="9">
        <v>37</v>
      </c>
      <c r="B38" s="9" t="s">
        <v>3783</v>
      </c>
      <c r="C38" s="9" t="s">
        <v>3800</v>
      </c>
      <c r="D38" s="9" t="s">
        <v>33</v>
      </c>
      <c r="E38" s="19" t="s">
        <v>3801</v>
      </c>
      <c r="F38" s="2" t="s">
        <v>6491</v>
      </c>
      <c r="G38" s="2">
        <v>2</v>
      </c>
      <c r="H38" s="2" t="str">
        <f>IF(G38=1, "PB-" &amp; TEXT(COUNTIFS(G$2:G38, 1) + 354, "000000"),
 IF(G38=2, "PBM-" &amp; TEXT(COUNTIFS(G$2:G38, 2) + 365, "000000"),
 IF(G38=3, "MMU-" &amp; TEXT(COUNTIFS(G$2:G38, 3) + 535, "000000"),
 "")))</f>
        <v>PBM-000383</v>
      </c>
      <c r="I38" s="27" t="s">
        <v>5346</v>
      </c>
    </row>
    <row r="39" spans="1:9" ht="38.25" x14ac:dyDescent="0.25">
      <c r="A39" s="9">
        <v>38</v>
      </c>
      <c r="B39" s="9" t="s">
        <v>3802</v>
      </c>
      <c r="C39" s="9" t="s">
        <v>3803</v>
      </c>
      <c r="D39" s="9" t="s">
        <v>678</v>
      </c>
      <c r="E39" s="9" t="s">
        <v>3804</v>
      </c>
      <c r="F39" s="2" t="s">
        <v>6492</v>
      </c>
      <c r="G39" s="2">
        <v>2</v>
      </c>
      <c r="H39" s="2" t="str">
        <f>IF(G39=1, "PB-" &amp; TEXT(COUNTIFS(G$2:G39, 1) + 354, "000000"),
 IF(G39=2, "PBM-" &amp; TEXT(COUNTIFS(G$2:G39, 2) + 365, "000000"),
 IF(G39=3, "MMU-" &amp; TEXT(COUNTIFS(G$2:G39, 3) + 535, "000000"),
 "")))</f>
        <v>PBM-000384</v>
      </c>
      <c r="I39" s="27" t="s">
        <v>5346</v>
      </c>
    </row>
  </sheetData>
  <phoneticPr fontId="8" type="noConversion"/>
  <conditionalFormatting sqref="I2:I39">
    <cfRule type="uniqu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/>
  <dimension ref="A1:I52"/>
  <sheetViews>
    <sheetView zoomScale="80" zoomScaleNormal="80" workbookViewId="0">
      <selection activeCell="F2" sqref="F2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bestFit="1" customWidth="1"/>
    <col min="9" max="9" width="11.28515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5147</v>
      </c>
      <c r="I1" s="28" t="s">
        <v>5148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5200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7" t="s">
        <v>5346</v>
      </c>
    </row>
    <row r="3" spans="1:9" ht="38.25" x14ac:dyDescent="0.25">
      <c r="A3" s="3">
        <v>2</v>
      </c>
      <c r="B3" s="3" t="s">
        <v>462</v>
      </c>
      <c r="C3" s="3" t="s">
        <v>313</v>
      </c>
      <c r="D3" s="3" t="s">
        <v>76</v>
      </c>
      <c r="E3" s="3" t="s">
        <v>314</v>
      </c>
      <c r="F3" s="3" t="s">
        <v>5201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7" t="s">
        <v>5346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5202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7" t="s">
        <v>5346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463</v>
      </c>
      <c r="F5" s="3" t="s">
        <v>5203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7" t="s">
        <v>5346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5204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7" t="s">
        <v>5346</v>
      </c>
    </row>
    <row r="7" spans="1:9" ht="38.25" x14ac:dyDescent="0.25">
      <c r="A7" s="3">
        <v>6</v>
      </c>
      <c r="B7" s="3" t="s">
        <v>470</v>
      </c>
      <c r="C7" s="3" t="s">
        <v>323</v>
      </c>
      <c r="D7" s="3" t="s">
        <v>10</v>
      </c>
      <c r="E7" s="3" t="s">
        <v>324</v>
      </c>
      <c r="F7" s="3" t="s">
        <v>5205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7" t="s">
        <v>5346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464</v>
      </c>
      <c r="E8" s="3" t="s">
        <v>327</v>
      </c>
      <c r="F8" s="3" t="s">
        <v>5206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7" t="s">
        <v>5346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5207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7" t="s">
        <v>5346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5208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7" t="s">
        <v>5346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5209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7" t="s">
        <v>5346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5210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7" t="s">
        <v>5346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5211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7" t="s">
        <v>5346</v>
      </c>
    </row>
    <row r="14" spans="1:9" ht="38.25" x14ac:dyDescent="0.25">
      <c r="A14" s="3">
        <v>13</v>
      </c>
      <c r="B14" s="3" t="s">
        <v>465</v>
      </c>
      <c r="C14" s="3" t="s">
        <v>347</v>
      </c>
      <c r="D14" s="3" t="s">
        <v>102</v>
      </c>
      <c r="E14" s="3" t="s">
        <v>348</v>
      </c>
      <c r="F14" s="3" t="s">
        <v>5212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7" t="s">
        <v>5346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351</v>
      </c>
      <c r="F15" s="3" t="s">
        <v>5213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7" t="s">
        <v>5346</v>
      </c>
    </row>
    <row r="16" spans="1:9" ht="38.25" x14ac:dyDescent="0.25">
      <c r="A16" s="3">
        <v>15</v>
      </c>
      <c r="B16" s="3" t="s">
        <v>352</v>
      </c>
      <c r="C16" s="3" t="s">
        <v>353</v>
      </c>
      <c r="D16" s="3" t="s">
        <v>354</v>
      </c>
      <c r="E16" s="3" t="s">
        <v>355</v>
      </c>
      <c r="F16" s="3" t="s">
        <v>5214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7" t="s">
        <v>5346</v>
      </c>
    </row>
    <row r="17" spans="1:9" ht="38.25" x14ac:dyDescent="0.25">
      <c r="A17" s="3">
        <v>16</v>
      </c>
      <c r="B17" s="3" t="s">
        <v>356</v>
      </c>
      <c r="C17" s="3" t="s">
        <v>357</v>
      </c>
      <c r="D17" s="3" t="s">
        <v>10</v>
      </c>
      <c r="E17" s="3" t="s">
        <v>466</v>
      </c>
      <c r="F17" s="3" t="s">
        <v>5215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7" t="s">
        <v>5346</v>
      </c>
    </row>
    <row r="18" spans="1:9" ht="38.25" x14ac:dyDescent="0.25">
      <c r="A18" s="3">
        <v>17</v>
      </c>
      <c r="B18" s="3" t="s">
        <v>359</v>
      </c>
      <c r="C18" s="3" t="s">
        <v>360</v>
      </c>
      <c r="D18" s="3" t="s">
        <v>182</v>
      </c>
      <c r="E18" s="3" t="s">
        <v>361</v>
      </c>
      <c r="F18" s="3" t="s">
        <v>5216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7" t="s">
        <v>5346</v>
      </c>
    </row>
    <row r="19" spans="1:9" ht="25.5" x14ac:dyDescent="0.25">
      <c r="A19" s="3">
        <v>18</v>
      </c>
      <c r="B19" s="3" t="s">
        <v>362</v>
      </c>
      <c r="C19" s="3" t="s">
        <v>363</v>
      </c>
      <c r="D19" s="3" t="s">
        <v>87</v>
      </c>
      <c r="E19" s="3" t="s">
        <v>364</v>
      </c>
      <c r="F19" s="3" t="s">
        <v>5217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7" t="s">
        <v>5346</v>
      </c>
    </row>
    <row r="20" spans="1:9" ht="38.25" x14ac:dyDescent="0.25">
      <c r="A20" s="3">
        <v>19</v>
      </c>
      <c r="B20" s="3" t="s">
        <v>365</v>
      </c>
      <c r="C20" s="3" t="s">
        <v>366</v>
      </c>
      <c r="D20" s="3" t="s">
        <v>367</v>
      </c>
      <c r="E20" s="3" t="s">
        <v>368</v>
      </c>
      <c r="F20" s="3" t="s">
        <v>5218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7" t="s">
        <v>5346</v>
      </c>
    </row>
    <row r="21" spans="1:9" ht="38.25" x14ac:dyDescent="0.25">
      <c r="A21" s="3">
        <v>20</v>
      </c>
      <c r="B21" s="3" t="s">
        <v>467</v>
      </c>
      <c r="C21" s="3" t="s">
        <v>369</v>
      </c>
      <c r="D21" s="3" t="s">
        <v>370</v>
      </c>
      <c r="E21" s="3" t="s">
        <v>371</v>
      </c>
      <c r="F21" s="3" t="s">
        <v>5219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7" t="s">
        <v>5346</v>
      </c>
    </row>
    <row r="22" spans="1:9" ht="25.5" x14ac:dyDescent="0.25">
      <c r="A22" s="3">
        <v>21</v>
      </c>
      <c r="B22" s="3" t="s">
        <v>468</v>
      </c>
      <c r="C22" s="3" t="s">
        <v>372</v>
      </c>
      <c r="D22" s="3" t="s">
        <v>76</v>
      </c>
      <c r="E22" s="3" t="s">
        <v>373</v>
      </c>
      <c r="F22" s="3" t="s">
        <v>5220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7" t="s">
        <v>5346</v>
      </c>
    </row>
    <row r="23" spans="1:9" ht="38.25" x14ac:dyDescent="0.25">
      <c r="A23" s="3">
        <v>22</v>
      </c>
      <c r="B23" s="3" t="s">
        <v>469</v>
      </c>
      <c r="C23" s="3" t="s">
        <v>374</v>
      </c>
      <c r="D23" s="3" t="s">
        <v>375</v>
      </c>
      <c r="E23" s="3" t="s">
        <v>376</v>
      </c>
      <c r="F23" s="3" t="s">
        <v>5221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7" t="s">
        <v>5346</v>
      </c>
    </row>
    <row r="24" spans="1:9" ht="25.5" x14ac:dyDescent="0.25">
      <c r="A24" s="3">
        <v>23</v>
      </c>
      <c r="B24" s="3" t="s">
        <v>377</v>
      </c>
      <c r="C24" s="3" t="s">
        <v>378</v>
      </c>
      <c r="D24" s="3" t="s">
        <v>19</v>
      </c>
      <c r="E24" s="3" t="s">
        <v>379</v>
      </c>
      <c r="F24" s="3" t="s">
        <v>5222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7" t="s">
        <v>5346</v>
      </c>
    </row>
    <row r="25" spans="1:9" ht="51" x14ac:dyDescent="0.25">
      <c r="A25" s="3">
        <v>24</v>
      </c>
      <c r="B25" s="3" t="s">
        <v>480</v>
      </c>
      <c r="C25" s="3" t="s">
        <v>380</v>
      </c>
      <c r="D25" s="3" t="s">
        <v>381</v>
      </c>
      <c r="E25" s="3" t="s">
        <v>204</v>
      </c>
      <c r="F25" s="3" t="s">
        <v>5223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7" t="s">
        <v>5346</v>
      </c>
    </row>
    <row r="26" spans="1:9" ht="38.25" x14ac:dyDescent="0.25">
      <c r="A26" s="3">
        <v>25</v>
      </c>
      <c r="B26" s="3" t="s">
        <v>382</v>
      </c>
      <c r="C26" s="3" t="s">
        <v>383</v>
      </c>
      <c r="D26" s="3" t="s">
        <v>384</v>
      </c>
      <c r="E26" s="3" t="s">
        <v>318</v>
      </c>
      <c r="F26" s="3" t="s">
        <v>5224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7" t="s">
        <v>5346</v>
      </c>
    </row>
    <row r="27" spans="1:9" ht="25.5" x14ac:dyDescent="0.25">
      <c r="A27" s="3">
        <v>26</v>
      </c>
      <c r="B27" s="3" t="s">
        <v>385</v>
      </c>
      <c r="C27" s="3" t="s">
        <v>386</v>
      </c>
      <c r="D27" s="3" t="s">
        <v>387</v>
      </c>
      <c r="E27" s="3" t="s">
        <v>388</v>
      </c>
      <c r="F27" s="3" t="s">
        <v>5225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7" t="s">
        <v>5346</v>
      </c>
    </row>
    <row r="28" spans="1:9" ht="25.5" x14ac:dyDescent="0.25">
      <c r="A28" s="3">
        <v>27</v>
      </c>
      <c r="B28" s="3" t="s">
        <v>471</v>
      </c>
      <c r="C28" s="3" t="s">
        <v>389</v>
      </c>
      <c r="D28" s="3" t="s">
        <v>390</v>
      </c>
      <c r="E28" s="3" t="s">
        <v>324</v>
      </c>
      <c r="F28" s="3" t="s">
        <v>5226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7" t="s">
        <v>5346</v>
      </c>
    </row>
    <row r="29" spans="1:9" ht="25.5" x14ac:dyDescent="0.25">
      <c r="A29" s="3">
        <v>28</v>
      </c>
      <c r="B29" s="3" t="s">
        <v>472</v>
      </c>
      <c r="C29" s="3" t="s">
        <v>391</v>
      </c>
      <c r="D29" s="3" t="s">
        <v>392</v>
      </c>
      <c r="E29" s="3" t="s">
        <v>393</v>
      </c>
      <c r="F29" s="3" t="s">
        <v>5227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7" t="s">
        <v>5346</v>
      </c>
    </row>
    <row r="30" spans="1:9" ht="38.25" x14ac:dyDescent="0.25">
      <c r="A30" s="3">
        <v>29</v>
      </c>
      <c r="B30" s="3" t="s">
        <v>473</v>
      </c>
      <c r="C30" s="3" t="s">
        <v>394</v>
      </c>
      <c r="D30" s="3" t="s">
        <v>33</v>
      </c>
      <c r="E30" s="3" t="s">
        <v>395</v>
      </c>
      <c r="F30" s="3" t="s">
        <v>5228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7" t="s">
        <v>5346</v>
      </c>
    </row>
    <row r="31" spans="1:9" ht="51" x14ac:dyDescent="0.25">
      <c r="A31" s="3">
        <v>30</v>
      </c>
      <c r="B31" s="3" t="s">
        <v>481</v>
      </c>
      <c r="C31" s="3" t="s">
        <v>326</v>
      </c>
      <c r="D31" s="3" t="s">
        <v>396</v>
      </c>
      <c r="E31" s="3" t="s">
        <v>397</v>
      </c>
      <c r="F31" s="3" t="s">
        <v>5229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7" t="s">
        <v>5346</v>
      </c>
    </row>
    <row r="32" spans="1:9" ht="51" x14ac:dyDescent="0.25">
      <c r="A32" s="3">
        <v>31</v>
      </c>
      <c r="B32" s="3" t="s">
        <v>398</v>
      </c>
      <c r="C32" s="3" t="s">
        <v>399</v>
      </c>
      <c r="D32" s="3" t="s">
        <v>33</v>
      </c>
      <c r="E32" s="3" t="s">
        <v>400</v>
      </c>
      <c r="F32" s="3" t="s">
        <v>5230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7" t="s">
        <v>5346</v>
      </c>
    </row>
    <row r="33" spans="1:9" ht="25.5" x14ac:dyDescent="0.25">
      <c r="A33" s="3">
        <v>32</v>
      </c>
      <c r="B33" s="3" t="s">
        <v>401</v>
      </c>
      <c r="C33" s="3" t="s">
        <v>402</v>
      </c>
      <c r="D33" s="3" t="s">
        <v>87</v>
      </c>
      <c r="E33" s="3" t="s">
        <v>403</v>
      </c>
      <c r="F33" s="3" t="s">
        <v>5231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7" t="s">
        <v>5346</v>
      </c>
    </row>
    <row r="34" spans="1:9" ht="51" x14ac:dyDescent="0.25">
      <c r="A34" s="3">
        <v>33</v>
      </c>
      <c r="B34" s="3" t="s">
        <v>404</v>
      </c>
      <c r="C34" s="3" t="s">
        <v>405</v>
      </c>
      <c r="D34" s="3" t="s">
        <v>2</v>
      </c>
      <c r="E34" s="3" t="s">
        <v>406</v>
      </c>
      <c r="F34" s="3" t="s">
        <v>5232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7" t="s">
        <v>5346</v>
      </c>
    </row>
    <row r="35" spans="1:9" ht="38.25" x14ac:dyDescent="0.25">
      <c r="A35" s="3">
        <v>34</v>
      </c>
      <c r="B35" s="3" t="s">
        <v>407</v>
      </c>
      <c r="C35" s="3" t="s">
        <v>408</v>
      </c>
      <c r="D35" s="3" t="s">
        <v>409</v>
      </c>
      <c r="E35" s="3" t="s">
        <v>208</v>
      </c>
      <c r="F35" s="3" t="s">
        <v>5233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7" t="s">
        <v>5346</v>
      </c>
    </row>
    <row r="36" spans="1:9" ht="38.25" x14ac:dyDescent="0.25">
      <c r="A36" s="3">
        <v>35</v>
      </c>
      <c r="B36" s="3" t="s">
        <v>410</v>
      </c>
      <c r="C36" s="3" t="s">
        <v>411</v>
      </c>
      <c r="D36" s="3" t="s">
        <v>36</v>
      </c>
      <c r="E36" s="3" t="s">
        <v>412</v>
      </c>
      <c r="F36" s="3" t="s">
        <v>5234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7" t="s">
        <v>5346</v>
      </c>
    </row>
    <row r="37" spans="1:9" ht="25.5" x14ac:dyDescent="0.25">
      <c r="A37" s="3">
        <v>36</v>
      </c>
      <c r="B37" s="3" t="s">
        <v>413</v>
      </c>
      <c r="C37" s="3" t="s">
        <v>414</v>
      </c>
      <c r="D37" s="3" t="s">
        <v>415</v>
      </c>
      <c r="E37" s="3" t="s">
        <v>416</v>
      </c>
      <c r="F37" s="3" t="s">
        <v>5235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7" t="s">
        <v>5346</v>
      </c>
    </row>
    <row r="38" spans="1:9" ht="25.5" x14ac:dyDescent="0.25">
      <c r="A38" s="3">
        <v>37</v>
      </c>
      <c r="B38" s="3" t="s">
        <v>417</v>
      </c>
      <c r="C38" s="3" t="s">
        <v>414</v>
      </c>
      <c r="D38" s="3" t="s">
        <v>415</v>
      </c>
      <c r="E38" s="3" t="s">
        <v>418</v>
      </c>
      <c r="F38" s="3" t="s">
        <v>5236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7" t="s">
        <v>5346</v>
      </c>
    </row>
    <row r="39" spans="1:9" ht="38.25" x14ac:dyDescent="0.25">
      <c r="A39" s="3">
        <v>38</v>
      </c>
      <c r="B39" s="3" t="s">
        <v>419</v>
      </c>
      <c r="C39" s="3" t="s">
        <v>420</v>
      </c>
      <c r="D39" s="3" t="s">
        <v>421</v>
      </c>
      <c r="E39" s="3" t="s">
        <v>422</v>
      </c>
      <c r="F39" s="3" t="s">
        <v>5237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7" t="s">
        <v>5346</v>
      </c>
    </row>
    <row r="40" spans="1:9" ht="51" x14ac:dyDescent="0.25">
      <c r="A40" s="3">
        <v>39</v>
      </c>
      <c r="B40" s="3" t="s">
        <v>423</v>
      </c>
      <c r="C40" s="3" t="s">
        <v>424</v>
      </c>
      <c r="D40" s="3" t="s">
        <v>425</v>
      </c>
      <c r="E40" s="3" t="s">
        <v>426</v>
      </c>
      <c r="F40" s="3" t="s">
        <v>5238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7" t="s">
        <v>5346</v>
      </c>
    </row>
    <row r="41" spans="1:9" ht="25.5" x14ac:dyDescent="0.25">
      <c r="A41" s="3">
        <v>40</v>
      </c>
      <c r="B41" s="3" t="s">
        <v>427</v>
      </c>
      <c r="C41" s="3" t="s">
        <v>428</v>
      </c>
      <c r="D41" s="3" t="s">
        <v>429</v>
      </c>
      <c r="E41" s="3" t="s">
        <v>430</v>
      </c>
      <c r="F41" s="3" t="s">
        <v>5239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7" t="s">
        <v>5346</v>
      </c>
    </row>
    <row r="42" spans="1:9" ht="38.25" x14ac:dyDescent="0.25">
      <c r="A42" s="3">
        <v>41</v>
      </c>
      <c r="B42" s="3" t="s">
        <v>431</v>
      </c>
      <c r="C42" s="3" t="s">
        <v>432</v>
      </c>
      <c r="D42" s="3" t="s">
        <v>10</v>
      </c>
      <c r="E42" s="3" t="s">
        <v>131</v>
      </c>
      <c r="F42" s="3" t="s">
        <v>5240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7" t="s">
        <v>5346</v>
      </c>
    </row>
    <row r="43" spans="1:9" ht="38.25" x14ac:dyDescent="0.25">
      <c r="A43" s="3">
        <v>42</v>
      </c>
      <c r="B43" s="3" t="s">
        <v>474</v>
      </c>
      <c r="C43" s="3" t="s">
        <v>433</v>
      </c>
      <c r="D43" s="3" t="s">
        <v>434</v>
      </c>
      <c r="E43" s="3" t="s">
        <v>435</v>
      </c>
      <c r="F43" s="3" t="s">
        <v>5241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7" t="s">
        <v>5346</v>
      </c>
    </row>
    <row r="44" spans="1:9" ht="38.25" x14ac:dyDescent="0.25">
      <c r="A44" s="3">
        <v>43</v>
      </c>
      <c r="B44" s="3" t="s">
        <v>475</v>
      </c>
      <c r="C44" s="3" t="s">
        <v>436</v>
      </c>
      <c r="D44" s="3" t="s">
        <v>437</v>
      </c>
      <c r="E44" s="3" t="s">
        <v>438</v>
      </c>
      <c r="F44" s="3" t="s">
        <v>5242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7" t="s">
        <v>5346</v>
      </c>
    </row>
    <row r="45" spans="1:9" ht="38.25" x14ac:dyDescent="0.25">
      <c r="A45" s="3">
        <v>44</v>
      </c>
      <c r="B45" s="3" t="s">
        <v>476</v>
      </c>
      <c r="C45" s="3" t="s">
        <v>439</v>
      </c>
      <c r="D45" s="3" t="s">
        <v>434</v>
      </c>
      <c r="E45" s="3" t="s">
        <v>440</v>
      </c>
      <c r="F45" s="3" t="s">
        <v>5243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7" t="s">
        <v>5346</v>
      </c>
    </row>
    <row r="46" spans="1:9" ht="38.25" x14ac:dyDescent="0.25">
      <c r="A46" s="3">
        <v>45</v>
      </c>
      <c r="B46" s="3" t="s">
        <v>441</v>
      </c>
      <c r="C46" s="3" t="s">
        <v>442</v>
      </c>
      <c r="D46" s="6" t="s">
        <v>65</v>
      </c>
      <c r="E46" s="3" t="s">
        <v>443</v>
      </c>
      <c r="F46" s="3" t="s">
        <v>5244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7" t="s">
        <v>5346</v>
      </c>
    </row>
    <row r="47" spans="1:9" ht="38.25" x14ac:dyDescent="0.25">
      <c r="A47" s="3">
        <v>46</v>
      </c>
      <c r="B47" s="3" t="s">
        <v>444</v>
      </c>
      <c r="C47" s="3" t="s">
        <v>445</v>
      </c>
      <c r="D47" s="3" t="s">
        <v>446</v>
      </c>
      <c r="E47" s="3" t="s">
        <v>447</v>
      </c>
      <c r="F47" s="3" t="s">
        <v>5245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7" t="s">
        <v>5346</v>
      </c>
    </row>
    <row r="48" spans="1:9" ht="51" x14ac:dyDescent="0.25">
      <c r="A48" s="3">
        <v>47</v>
      </c>
      <c r="B48" s="3" t="s">
        <v>448</v>
      </c>
      <c r="C48" s="3" t="s">
        <v>479</v>
      </c>
      <c r="D48" s="3" t="s">
        <v>477</v>
      </c>
      <c r="E48" s="3" t="s">
        <v>478</v>
      </c>
      <c r="F48" s="3" t="s">
        <v>5246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7" t="s">
        <v>5346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450</v>
      </c>
      <c r="F49" s="3" t="s">
        <v>5247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7" t="s">
        <v>5346</v>
      </c>
    </row>
    <row r="50" spans="1:9" ht="25.5" x14ac:dyDescent="0.25">
      <c r="A50" s="3">
        <v>49</v>
      </c>
      <c r="B50" s="3" t="s">
        <v>451</v>
      </c>
      <c r="C50" s="3" t="s">
        <v>452</v>
      </c>
      <c r="D50" s="3" t="s">
        <v>33</v>
      </c>
      <c r="E50" s="3" t="s">
        <v>453</v>
      </c>
      <c r="F50" s="3" t="s">
        <v>5248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7" t="s">
        <v>5346</v>
      </c>
    </row>
    <row r="51" spans="1:9" ht="38.25" x14ac:dyDescent="0.25">
      <c r="A51" s="3">
        <v>50</v>
      </c>
      <c r="B51" s="3" t="s">
        <v>454</v>
      </c>
      <c r="C51" s="3" t="s">
        <v>455</v>
      </c>
      <c r="D51" s="3" t="s">
        <v>456</v>
      </c>
      <c r="E51" s="3" t="s">
        <v>457</v>
      </c>
      <c r="F51" s="3" t="s">
        <v>5249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7" t="s">
        <v>5346</v>
      </c>
    </row>
    <row r="52" spans="1:9" ht="51" x14ac:dyDescent="0.25">
      <c r="A52" s="3">
        <v>51</v>
      </c>
      <c r="B52" s="3" t="s">
        <v>458</v>
      </c>
      <c r="C52" s="3" t="s">
        <v>459</v>
      </c>
      <c r="D52" s="3" t="s">
        <v>6</v>
      </c>
      <c r="E52" s="3" t="s">
        <v>460</v>
      </c>
      <c r="F52" s="3" t="s">
        <v>5250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7" t="s">
        <v>5346</v>
      </c>
    </row>
  </sheetData>
  <phoneticPr fontId="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/>
  <dimension ref="A1:I53"/>
  <sheetViews>
    <sheetView topLeftCell="A45" zoomScale="80" zoomScaleNormal="80" workbookViewId="0">
      <selection activeCell="I2" sqref="I2:I5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2.140625" bestFit="1" customWidth="1"/>
    <col min="6" max="6" width="9.5703125" bestFit="1" customWidth="1"/>
    <col min="7" max="7" width="3" bestFit="1" customWidth="1"/>
    <col min="8" max="8" width="12.7109375" bestFit="1" customWidth="1"/>
    <col min="9" max="9" width="19.140625" style="29" bestFit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38.25" x14ac:dyDescent="0.25">
      <c r="A2" s="3">
        <v>1</v>
      </c>
      <c r="B2" s="3" t="s">
        <v>3807</v>
      </c>
      <c r="C2" s="3" t="s">
        <v>3808</v>
      </c>
      <c r="D2" s="3" t="s">
        <v>182</v>
      </c>
      <c r="E2" s="3" t="s">
        <v>3946</v>
      </c>
      <c r="F2" s="2" t="s">
        <v>6493</v>
      </c>
      <c r="G2" s="2">
        <v>1</v>
      </c>
      <c r="H2" s="2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7" t="s">
        <v>5346</v>
      </c>
    </row>
    <row r="3" spans="1:9" ht="38.25" x14ac:dyDescent="0.25">
      <c r="A3" s="3">
        <v>2</v>
      </c>
      <c r="B3" s="3" t="s">
        <v>3809</v>
      </c>
      <c r="C3" s="3" t="s">
        <v>3810</v>
      </c>
      <c r="D3" s="3" t="s">
        <v>19</v>
      </c>
      <c r="E3" s="3" t="s">
        <v>2566</v>
      </c>
      <c r="F3" s="2" t="s">
        <v>6494</v>
      </c>
      <c r="G3" s="2">
        <v>1</v>
      </c>
      <c r="H3" s="2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7" t="s">
        <v>5346</v>
      </c>
    </row>
    <row r="4" spans="1:9" ht="38.25" x14ac:dyDescent="0.25">
      <c r="A4" s="3">
        <v>3</v>
      </c>
      <c r="B4" s="3" t="s">
        <v>3811</v>
      </c>
      <c r="C4" s="3" t="s">
        <v>3810</v>
      </c>
      <c r="D4" s="3" t="s">
        <v>102</v>
      </c>
      <c r="E4" s="3" t="s">
        <v>3812</v>
      </c>
      <c r="F4" s="2" t="s">
        <v>6495</v>
      </c>
      <c r="G4" s="2">
        <v>1</v>
      </c>
      <c r="H4" s="2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7" t="s">
        <v>5346</v>
      </c>
    </row>
    <row r="5" spans="1:9" ht="38.25" customHeight="1" x14ac:dyDescent="0.25">
      <c r="A5" s="3">
        <v>4</v>
      </c>
      <c r="B5" s="3" t="s">
        <v>3813</v>
      </c>
      <c r="C5" s="3" t="s">
        <v>3814</v>
      </c>
      <c r="D5" s="3" t="s">
        <v>3815</v>
      </c>
      <c r="E5" s="3" t="s">
        <v>3947</v>
      </c>
      <c r="F5" s="2" t="s">
        <v>6496</v>
      </c>
      <c r="G5" s="2">
        <v>1</v>
      </c>
      <c r="H5" s="2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7" t="s">
        <v>5346</v>
      </c>
    </row>
    <row r="6" spans="1:9" ht="63.75" x14ac:dyDescent="0.25">
      <c r="A6" s="3">
        <v>5</v>
      </c>
      <c r="B6" s="3" t="s">
        <v>3816</v>
      </c>
      <c r="C6" s="3" t="s">
        <v>3817</v>
      </c>
      <c r="D6" s="3" t="s">
        <v>10</v>
      </c>
      <c r="E6" s="3" t="s">
        <v>3818</v>
      </c>
      <c r="F6" s="2" t="s">
        <v>6497</v>
      </c>
      <c r="G6" s="2">
        <v>1</v>
      </c>
      <c r="H6" s="2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7" t="s">
        <v>5346</v>
      </c>
    </row>
    <row r="7" spans="1:9" ht="38.25" x14ac:dyDescent="0.25">
      <c r="A7" s="3">
        <v>6</v>
      </c>
      <c r="B7" s="3" t="s">
        <v>4719</v>
      </c>
      <c r="C7" s="3" t="s">
        <v>3819</v>
      </c>
      <c r="D7" s="3" t="s">
        <v>134</v>
      </c>
      <c r="E7" s="3" t="s">
        <v>3820</v>
      </c>
      <c r="F7" s="2" t="s">
        <v>6498</v>
      </c>
      <c r="G7" s="2">
        <v>2</v>
      </c>
      <c r="H7" s="2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7" t="s">
        <v>5346</v>
      </c>
    </row>
    <row r="8" spans="1:9" ht="38.25" x14ac:dyDescent="0.25">
      <c r="A8" s="3">
        <v>7</v>
      </c>
      <c r="B8" s="3" t="s">
        <v>4720</v>
      </c>
      <c r="C8" s="3" t="s">
        <v>3819</v>
      </c>
      <c r="D8" s="3" t="s">
        <v>19</v>
      </c>
      <c r="E8" s="3" t="s">
        <v>603</v>
      </c>
      <c r="F8" s="2" t="s">
        <v>6499</v>
      </c>
      <c r="G8" s="2">
        <v>2</v>
      </c>
      <c r="H8" s="2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7" t="s">
        <v>5346</v>
      </c>
    </row>
    <row r="9" spans="1:9" ht="38.25" x14ac:dyDescent="0.25">
      <c r="A9" s="3">
        <v>8</v>
      </c>
      <c r="B9" s="3" t="s">
        <v>3821</v>
      </c>
      <c r="C9" s="3" t="s">
        <v>3822</v>
      </c>
      <c r="D9" s="3" t="s">
        <v>36</v>
      </c>
      <c r="E9" s="3" t="s">
        <v>3823</v>
      </c>
      <c r="F9" s="2" t="s">
        <v>6500</v>
      </c>
      <c r="G9" s="2">
        <v>3</v>
      </c>
      <c r="H9" s="2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7" t="s">
        <v>5346</v>
      </c>
    </row>
    <row r="10" spans="1:9" ht="38.25" x14ac:dyDescent="0.25">
      <c r="A10" s="3">
        <v>9</v>
      </c>
      <c r="B10" s="3" t="s">
        <v>3824</v>
      </c>
      <c r="C10" s="3" t="s">
        <v>3825</v>
      </c>
      <c r="D10" s="3" t="s">
        <v>10</v>
      </c>
      <c r="E10" s="3" t="s">
        <v>3826</v>
      </c>
      <c r="F10" s="2" t="s">
        <v>6501</v>
      </c>
      <c r="G10" s="2">
        <v>3</v>
      </c>
      <c r="H10" s="2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7" t="s">
        <v>5346</v>
      </c>
    </row>
    <row r="11" spans="1:9" ht="25.5" x14ac:dyDescent="0.25">
      <c r="A11" s="3">
        <v>10</v>
      </c>
      <c r="B11" s="3" t="s">
        <v>3827</v>
      </c>
      <c r="C11" s="3" t="s">
        <v>3828</v>
      </c>
      <c r="D11" s="3" t="s">
        <v>134</v>
      </c>
      <c r="E11" s="3" t="s">
        <v>3829</v>
      </c>
      <c r="F11" s="2" t="s">
        <v>6502</v>
      </c>
      <c r="G11" s="2">
        <v>2</v>
      </c>
      <c r="H11" s="2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7" t="s">
        <v>5346</v>
      </c>
    </row>
    <row r="12" spans="1:9" ht="38.25" x14ac:dyDescent="0.25">
      <c r="A12" s="3">
        <v>11</v>
      </c>
      <c r="B12" s="3" t="s">
        <v>3830</v>
      </c>
      <c r="C12" s="3" t="s">
        <v>3831</v>
      </c>
      <c r="D12" s="3" t="s">
        <v>10</v>
      </c>
      <c r="E12" s="3" t="s">
        <v>3832</v>
      </c>
      <c r="F12" s="2" t="s">
        <v>6503</v>
      </c>
      <c r="G12" s="2">
        <v>2</v>
      </c>
      <c r="H12" s="2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7" t="s">
        <v>5346</v>
      </c>
    </row>
    <row r="13" spans="1:9" ht="51" x14ac:dyDescent="0.25">
      <c r="A13" s="3">
        <v>12</v>
      </c>
      <c r="B13" s="3" t="s">
        <v>3909</v>
      </c>
      <c r="C13" s="3" t="s">
        <v>3833</v>
      </c>
      <c r="D13" s="3" t="s">
        <v>102</v>
      </c>
      <c r="E13" s="3" t="s">
        <v>3834</v>
      </c>
      <c r="F13" s="2" t="s">
        <v>6504</v>
      </c>
      <c r="G13" s="2">
        <v>2</v>
      </c>
      <c r="H13" s="2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7" t="s">
        <v>5346</v>
      </c>
    </row>
    <row r="14" spans="1:9" ht="38.25" x14ac:dyDescent="0.25">
      <c r="A14" s="3">
        <v>13</v>
      </c>
      <c r="B14" s="3" t="s">
        <v>3835</v>
      </c>
      <c r="C14" s="3" t="s">
        <v>3836</v>
      </c>
      <c r="D14" s="3" t="s">
        <v>14</v>
      </c>
      <c r="E14" s="3" t="s">
        <v>3837</v>
      </c>
      <c r="F14" s="2" t="s">
        <v>6505</v>
      </c>
      <c r="G14" s="2">
        <v>3</v>
      </c>
      <c r="H14" s="2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7" t="s">
        <v>5346</v>
      </c>
    </row>
    <row r="15" spans="1:9" ht="38.25" x14ac:dyDescent="0.25">
      <c r="A15" s="3">
        <v>14</v>
      </c>
      <c r="B15" s="3" t="s">
        <v>3838</v>
      </c>
      <c r="C15" s="3" t="s">
        <v>3839</v>
      </c>
      <c r="D15" s="3" t="s">
        <v>3840</v>
      </c>
      <c r="E15" s="3" t="s">
        <v>3841</v>
      </c>
      <c r="F15" s="2" t="s">
        <v>6506</v>
      </c>
      <c r="G15" s="2">
        <v>3</v>
      </c>
      <c r="H15" s="2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7" t="s">
        <v>5346</v>
      </c>
    </row>
    <row r="16" spans="1:9" ht="25.5" x14ac:dyDescent="0.25">
      <c r="A16" s="3">
        <v>15</v>
      </c>
      <c r="B16" s="3" t="s">
        <v>4721</v>
      </c>
      <c r="C16" s="3" t="s">
        <v>3842</v>
      </c>
      <c r="D16" s="3" t="s">
        <v>875</v>
      </c>
      <c r="E16" s="3" t="s">
        <v>3843</v>
      </c>
      <c r="F16" s="2" t="s">
        <v>6507</v>
      </c>
      <c r="G16" s="2">
        <v>1</v>
      </c>
      <c r="H16" s="2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7" t="s">
        <v>5346</v>
      </c>
    </row>
    <row r="17" spans="1:9" ht="25.5" x14ac:dyDescent="0.25">
      <c r="A17" s="3">
        <v>16</v>
      </c>
      <c r="B17" s="3" t="s">
        <v>4722</v>
      </c>
      <c r="C17" s="3" t="s">
        <v>3844</v>
      </c>
      <c r="D17" s="3" t="s">
        <v>875</v>
      </c>
      <c r="E17" s="3" t="s">
        <v>3845</v>
      </c>
      <c r="F17" s="2" t="s">
        <v>6508</v>
      </c>
      <c r="G17" s="2">
        <v>1</v>
      </c>
      <c r="H17" s="2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7" t="s">
        <v>5346</v>
      </c>
    </row>
    <row r="18" spans="1:9" ht="51" x14ac:dyDescent="0.25">
      <c r="A18" s="3">
        <v>17</v>
      </c>
      <c r="B18" s="3" t="s">
        <v>3846</v>
      </c>
      <c r="C18" s="3" t="s">
        <v>3847</v>
      </c>
      <c r="D18" s="3" t="s">
        <v>33</v>
      </c>
      <c r="E18" s="3" t="s">
        <v>3848</v>
      </c>
      <c r="F18" s="2" t="s">
        <v>6509</v>
      </c>
      <c r="G18" s="2">
        <v>3</v>
      </c>
      <c r="H18" s="2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7" t="s">
        <v>5346</v>
      </c>
    </row>
    <row r="19" spans="1:9" ht="38.25" x14ac:dyDescent="0.25">
      <c r="A19" s="3">
        <v>18</v>
      </c>
      <c r="B19" s="3" t="s">
        <v>3849</v>
      </c>
      <c r="C19" s="3" t="s">
        <v>3850</v>
      </c>
      <c r="D19" s="3" t="s">
        <v>14</v>
      </c>
      <c r="E19" s="3" t="s">
        <v>3851</v>
      </c>
      <c r="F19" s="2" t="s">
        <v>6510</v>
      </c>
      <c r="G19" s="2">
        <v>1</v>
      </c>
      <c r="H19" s="2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7" t="s">
        <v>5346</v>
      </c>
    </row>
    <row r="20" spans="1:9" ht="38.25" x14ac:dyDescent="0.25">
      <c r="A20" s="3">
        <v>19</v>
      </c>
      <c r="B20" s="3" t="s">
        <v>3852</v>
      </c>
      <c r="C20" s="3" t="s">
        <v>3853</v>
      </c>
      <c r="D20" s="3" t="s">
        <v>10</v>
      </c>
      <c r="E20" s="3" t="s">
        <v>3854</v>
      </c>
      <c r="F20" s="2" t="s">
        <v>6511</v>
      </c>
      <c r="G20" s="2">
        <v>3</v>
      </c>
      <c r="H20" s="2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7" t="s">
        <v>5346</v>
      </c>
    </row>
    <row r="21" spans="1:9" ht="25.5" x14ac:dyDescent="0.25">
      <c r="A21" s="3">
        <v>20</v>
      </c>
      <c r="B21" s="3" t="s">
        <v>3855</v>
      </c>
      <c r="C21" s="3" t="s">
        <v>3856</v>
      </c>
      <c r="D21" s="3" t="s">
        <v>14</v>
      </c>
      <c r="E21" s="3" t="s">
        <v>3857</v>
      </c>
      <c r="F21" s="2" t="s">
        <v>6512</v>
      </c>
      <c r="G21" s="2">
        <v>1</v>
      </c>
      <c r="H21" s="2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7" t="s">
        <v>5346</v>
      </c>
    </row>
    <row r="22" spans="1:9" ht="25.5" x14ac:dyDescent="0.25">
      <c r="A22" s="3">
        <v>21</v>
      </c>
      <c r="B22" s="3" t="s">
        <v>3858</v>
      </c>
      <c r="C22" s="3" t="s">
        <v>3856</v>
      </c>
      <c r="D22" s="3" t="s">
        <v>14</v>
      </c>
      <c r="E22" s="3" t="s">
        <v>2274</v>
      </c>
      <c r="F22" s="2" t="s">
        <v>6513</v>
      </c>
      <c r="G22" s="2">
        <v>1</v>
      </c>
      <c r="H22" s="2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7" t="s">
        <v>5346</v>
      </c>
    </row>
    <row r="23" spans="1:9" ht="25.5" x14ac:dyDescent="0.25">
      <c r="A23" s="3">
        <v>22</v>
      </c>
      <c r="B23" s="3" t="s">
        <v>3859</v>
      </c>
      <c r="C23" s="3" t="s">
        <v>3856</v>
      </c>
      <c r="D23" s="3" t="s">
        <v>14</v>
      </c>
      <c r="E23" s="3" t="s">
        <v>3860</v>
      </c>
      <c r="F23" s="2" t="s">
        <v>6514</v>
      </c>
      <c r="G23" s="2">
        <v>1</v>
      </c>
      <c r="H23" s="2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7" t="s">
        <v>5346</v>
      </c>
    </row>
    <row r="24" spans="1:9" ht="38.25" x14ac:dyDescent="0.25">
      <c r="A24" s="3">
        <v>23</v>
      </c>
      <c r="B24" s="3" t="s">
        <v>3861</v>
      </c>
      <c r="C24" s="3" t="s">
        <v>3862</v>
      </c>
      <c r="D24" s="3" t="s">
        <v>843</v>
      </c>
      <c r="E24" s="3" t="s">
        <v>3863</v>
      </c>
      <c r="F24" s="2" t="s">
        <v>6515</v>
      </c>
      <c r="G24" s="2">
        <v>2</v>
      </c>
      <c r="H24" s="2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7" t="s">
        <v>5346</v>
      </c>
    </row>
    <row r="25" spans="1:9" ht="38.25" x14ac:dyDescent="0.25">
      <c r="A25" s="3">
        <v>24</v>
      </c>
      <c r="B25" s="3" t="s">
        <v>3864</v>
      </c>
      <c r="C25" s="3" t="s">
        <v>3865</v>
      </c>
      <c r="D25" s="3" t="s">
        <v>3866</v>
      </c>
      <c r="E25" s="3" t="s">
        <v>447</v>
      </c>
      <c r="F25" s="2" t="s">
        <v>6516</v>
      </c>
      <c r="G25" s="2">
        <v>1</v>
      </c>
      <c r="H25" s="2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7" t="s">
        <v>5346</v>
      </c>
    </row>
    <row r="26" spans="1:9" ht="38.25" x14ac:dyDescent="0.25">
      <c r="A26" s="3">
        <v>25</v>
      </c>
      <c r="B26" s="3" t="s">
        <v>4723</v>
      </c>
      <c r="C26" s="3" t="s">
        <v>3867</v>
      </c>
      <c r="D26" s="3" t="s">
        <v>10</v>
      </c>
      <c r="E26" s="3" t="s">
        <v>3868</v>
      </c>
      <c r="F26" s="2" t="s">
        <v>6517</v>
      </c>
      <c r="G26" s="2">
        <v>2</v>
      </c>
      <c r="H26" s="2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7" t="s">
        <v>5346</v>
      </c>
    </row>
    <row r="27" spans="1:9" ht="38.25" x14ac:dyDescent="0.25">
      <c r="A27" s="3">
        <v>26</v>
      </c>
      <c r="B27" s="3" t="s">
        <v>3869</v>
      </c>
      <c r="C27" s="3" t="s">
        <v>3870</v>
      </c>
      <c r="D27" s="3" t="s">
        <v>33</v>
      </c>
      <c r="E27" s="3" t="s">
        <v>3871</v>
      </c>
      <c r="F27" s="2" t="s">
        <v>6518</v>
      </c>
      <c r="G27" s="2">
        <v>2</v>
      </c>
      <c r="H27" s="2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7" t="s">
        <v>5346</v>
      </c>
    </row>
    <row r="28" spans="1:9" x14ac:dyDescent="0.25">
      <c r="A28" s="3">
        <v>27</v>
      </c>
      <c r="B28" s="3" t="s">
        <v>3872</v>
      </c>
      <c r="C28" s="3" t="s">
        <v>3873</v>
      </c>
      <c r="D28" s="3" t="s">
        <v>1178</v>
      </c>
      <c r="E28" s="3" t="s">
        <v>3874</v>
      </c>
      <c r="F28" s="2" t="s">
        <v>6519</v>
      </c>
      <c r="G28" s="2">
        <v>1</v>
      </c>
      <c r="H28" s="2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7" t="s">
        <v>5346</v>
      </c>
    </row>
    <row r="29" spans="1:9" ht="51" x14ac:dyDescent="0.25">
      <c r="A29" s="3">
        <v>28</v>
      </c>
      <c r="B29" s="3" t="s">
        <v>4724</v>
      </c>
      <c r="C29" s="3" t="s">
        <v>3875</v>
      </c>
      <c r="D29" s="3" t="s">
        <v>3876</v>
      </c>
      <c r="E29" s="3" t="s">
        <v>3877</v>
      </c>
      <c r="F29" s="2" t="s">
        <v>6520</v>
      </c>
      <c r="G29" s="2">
        <v>3</v>
      </c>
      <c r="H29" s="2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7" t="s">
        <v>5346</v>
      </c>
    </row>
    <row r="30" spans="1:9" ht="38.25" x14ac:dyDescent="0.25">
      <c r="A30" s="3">
        <v>29</v>
      </c>
      <c r="B30" s="3" t="s">
        <v>4725</v>
      </c>
      <c r="C30" s="3" t="s">
        <v>3878</v>
      </c>
      <c r="D30" s="3" t="s">
        <v>1680</v>
      </c>
      <c r="E30" s="3" t="s">
        <v>3879</v>
      </c>
      <c r="F30" s="2" t="s">
        <v>6521</v>
      </c>
      <c r="G30" s="2">
        <v>3</v>
      </c>
      <c r="H30" s="2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7" t="s">
        <v>5346</v>
      </c>
    </row>
    <row r="31" spans="1:9" ht="38.25" x14ac:dyDescent="0.25">
      <c r="A31" s="3">
        <v>30</v>
      </c>
      <c r="B31" s="3" t="s">
        <v>4726</v>
      </c>
      <c r="C31" s="3" t="s">
        <v>3880</v>
      </c>
      <c r="D31" s="3" t="s">
        <v>2527</v>
      </c>
      <c r="E31" s="3">
        <v>958222</v>
      </c>
      <c r="F31" s="2" t="s">
        <v>6522</v>
      </c>
      <c r="G31" s="2">
        <v>3</v>
      </c>
      <c r="H31" s="2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7" t="s">
        <v>5346</v>
      </c>
    </row>
    <row r="32" spans="1:9" ht="38.25" x14ac:dyDescent="0.25">
      <c r="A32" s="3">
        <v>31</v>
      </c>
      <c r="B32" s="3" t="s">
        <v>3881</v>
      </c>
      <c r="C32" s="3" t="s">
        <v>3882</v>
      </c>
      <c r="D32" s="3" t="s">
        <v>182</v>
      </c>
      <c r="E32" s="3" t="s">
        <v>3883</v>
      </c>
      <c r="F32" s="2" t="s">
        <v>6523</v>
      </c>
      <c r="G32" s="2">
        <v>1</v>
      </c>
      <c r="H32" s="2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7" t="s">
        <v>5346</v>
      </c>
    </row>
    <row r="33" spans="1:9" ht="38.25" x14ac:dyDescent="0.25">
      <c r="A33" s="3">
        <v>32</v>
      </c>
      <c r="B33" s="3" t="s">
        <v>4727</v>
      </c>
      <c r="C33" s="3" t="s">
        <v>3884</v>
      </c>
      <c r="D33" s="3" t="s">
        <v>3885</v>
      </c>
      <c r="E33" s="3" t="s">
        <v>3886</v>
      </c>
      <c r="F33" s="2" t="s">
        <v>6524</v>
      </c>
      <c r="G33" s="2">
        <v>2</v>
      </c>
      <c r="H33" s="2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7" t="s">
        <v>5346</v>
      </c>
    </row>
    <row r="34" spans="1:9" ht="38.25" x14ac:dyDescent="0.25">
      <c r="A34" s="3">
        <v>33</v>
      </c>
      <c r="B34" s="3" t="s">
        <v>4728</v>
      </c>
      <c r="C34" s="3" t="s">
        <v>3887</v>
      </c>
      <c r="D34" s="3" t="s">
        <v>3888</v>
      </c>
      <c r="E34" s="3" t="s">
        <v>3889</v>
      </c>
      <c r="F34" s="2" t="s">
        <v>6525</v>
      </c>
      <c r="G34" s="2">
        <v>2</v>
      </c>
      <c r="H34" s="2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7" t="s">
        <v>5346</v>
      </c>
    </row>
    <row r="35" spans="1:9" ht="25.5" x14ac:dyDescent="0.25">
      <c r="A35" s="3">
        <v>34</v>
      </c>
      <c r="B35" s="3" t="s">
        <v>3890</v>
      </c>
      <c r="C35" s="3" t="s">
        <v>3891</v>
      </c>
      <c r="D35" s="3" t="s">
        <v>914</v>
      </c>
      <c r="E35" s="3" t="s">
        <v>3892</v>
      </c>
      <c r="F35" s="2" t="s">
        <v>6526</v>
      </c>
      <c r="G35" s="2">
        <v>1</v>
      </c>
      <c r="H35" s="2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7" t="s">
        <v>5346</v>
      </c>
    </row>
    <row r="36" spans="1:9" ht="51" x14ac:dyDescent="0.25">
      <c r="A36" s="3">
        <v>35</v>
      </c>
      <c r="B36" s="3" t="s">
        <v>3893</v>
      </c>
      <c r="C36" s="3" t="s">
        <v>3894</v>
      </c>
      <c r="D36" s="3" t="s">
        <v>268</v>
      </c>
      <c r="E36" s="3" t="s">
        <v>3224</v>
      </c>
      <c r="F36" s="2" t="s">
        <v>6527</v>
      </c>
      <c r="G36" s="2">
        <v>1</v>
      </c>
      <c r="H36" s="2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7" t="s">
        <v>5346</v>
      </c>
    </row>
    <row r="37" spans="1:9" ht="38.25" x14ac:dyDescent="0.25">
      <c r="A37" s="3">
        <v>36</v>
      </c>
      <c r="B37" s="3" t="s">
        <v>3895</v>
      </c>
      <c r="C37" s="3" t="s">
        <v>3896</v>
      </c>
      <c r="D37" s="3" t="s">
        <v>10</v>
      </c>
      <c r="E37" s="3" t="s">
        <v>3897</v>
      </c>
      <c r="F37" s="2" t="s">
        <v>6528</v>
      </c>
      <c r="G37" s="2">
        <v>3</v>
      </c>
      <c r="H37" s="2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7" t="s">
        <v>5346</v>
      </c>
    </row>
    <row r="38" spans="1:9" ht="38.25" x14ac:dyDescent="0.25">
      <c r="A38" s="3">
        <v>37</v>
      </c>
      <c r="B38" s="3" t="s">
        <v>3898</v>
      </c>
      <c r="C38" s="3" t="s">
        <v>3899</v>
      </c>
      <c r="D38" s="3" t="s">
        <v>65</v>
      </c>
      <c r="E38" s="3" t="s">
        <v>3900</v>
      </c>
      <c r="F38" s="2" t="s">
        <v>6529</v>
      </c>
      <c r="G38" s="2">
        <v>1</v>
      </c>
      <c r="H38" s="2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7" t="s">
        <v>5346</v>
      </c>
    </row>
    <row r="39" spans="1:9" ht="38.25" x14ac:dyDescent="0.25">
      <c r="A39" s="3">
        <v>38</v>
      </c>
      <c r="B39" s="3" t="s">
        <v>4729</v>
      </c>
      <c r="C39" s="3" t="s">
        <v>3887</v>
      </c>
      <c r="D39" s="3" t="s">
        <v>33</v>
      </c>
      <c r="E39" s="3" t="s">
        <v>3901</v>
      </c>
      <c r="F39" s="2" t="s">
        <v>6530</v>
      </c>
      <c r="G39" s="2">
        <v>2</v>
      </c>
      <c r="H39" s="2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7" t="s">
        <v>5346</v>
      </c>
    </row>
    <row r="40" spans="1:9" ht="63.75" x14ac:dyDescent="0.25">
      <c r="A40" s="3">
        <v>39</v>
      </c>
      <c r="B40" s="3" t="s">
        <v>3902</v>
      </c>
      <c r="C40" s="3" t="s">
        <v>3903</v>
      </c>
      <c r="D40" s="3" t="s">
        <v>226</v>
      </c>
      <c r="E40" s="3" t="s">
        <v>3904</v>
      </c>
      <c r="F40" s="2" t="s">
        <v>6531</v>
      </c>
      <c r="G40" s="2">
        <v>3</v>
      </c>
      <c r="H40" s="2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7" t="s">
        <v>5346</v>
      </c>
    </row>
    <row r="41" spans="1:9" ht="38.25" x14ac:dyDescent="0.25">
      <c r="A41" s="3">
        <v>40</v>
      </c>
      <c r="B41" s="3" t="s">
        <v>3905</v>
      </c>
      <c r="C41" s="3" t="s">
        <v>3906</v>
      </c>
      <c r="D41" s="3" t="s">
        <v>3907</v>
      </c>
      <c r="E41" s="3" t="s">
        <v>3908</v>
      </c>
      <c r="F41" s="2" t="s">
        <v>6532</v>
      </c>
      <c r="G41" s="2">
        <v>3</v>
      </c>
      <c r="H41" s="2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7" t="s">
        <v>5346</v>
      </c>
    </row>
    <row r="42" spans="1:9" ht="25.5" x14ac:dyDescent="0.25">
      <c r="A42" s="3">
        <v>41</v>
      </c>
      <c r="B42" s="3" t="s">
        <v>3909</v>
      </c>
      <c r="C42" s="3" t="s">
        <v>3910</v>
      </c>
      <c r="D42" s="3" t="s">
        <v>3911</v>
      </c>
      <c r="E42" s="3">
        <v>701494</v>
      </c>
      <c r="F42" s="2" t="s">
        <v>6533</v>
      </c>
      <c r="G42" s="2">
        <v>2</v>
      </c>
      <c r="H42" s="2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7" t="s">
        <v>5346</v>
      </c>
    </row>
    <row r="43" spans="1:9" ht="51" x14ac:dyDescent="0.25">
      <c r="A43" s="3">
        <v>42</v>
      </c>
      <c r="B43" s="3" t="s">
        <v>3912</v>
      </c>
      <c r="C43" s="3" t="s">
        <v>3913</v>
      </c>
      <c r="D43" s="3" t="s">
        <v>10</v>
      </c>
      <c r="E43" s="3" t="s">
        <v>3914</v>
      </c>
      <c r="F43" s="2" t="s">
        <v>6534</v>
      </c>
      <c r="G43" s="2">
        <v>1</v>
      </c>
      <c r="H43" s="2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7" t="s">
        <v>5346</v>
      </c>
    </row>
    <row r="44" spans="1:9" ht="51" x14ac:dyDescent="0.25">
      <c r="A44" s="3">
        <v>43</v>
      </c>
      <c r="B44" s="3" t="s">
        <v>3915</v>
      </c>
      <c r="C44" s="3" t="s">
        <v>3916</v>
      </c>
      <c r="D44" s="3" t="s">
        <v>2167</v>
      </c>
      <c r="E44" s="3" t="s">
        <v>3917</v>
      </c>
      <c r="F44" s="2" t="s">
        <v>6535</v>
      </c>
      <c r="G44" s="2">
        <v>3</v>
      </c>
      <c r="H44" s="2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7" t="s">
        <v>5346</v>
      </c>
    </row>
    <row r="45" spans="1:9" ht="38.25" x14ac:dyDescent="0.25">
      <c r="A45" s="3">
        <v>44</v>
      </c>
      <c r="B45" s="3" t="s">
        <v>3918</v>
      </c>
      <c r="C45" s="3" t="s">
        <v>3919</v>
      </c>
      <c r="D45" s="3" t="s">
        <v>464</v>
      </c>
      <c r="E45" s="3" t="s">
        <v>3920</v>
      </c>
      <c r="F45" s="2" t="s">
        <v>6536</v>
      </c>
      <c r="G45" s="2">
        <v>3</v>
      </c>
      <c r="H45" s="2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7" t="s">
        <v>5346</v>
      </c>
    </row>
    <row r="46" spans="1:9" ht="38.25" x14ac:dyDescent="0.25">
      <c r="A46" s="3">
        <v>45</v>
      </c>
      <c r="B46" s="3" t="s">
        <v>3921</v>
      </c>
      <c r="C46" s="3" t="s">
        <v>3922</v>
      </c>
      <c r="D46" s="3" t="s">
        <v>409</v>
      </c>
      <c r="E46" s="3" t="s">
        <v>3923</v>
      </c>
      <c r="F46" s="2" t="s">
        <v>6537</v>
      </c>
      <c r="G46" s="2">
        <v>3</v>
      </c>
      <c r="H46" s="2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7" t="s">
        <v>5346</v>
      </c>
    </row>
    <row r="47" spans="1:9" ht="25.5" x14ac:dyDescent="0.25">
      <c r="A47" s="3">
        <v>46</v>
      </c>
      <c r="B47" s="3" t="s">
        <v>3924</v>
      </c>
      <c r="C47" s="3" t="s">
        <v>3925</v>
      </c>
      <c r="D47" s="3" t="s">
        <v>795</v>
      </c>
      <c r="E47" s="3" t="s">
        <v>3926</v>
      </c>
      <c r="F47" s="2" t="s">
        <v>6538</v>
      </c>
      <c r="G47" s="2">
        <v>3</v>
      </c>
      <c r="H47" s="2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7" t="s">
        <v>5346</v>
      </c>
    </row>
    <row r="48" spans="1:9" ht="25.5" x14ac:dyDescent="0.25">
      <c r="A48" s="3">
        <v>47</v>
      </c>
      <c r="B48" s="3" t="s">
        <v>3927</v>
      </c>
      <c r="C48" s="3" t="s">
        <v>3928</v>
      </c>
      <c r="D48" s="3" t="s">
        <v>268</v>
      </c>
      <c r="E48" s="3" t="s">
        <v>3929</v>
      </c>
      <c r="F48" s="2" t="s">
        <v>6539</v>
      </c>
      <c r="G48" s="2">
        <v>3</v>
      </c>
      <c r="H48" s="2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7" t="s">
        <v>5346</v>
      </c>
    </row>
    <row r="49" spans="1:9" ht="51" x14ac:dyDescent="0.25">
      <c r="A49" s="3">
        <v>48</v>
      </c>
      <c r="B49" s="3" t="s">
        <v>3948</v>
      </c>
      <c r="C49" s="3" t="s">
        <v>3930</v>
      </c>
      <c r="D49" s="3" t="s">
        <v>3931</v>
      </c>
      <c r="E49" s="3" t="s">
        <v>3932</v>
      </c>
      <c r="F49" s="2" t="s">
        <v>6540</v>
      </c>
      <c r="G49" s="2">
        <v>3</v>
      </c>
      <c r="H49" s="2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7" t="s">
        <v>5346</v>
      </c>
    </row>
    <row r="50" spans="1:9" ht="38.25" x14ac:dyDescent="0.25">
      <c r="A50" s="3">
        <v>49</v>
      </c>
      <c r="B50" s="3" t="s">
        <v>3933</v>
      </c>
      <c r="C50" s="3" t="s">
        <v>3934</v>
      </c>
      <c r="D50" s="3" t="s">
        <v>3935</v>
      </c>
      <c r="E50" s="3" t="s">
        <v>3936</v>
      </c>
      <c r="F50" s="2" t="s">
        <v>6541</v>
      </c>
      <c r="G50" s="2">
        <v>3</v>
      </c>
      <c r="H50" s="2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7" t="s">
        <v>5346</v>
      </c>
    </row>
    <row r="51" spans="1:9" ht="38.25" x14ac:dyDescent="0.25">
      <c r="A51" s="3">
        <v>50</v>
      </c>
      <c r="B51" s="3" t="s">
        <v>3937</v>
      </c>
      <c r="C51" s="3" t="s">
        <v>3938</v>
      </c>
      <c r="D51" s="3" t="s">
        <v>2299</v>
      </c>
      <c r="E51" s="3" t="s">
        <v>3939</v>
      </c>
      <c r="F51" s="2" t="s">
        <v>6542</v>
      </c>
      <c r="G51" s="2">
        <v>3</v>
      </c>
      <c r="H51" s="2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7" t="s">
        <v>5346</v>
      </c>
    </row>
    <row r="52" spans="1:9" ht="25.5" x14ac:dyDescent="0.25">
      <c r="A52" s="3">
        <v>51</v>
      </c>
      <c r="B52" s="3" t="s">
        <v>3940</v>
      </c>
      <c r="C52" s="3" t="s">
        <v>3941</v>
      </c>
      <c r="D52" s="3" t="s">
        <v>3931</v>
      </c>
      <c r="E52" s="3" t="s">
        <v>3942</v>
      </c>
      <c r="F52" s="2" t="s">
        <v>6543</v>
      </c>
      <c r="G52" s="2">
        <v>3</v>
      </c>
      <c r="H52" s="2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7" t="s">
        <v>5346</v>
      </c>
    </row>
    <row r="53" spans="1:9" ht="51" x14ac:dyDescent="0.25">
      <c r="A53" s="3">
        <v>52</v>
      </c>
      <c r="B53" s="3" t="s">
        <v>3943</v>
      </c>
      <c r="C53" s="3" t="s">
        <v>3944</v>
      </c>
      <c r="D53" s="3" t="s">
        <v>678</v>
      </c>
      <c r="E53" s="3" t="s">
        <v>3945</v>
      </c>
      <c r="F53" s="2" t="s">
        <v>6544</v>
      </c>
      <c r="G53" s="2">
        <v>2</v>
      </c>
      <c r="H53" s="2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7" t="s">
        <v>5346</v>
      </c>
    </row>
  </sheetData>
  <phoneticPr fontId="8" type="noConversion"/>
  <conditionalFormatting sqref="I2:I53">
    <cfRule type="uniqueValues" dxfId="7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/>
  <dimension ref="A1:I51"/>
  <sheetViews>
    <sheetView topLeftCell="A45" zoomScale="80" zoomScaleNormal="80" workbookViewId="0">
      <selection activeCell="I2" sqref="I2:I51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bestFit="1" customWidth="1"/>
    <col min="8" max="8" width="15.7109375" customWidth="1"/>
    <col min="9" max="9" width="19.140625" style="29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38.25" x14ac:dyDescent="0.25">
      <c r="A2" s="3">
        <v>1</v>
      </c>
      <c r="B2" s="3" t="s">
        <v>3949</v>
      </c>
      <c r="C2" s="3" t="s">
        <v>3950</v>
      </c>
      <c r="D2" s="3" t="s">
        <v>3951</v>
      </c>
      <c r="E2" s="3" t="s">
        <v>3952</v>
      </c>
      <c r="F2" s="2" t="s">
        <v>6545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7" t="s">
        <v>5346</v>
      </c>
    </row>
    <row r="3" spans="1:9" ht="51" x14ac:dyDescent="0.25">
      <c r="A3" s="3">
        <v>2</v>
      </c>
      <c r="B3" s="3" t="s">
        <v>3953</v>
      </c>
      <c r="C3" s="3" t="s">
        <v>3954</v>
      </c>
      <c r="D3" s="3" t="s">
        <v>425</v>
      </c>
      <c r="E3" s="3" t="s">
        <v>3955</v>
      </c>
      <c r="F3" s="2" t="s">
        <v>6546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7" t="s">
        <v>5346</v>
      </c>
    </row>
    <row r="4" spans="1:9" ht="25.5" x14ac:dyDescent="0.25">
      <c r="A4" s="3">
        <v>3</v>
      </c>
      <c r="B4" s="3" t="s">
        <v>3956</v>
      </c>
      <c r="C4" s="3" t="s">
        <v>3957</v>
      </c>
      <c r="D4" s="3" t="s">
        <v>102</v>
      </c>
      <c r="E4" s="3" t="s">
        <v>3310</v>
      </c>
      <c r="F4" s="2" t="s">
        <v>6547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7" t="s">
        <v>5346</v>
      </c>
    </row>
    <row r="5" spans="1:9" ht="38.25" x14ac:dyDescent="0.25">
      <c r="A5" s="3">
        <v>4</v>
      </c>
      <c r="B5" s="3" t="s">
        <v>3958</v>
      </c>
      <c r="C5" s="3" t="s">
        <v>3959</v>
      </c>
      <c r="D5" s="3" t="s">
        <v>19</v>
      </c>
      <c r="E5" s="3" t="s">
        <v>447</v>
      </c>
      <c r="F5" s="2" t="s">
        <v>6548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7" t="s">
        <v>5346</v>
      </c>
    </row>
    <row r="6" spans="1:9" ht="51" x14ac:dyDescent="0.25">
      <c r="A6" s="3">
        <v>5</v>
      </c>
      <c r="B6" s="3" t="s">
        <v>3960</v>
      </c>
      <c r="C6" s="3" t="s">
        <v>3961</v>
      </c>
      <c r="D6" s="3" t="s">
        <v>33</v>
      </c>
      <c r="E6" s="3" t="s">
        <v>3962</v>
      </c>
      <c r="F6" s="2" t="s">
        <v>6549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7" t="s">
        <v>5346</v>
      </c>
    </row>
    <row r="7" spans="1:9" ht="25.5" x14ac:dyDescent="0.25">
      <c r="A7" s="3">
        <v>6</v>
      </c>
      <c r="B7" s="3" t="s">
        <v>3963</v>
      </c>
      <c r="C7" s="3" t="s">
        <v>3964</v>
      </c>
      <c r="D7" s="3" t="s">
        <v>102</v>
      </c>
      <c r="E7" s="3" t="s">
        <v>3965</v>
      </c>
      <c r="F7" s="2" t="s">
        <v>6550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7" t="s">
        <v>5346</v>
      </c>
    </row>
    <row r="8" spans="1:9" ht="51" x14ac:dyDescent="0.25">
      <c r="A8" s="3">
        <v>7</v>
      </c>
      <c r="B8" s="3" t="s">
        <v>3966</v>
      </c>
      <c r="C8" s="3" t="s">
        <v>3967</v>
      </c>
      <c r="D8" s="3" t="s">
        <v>3968</v>
      </c>
      <c r="E8" s="3" t="s">
        <v>3969</v>
      </c>
      <c r="F8" s="2" t="s">
        <v>6551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7" t="s">
        <v>5346</v>
      </c>
    </row>
    <row r="9" spans="1:9" ht="38.25" x14ac:dyDescent="0.25">
      <c r="A9" s="3">
        <v>8</v>
      </c>
      <c r="B9" s="3" t="s">
        <v>3970</v>
      </c>
      <c r="C9" s="3" t="s">
        <v>3971</v>
      </c>
      <c r="D9" s="3" t="s">
        <v>875</v>
      </c>
      <c r="E9" s="3" t="s">
        <v>3972</v>
      </c>
      <c r="F9" s="2" t="s">
        <v>6552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7" t="s">
        <v>5346</v>
      </c>
    </row>
    <row r="10" spans="1:9" ht="25.5" x14ac:dyDescent="0.25">
      <c r="A10" s="3">
        <v>9</v>
      </c>
      <c r="B10" s="3" t="s">
        <v>3973</v>
      </c>
      <c r="C10" s="3" t="s">
        <v>3974</v>
      </c>
      <c r="D10" s="3" t="s">
        <v>3975</v>
      </c>
      <c r="E10" s="3" t="s">
        <v>3976</v>
      </c>
      <c r="F10" s="2" t="s">
        <v>6553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7" t="s">
        <v>5346</v>
      </c>
    </row>
    <row r="11" spans="1:9" ht="38.25" x14ac:dyDescent="0.25">
      <c r="A11" s="3">
        <v>10</v>
      </c>
      <c r="B11" s="3" t="s">
        <v>3977</v>
      </c>
      <c r="C11" s="3" t="s">
        <v>3978</v>
      </c>
      <c r="D11" s="3" t="s">
        <v>534</v>
      </c>
      <c r="E11" s="3" t="s">
        <v>3979</v>
      </c>
      <c r="F11" s="2" t="s">
        <v>6554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7" t="s">
        <v>5346</v>
      </c>
    </row>
    <row r="12" spans="1:9" x14ac:dyDescent="0.25">
      <c r="A12" s="3">
        <v>11</v>
      </c>
      <c r="B12" s="3" t="s">
        <v>3980</v>
      </c>
      <c r="C12" s="3" t="s">
        <v>3981</v>
      </c>
      <c r="D12" s="3" t="s">
        <v>3982</v>
      </c>
      <c r="E12" s="3" t="s">
        <v>3983</v>
      </c>
      <c r="F12" s="2" t="s">
        <v>6555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7" t="s">
        <v>5346</v>
      </c>
    </row>
    <row r="13" spans="1:9" x14ac:dyDescent="0.25">
      <c r="A13" s="3">
        <v>12</v>
      </c>
      <c r="B13" s="3" t="s">
        <v>3984</v>
      </c>
      <c r="C13" s="3" t="s">
        <v>3985</v>
      </c>
      <c r="D13" s="3" t="s">
        <v>4093</v>
      </c>
      <c r="E13" s="3" t="s">
        <v>3986</v>
      </c>
      <c r="F13" s="2" t="s">
        <v>6556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7" t="s">
        <v>5346</v>
      </c>
    </row>
    <row r="14" spans="1:9" ht="38.25" x14ac:dyDescent="0.25">
      <c r="A14" s="3">
        <v>13</v>
      </c>
      <c r="B14" s="3" t="s">
        <v>3987</v>
      </c>
      <c r="C14" s="3" t="s">
        <v>3988</v>
      </c>
      <c r="D14" s="3" t="s">
        <v>875</v>
      </c>
      <c r="E14" s="3" t="s">
        <v>3989</v>
      </c>
      <c r="F14" s="2" t="s">
        <v>6557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7" t="s">
        <v>5346</v>
      </c>
    </row>
    <row r="15" spans="1:9" ht="25.5" x14ac:dyDescent="0.25">
      <c r="A15" s="3">
        <v>14</v>
      </c>
      <c r="B15" s="3" t="s">
        <v>3990</v>
      </c>
      <c r="C15" s="3" t="s">
        <v>3991</v>
      </c>
      <c r="D15" s="3" t="s">
        <v>134</v>
      </c>
      <c r="E15" s="3" t="s">
        <v>3992</v>
      </c>
      <c r="F15" s="2" t="s">
        <v>6558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7" t="s">
        <v>5346</v>
      </c>
    </row>
    <row r="16" spans="1:9" ht="51" x14ac:dyDescent="0.25">
      <c r="A16" s="3">
        <v>15</v>
      </c>
      <c r="B16" s="3" t="s">
        <v>3993</v>
      </c>
      <c r="C16" s="3" t="s">
        <v>3994</v>
      </c>
      <c r="D16" s="3" t="s">
        <v>76</v>
      </c>
      <c r="E16" s="3" t="s">
        <v>3995</v>
      </c>
      <c r="F16" s="2" t="s">
        <v>6559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7" t="s">
        <v>5346</v>
      </c>
    </row>
    <row r="17" spans="1:9" ht="51" x14ac:dyDescent="0.25">
      <c r="A17" s="3">
        <v>16</v>
      </c>
      <c r="B17" s="3" t="s">
        <v>3996</v>
      </c>
      <c r="C17" s="3" t="s">
        <v>3997</v>
      </c>
      <c r="D17" s="3" t="s">
        <v>25</v>
      </c>
      <c r="E17" s="3" t="s">
        <v>3998</v>
      </c>
      <c r="F17" s="2" t="s">
        <v>6560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7" t="s">
        <v>5346</v>
      </c>
    </row>
    <row r="18" spans="1:9" ht="38.25" x14ac:dyDescent="0.25">
      <c r="A18" s="3">
        <v>17</v>
      </c>
      <c r="B18" s="3" t="s">
        <v>3999</v>
      </c>
      <c r="C18" s="3" t="s">
        <v>4000</v>
      </c>
      <c r="D18" s="3" t="s">
        <v>33</v>
      </c>
      <c r="E18" s="3" t="s">
        <v>4001</v>
      </c>
      <c r="F18" s="2" t="s">
        <v>6561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7" t="s">
        <v>5346</v>
      </c>
    </row>
    <row r="19" spans="1:9" ht="51" x14ac:dyDescent="0.25">
      <c r="A19" s="3">
        <v>18</v>
      </c>
      <c r="B19" s="3" t="s">
        <v>4002</v>
      </c>
      <c r="C19" s="3" t="s">
        <v>4003</v>
      </c>
      <c r="D19" s="3" t="s">
        <v>102</v>
      </c>
      <c r="E19" s="3" t="s">
        <v>59</v>
      </c>
      <c r="F19" s="2" t="s">
        <v>6562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7" t="s">
        <v>5346</v>
      </c>
    </row>
    <row r="20" spans="1:9" ht="25.5" x14ac:dyDescent="0.25">
      <c r="A20" s="3">
        <v>19</v>
      </c>
      <c r="B20" s="3" t="s">
        <v>4004</v>
      </c>
      <c r="C20" s="3" t="s">
        <v>4005</v>
      </c>
      <c r="D20" s="3" t="s">
        <v>952</v>
      </c>
      <c r="E20" s="3" t="s">
        <v>4006</v>
      </c>
      <c r="F20" s="2" t="s">
        <v>6563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7" t="s">
        <v>5346</v>
      </c>
    </row>
    <row r="21" spans="1:9" ht="38.25" x14ac:dyDescent="0.25">
      <c r="A21" s="3">
        <v>20</v>
      </c>
      <c r="B21" s="3" t="s">
        <v>4007</v>
      </c>
      <c r="C21" s="3" t="s">
        <v>4008</v>
      </c>
      <c r="D21" s="3" t="s">
        <v>4009</v>
      </c>
      <c r="E21" s="3" t="s">
        <v>4010</v>
      </c>
      <c r="F21" s="2" t="s">
        <v>6564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7" t="s">
        <v>5346</v>
      </c>
    </row>
    <row r="22" spans="1:9" ht="38.25" x14ac:dyDescent="0.25">
      <c r="A22" s="3">
        <v>21</v>
      </c>
      <c r="B22" s="3" t="s">
        <v>4011</v>
      </c>
      <c r="C22" s="3" t="s">
        <v>4012</v>
      </c>
      <c r="D22" s="3" t="s">
        <v>102</v>
      </c>
      <c r="E22" s="3" t="s">
        <v>4013</v>
      </c>
      <c r="F22" s="2" t="s">
        <v>6565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7" t="s">
        <v>5346</v>
      </c>
    </row>
    <row r="23" spans="1:9" ht="25.5" x14ac:dyDescent="0.25">
      <c r="A23" s="3">
        <v>22</v>
      </c>
      <c r="B23" s="3" t="s">
        <v>4014</v>
      </c>
      <c r="C23" s="3" t="s">
        <v>4015</v>
      </c>
      <c r="D23" s="3" t="s">
        <v>4093</v>
      </c>
      <c r="E23" s="3" t="s">
        <v>3986</v>
      </c>
      <c r="F23" s="2" t="s">
        <v>6566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7" t="s">
        <v>5346</v>
      </c>
    </row>
    <row r="24" spans="1:9" ht="38.25" x14ac:dyDescent="0.25">
      <c r="A24" s="3">
        <v>23</v>
      </c>
      <c r="B24" s="3" t="s">
        <v>4016</v>
      </c>
      <c r="C24" s="3" t="s">
        <v>4017</v>
      </c>
      <c r="D24" s="3" t="s">
        <v>4018</v>
      </c>
      <c r="E24" s="3" t="s">
        <v>4019</v>
      </c>
      <c r="F24" s="2" t="s">
        <v>6567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7" t="s">
        <v>5346</v>
      </c>
    </row>
    <row r="25" spans="1:9" ht="25.5" x14ac:dyDescent="0.25">
      <c r="A25" s="3">
        <v>24</v>
      </c>
      <c r="B25" s="3" t="s">
        <v>4020</v>
      </c>
      <c r="C25" s="3" t="s">
        <v>4021</v>
      </c>
      <c r="D25" s="3" t="s">
        <v>4022</v>
      </c>
      <c r="E25" s="3" t="s">
        <v>4023</v>
      </c>
      <c r="F25" s="2" t="s">
        <v>6568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7" t="s">
        <v>5346</v>
      </c>
    </row>
    <row r="26" spans="1:9" ht="38.25" x14ac:dyDescent="0.25">
      <c r="A26" s="3">
        <v>25</v>
      </c>
      <c r="B26" s="3" t="s">
        <v>4024</v>
      </c>
      <c r="C26" s="3" t="s">
        <v>4025</v>
      </c>
      <c r="D26" s="3" t="s">
        <v>4827</v>
      </c>
      <c r="E26" s="3" t="s">
        <v>1814</v>
      </c>
      <c r="F26" s="2" t="s">
        <v>6569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7" t="s">
        <v>5346</v>
      </c>
    </row>
    <row r="27" spans="1:9" ht="38.25" x14ac:dyDescent="0.25">
      <c r="A27" s="3">
        <v>26</v>
      </c>
      <c r="B27" s="3" t="s">
        <v>4026</v>
      </c>
      <c r="C27" s="3" t="s">
        <v>4027</v>
      </c>
      <c r="D27" s="3" t="s">
        <v>10</v>
      </c>
      <c r="E27" s="3" t="s">
        <v>513</v>
      </c>
      <c r="F27" s="2" t="s">
        <v>6570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7" t="s">
        <v>5346</v>
      </c>
    </row>
    <row r="28" spans="1:9" ht="51" x14ac:dyDescent="0.25">
      <c r="A28" s="3">
        <v>27</v>
      </c>
      <c r="B28" s="3" t="s">
        <v>4028</v>
      </c>
      <c r="C28" s="3" t="s">
        <v>4029</v>
      </c>
      <c r="D28" s="3" t="s">
        <v>4030</v>
      </c>
      <c r="E28" s="3" t="s">
        <v>4031</v>
      </c>
      <c r="F28" s="2" t="s">
        <v>6571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7" t="s">
        <v>5346</v>
      </c>
    </row>
    <row r="29" spans="1:9" ht="51" x14ac:dyDescent="0.25">
      <c r="A29" s="3">
        <v>28</v>
      </c>
      <c r="B29" s="3" t="s">
        <v>4032</v>
      </c>
      <c r="C29" s="3" t="s">
        <v>4033</v>
      </c>
      <c r="D29" s="3" t="s">
        <v>658</v>
      </c>
      <c r="E29" s="3" t="s">
        <v>4034</v>
      </c>
      <c r="F29" s="2" t="s">
        <v>6572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7" t="s">
        <v>5346</v>
      </c>
    </row>
    <row r="30" spans="1:9" ht="38.25" x14ac:dyDescent="0.25">
      <c r="A30" s="3">
        <v>29</v>
      </c>
      <c r="B30" s="3" t="s">
        <v>4035</v>
      </c>
      <c r="C30" s="3" t="s">
        <v>4036</v>
      </c>
      <c r="D30" s="3" t="s">
        <v>4037</v>
      </c>
      <c r="E30" s="3" t="s">
        <v>4038</v>
      </c>
      <c r="F30" s="2" t="s">
        <v>6573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7" t="s">
        <v>5346</v>
      </c>
    </row>
    <row r="31" spans="1:9" ht="38.25" x14ac:dyDescent="0.25">
      <c r="A31" s="3">
        <v>30</v>
      </c>
      <c r="B31" s="3" t="s">
        <v>4730</v>
      </c>
      <c r="C31" s="3" t="s">
        <v>4039</v>
      </c>
      <c r="D31" s="3" t="s">
        <v>914</v>
      </c>
      <c r="E31" s="3" t="s">
        <v>4040</v>
      </c>
      <c r="F31" s="2" t="s">
        <v>6574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7" t="s">
        <v>5346</v>
      </c>
    </row>
    <row r="32" spans="1:9" ht="25.5" x14ac:dyDescent="0.25">
      <c r="A32" s="3">
        <v>31</v>
      </c>
      <c r="B32" s="3" t="s">
        <v>4041</v>
      </c>
      <c r="C32" s="3" t="s">
        <v>4042</v>
      </c>
      <c r="D32" s="3" t="s">
        <v>33</v>
      </c>
      <c r="E32" s="3" t="s">
        <v>4043</v>
      </c>
      <c r="F32" s="2" t="s">
        <v>6575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7" t="s">
        <v>5346</v>
      </c>
    </row>
    <row r="33" spans="1:9" ht="38.25" x14ac:dyDescent="0.25">
      <c r="A33" s="3">
        <v>32</v>
      </c>
      <c r="B33" s="3" t="s">
        <v>4044</v>
      </c>
      <c r="C33" s="3" t="s">
        <v>4045</v>
      </c>
      <c r="D33" s="3" t="s">
        <v>36</v>
      </c>
      <c r="E33" s="3" t="s">
        <v>4046</v>
      </c>
      <c r="F33" s="2" t="s">
        <v>6576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7" t="s">
        <v>5346</v>
      </c>
    </row>
    <row r="34" spans="1:9" ht="38.25" x14ac:dyDescent="0.25">
      <c r="A34" s="3">
        <v>33</v>
      </c>
      <c r="B34" s="3" t="s">
        <v>4047</v>
      </c>
      <c r="C34" s="3" t="s">
        <v>4048</v>
      </c>
      <c r="D34" s="3" t="s">
        <v>3032</v>
      </c>
      <c r="E34" s="3" t="s">
        <v>4049</v>
      </c>
      <c r="F34" s="2" t="s">
        <v>6577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7" t="s">
        <v>5346</v>
      </c>
    </row>
    <row r="35" spans="1:9" ht="38.25" x14ac:dyDescent="0.25">
      <c r="A35" s="3">
        <v>34</v>
      </c>
      <c r="B35" s="3" t="s">
        <v>4050</v>
      </c>
      <c r="C35" s="3" t="s">
        <v>4051</v>
      </c>
      <c r="D35" s="3" t="s">
        <v>10</v>
      </c>
      <c r="E35" s="3" t="s">
        <v>62</v>
      </c>
      <c r="F35" s="2" t="s">
        <v>6578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7" t="s">
        <v>5346</v>
      </c>
    </row>
    <row r="36" spans="1:9" ht="38.25" x14ac:dyDescent="0.25">
      <c r="A36" s="3">
        <v>35</v>
      </c>
      <c r="B36" s="3" t="s">
        <v>4052</v>
      </c>
      <c r="C36" s="3" t="s">
        <v>4053</v>
      </c>
      <c r="D36" s="3" t="s">
        <v>4054</v>
      </c>
      <c r="E36" s="3" t="s">
        <v>4055</v>
      </c>
      <c r="F36" s="2" t="s">
        <v>6579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7" t="s">
        <v>5346</v>
      </c>
    </row>
    <row r="37" spans="1:9" ht="25.5" x14ac:dyDescent="0.25">
      <c r="A37" s="3">
        <v>36</v>
      </c>
      <c r="B37" s="3" t="s">
        <v>4056</v>
      </c>
      <c r="C37" s="3" t="s">
        <v>4057</v>
      </c>
      <c r="D37" s="3" t="s">
        <v>534</v>
      </c>
      <c r="E37" s="3" t="s">
        <v>4058</v>
      </c>
      <c r="F37" s="2" t="s">
        <v>6580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7" t="s">
        <v>5346</v>
      </c>
    </row>
    <row r="38" spans="1:9" ht="38.25" x14ac:dyDescent="0.25">
      <c r="A38" s="3">
        <v>37</v>
      </c>
      <c r="B38" s="3" t="s">
        <v>4059</v>
      </c>
      <c r="C38" s="3" t="s">
        <v>4060</v>
      </c>
      <c r="D38" s="3" t="s">
        <v>182</v>
      </c>
      <c r="E38" s="3" t="s">
        <v>131</v>
      </c>
      <c r="F38" s="2" t="s">
        <v>6581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7" t="s">
        <v>5346</v>
      </c>
    </row>
    <row r="39" spans="1:9" ht="25.5" x14ac:dyDescent="0.25">
      <c r="A39" s="3">
        <v>38</v>
      </c>
      <c r="B39" s="3" t="s">
        <v>4061</v>
      </c>
      <c r="C39" s="3" t="s">
        <v>4062</v>
      </c>
      <c r="D39" s="3" t="s">
        <v>10</v>
      </c>
      <c r="E39" s="3" t="s">
        <v>4063</v>
      </c>
      <c r="F39" s="2" t="s">
        <v>6582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7" t="s">
        <v>5346</v>
      </c>
    </row>
    <row r="40" spans="1:9" ht="38.25" x14ac:dyDescent="0.25">
      <c r="A40" s="3">
        <v>39</v>
      </c>
      <c r="B40" s="3" t="s">
        <v>4064</v>
      </c>
      <c r="C40" s="3" t="s">
        <v>4065</v>
      </c>
      <c r="D40" s="3" t="s">
        <v>690</v>
      </c>
      <c r="E40" s="3" t="s">
        <v>4066</v>
      </c>
      <c r="F40" s="2" t="s">
        <v>6583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7" t="s">
        <v>5346</v>
      </c>
    </row>
    <row r="41" spans="1:9" ht="38.25" x14ac:dyDescent="0.25">
      <c r="A41" s="3">
        <v>40</v>
      </c>
      <c r="B41" s="3" t="s">
        <v>4828</v>
      </c>
      <c r="C41" s="3" t="s">
        <v>4067</v>
      </c>
      <c r="D41" s="3" t="s">
        <v>76</v>
      </c>
      <c r="E41" s="3"/>
      <c r="F41" s="2" t="s">
        <v>6584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7" t="s">
        <v>5346</v>
      </c>
    </row>
    <row r="42" spans="1:9" ht="38.25" x14ac:dyDescent="0.25">
      <c r="A42" s="3">
        <v>41</v>
      </c>
      <c r="B42" s="3" t="s">
        <v>4068</v>
      </c>
      <c r="C42" s="3" t="s">
        <v>4069</v>
      </c>
      <c r="D42" s="3" t="s">
        <v>76</v>
      </c>
      <c r="E42" s="3" t="s">
        <v>4070</v>
      </c>
      <c r="F42" s="2" t="s">
        <v>6585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7" t="s">
        <v>5346</v>
      </c>
    </row>
    <row r="43" spans="1:9" ht="25.5" x14ac:dyDescent="0.25">
      <c r="A43" s="3">
        <v>42</v>
      </c>
      <c r="B43" s="3" t="s">
        <v>4071</v>
      </c>
      <c r="C43" s="3" t="s">
        <v>4072</v>
      </c>
      <c r="D43" s="3" t="s">
        <v>4073</v>
      </c>
      <c r="E43" s="3" t="s">
        <v>127</v>
      </c>
      <c r="F43" s="2" t="s">
        <v>6586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7" t="s">
        <v>5346</v>
      </c>
    </row>
    <row r="44" spans="1:9" ht="38.25" x14ac:dyDescent="0.25">
      <c r="A44" s="3">
        <v>43</v>
      </c>
      <c r="B44" s="3" t="s">
        <v>4074</v>
      </c>
      <c r="C44" s="3" t="s">
        <v>4075</v>
      </c>
      <c r="D44" s="3" t="s">
        <v>65</v>
      </c>
      <c r="E44" s="3" t="s">
        <v>4076</v>
      </c>
      <c r="F44" s="2" t="s">
        <v>6587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7" t="s">
        <v>5346</v>
      </c>
    </row>
    <row r="45" spans="1:9" ht="51" x14ac:dyDescent="0.25">
      <c r="A45" s="3">
        <v>44</v>
      </c>
      <c r="B45" s="3" t="s">
        <v>4077</v>
      </c>
      <c r="C45" s="3" t="s">
        <v>4078</v>
      </c>
      <c r="D45" s="3" t="s">
        <v>65</v>
      </c>
      <c r="E45" s="3" t="s">
        <v>4079</v>
      </c>
      <c r="F45" s="2" t="s">
        <v>6588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7" t="s">
        <v>5346</v>
      </c>
    </row>
    <row r="46" spans="1:9" ht="51" x14ac:dyDescent="0.25">
      <c r="A46" s="3">
        <v>45</v>
      </c>
      <c r="B46" s="3" t="s">
        <v>4825</v>
      </c>
      <c r="C46" s="3" t="s">
        <v>4080</v>
      </c>
      <c r="D46" s="3" t="s">
        <v>33</v>
      </c>
      <c r="E46" s="3" t="s">
        <v>4081</v>
      </c>
      <c r="F46" s="2" t="s">
        <v>6589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7" t="s">
        <v>5346</v>
      </c>
    </row>
    <row r="47" spans="1:9" ht="51" x14ac:dyDescent="0.25">
      <c r="A47" s="3">
        <v>46</v>
      </c>
      <c r="B47" s="3" t="s">
        <v>4826</v>
      </c>
      <c r="C47" s="3" t="s">
        <v>4080</v>
      </c>
      <c r="D47" s="3" t="s">
        <v>33</v>
      </c>
      <c r="E47" s="3" t="s">
        <v>4082</v>
      </c>
      <c r="F47" s="2" t="s">
        <v>6590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7" t="s">
        <v>5346</v>
      </c>
    </row>
    <row r="48" spans="1:9" ht="51" x14ac:dyDescent="0.25">
      <c r="A48" s="3">
        <v>47</v>
      </c>
      <c r="B48" s="3" t="s">
        <v>4083</v>
      </c>
      <c r="C48" s="3" t="s">
        <v>4084</v>
      </c>
      <c r="D48" s="3" t="s">
        <v>4085</v>
      </c>
      <c r="E48" s="3">
        <v>534960</v>
      </c>
      <c r="F48" s="2" t="s">
        <v>6591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7" t="s">
        <v>5346</v>
      </c>
    </row>
    <row r="49" spans="1:9" ht="63.75" x14ac:dyDescent="0.25">
      <c r="A49" s="3">
        <v>48</v>
      </c>
      <c r="B49" s="3" t="s">
        <v>4086</v>
      </c>
      <c r="C49" s="3" t="s">
        <v>4087</v>
      </c>
      <c r="D49" s="3" t="s">
        <v>803</v>
      </c>
      <c r="E49" s="3" t="s">
        <v>4088</v>
      </c>
      <c r="F49" s="2" t="s">
        <v>6592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7" t="s">
        <v>5346</v>
      </c>
    </row>
    <row r="50" spans="1:9" ht="38.25" x14ac:dyDescent="0.25">
      <c r="A50" s="3">
        <v>49</v>
      </c>
      <c r="B50" s="3" t="s">
        <v>4824</v>
      </c>
      <c r="C50" s="3" t="s">
        <v>4089</v>
      </c>
      <c r="D50" s="3" t="s">
        <v>678</v>
      </c>
      <c r="E50" s="3" t="s">
        <v>4090</v>
      </c>
      <c r="F50" s="2" t="s">
        <v>6593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7" t="s">
        <v>5346</v>
      </c>
    </row>
    <row r="51" spans="1:9" ht="51" x14ac:dyDescent="0.25">
      <c r="A51" s="3">
        <v>50</v>
      </c>
      <c r="B51" s="3" t="s">
        <v>4091</v>
      </c>
      <c r="C51" s="3" t="s">
        <v>4092</v>
      </c>
      <c r="D51" s="3" t="s">
        <v>626</v>
      </c>
      <c r="E51" s="3" t="s">
        <v>1020</v>
      </c>
      <c r="F51" s="2" t="s">
        <v>6594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7" t="s">
        <v>5346</v>
      </c>
    </row>
  </sheetData>
  <phoneticPr fontId="8" type="noConversion"/>
  <conditionalFormatting sqref="I2:I51">
    <cfRule type="uniqueValues" dxfId="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/>
  <dimension ref="A1:I44"/>
  <sheetViews>
    <sheetView topLeftCell="A33" zoomScale="80" zoomScaleNormal="80" workbookViewId="0">
      <selection activeCell="I2" sqref="I2:I44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4094</v>
      </c>
      <c r="C2" s="3" t="s">
        <v>4095</v>
      </c>
      <c r="D2" s="3" t="s">
        <v>65</v>
      </c>
      <c r="E2" s="3" t="s">
        <v>4096</v>
      </c>
      <c r="F2" s="2" t="s">
        <v>6595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7" t="s">
        <v>5346</v>
      </c>
    </row>
    <row r="3" spans="1:9" ht="25.5" x14ac:dyDescent="0.25">
      <c r="A3" s="3">
        <v>2</v>
      </c>
      <c r="B3" s="3" t="s">
        <v>4097</v>
      </c>
      <c r="C3" s="3" t="s">
        <v>4098</v>
      </c>
      <c r="D3" s="3" t="s">
        <v>83</v>
      </c>
      <c r="E3" s="3" t="s">
        <v>4099</v>
      </c>
      <c r="F3" s="2" t="s">
        <v>6596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7" t="s">
        <v>5346</v>
      </c>
    </row>
    <row r="4" spans="1:9" x14ac:dyDescent="0.25">
      <c r="A4" s="3">
        <v>3</v>
      </c>
      <c r="B4" s="3" t="s">
        <v>4100</v>
      </c>
      <c r="C4" s="3" t="s">
        <v>4101</v>
      </c>
      <c r="D4" s="3" t="s">
        <v>102</v>
      </c>
      <c r="E4" s="3" t="s">
        <v>4102</v>
      </c>
      <c r="F4" s="2" t="s">
        <v>6597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7" t="s">
        <v>5346</v>
      </c>
    </row>
    <row r="5" spans="1:9" ht="25.5" x14ac:dyDescent="0.25">
      <c r="A5" s="3">
        <v>4</v>
      </c>
      <c r="B5" s="3" t="s">
        <v>4103</v>
      </c>
      <c r="C5" s="3" t="s">
        <v>4104</v>
      </c>
      <c r="D5" s="3" t="s">
        <v>875</v>
      </c>
      <c r="E5" s="3" t="s">
        <v>4105</v>
      </c>
      <c r="F5" s="2" t="s">
        <v>6598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7" t="s">
        <v>5346</v>
      </c>
    </row>
    <row r="6" spans="1:9" ht="51" x14ac:dyDescent="0.25">
      <c r="A6" s="3">
        <v>5</v>
      </c>
      <c r="B6" s="3" t="s">
        <v>4106</v>
      </c>
      <c r="C6" s="3" t="s">
        <v>4107</v>
      </c>
      <c r="D6" s="3" t="s">
        <v>862</v>
      </c>
      <c r="E6" s="3" t="s">
        <v>3499</v>
      </c>
      <c r="F6" s="2" t="s">
        <v>6599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7" t="s">
        <v>5346</v>
      </c>
    </row>
    <row r="7" spans="1:9" ht="25.5" x14ac:dyDescent="0.25">
      <c r="A7" s="3">
        <v>6</v>
      </c>
      <c r="B7" s="3" t="s">
        <v>4108</v>
      </c>
      <c r="C7" s="3" t="s">
        <v>4109</v>
      </c>
      <c r="D7" s="3" t="s">
        <v>409</v>
      </c>
      <c r="E7" s="3" t="s">
        <v>4110</v>
      </c>
      <c r="F7" s="2" t="s">
        <v>6600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7" t="s">
        <v>5346</v>
      </c>
    </row>
    <row r="8" spans="1:9" x14ac:dyDescent="0.25">
      <c r="A8" s="3">
        <v>7</v>
      </c>
      <c r="B8" s="3" t="s">
        <v>4111</v>
      </c>
      <c r="C8" s="3" t="s">
        <v>4112</v>
      </c>
      <c r="D8" s="3" t="s">
        <v>914</v>
      </c>
      <c r="E8" s="3" t="s">
        <v>4113</v>
      </c>
      <c r="F8" s="2" t="s">
        <v>6601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7" t="s">
        <v>5346</v>
      </c>
    </row>
    <row r="9" spans="1:9" ht="38.25" x14ac:dyDescent="0.25">
      <c r="A9" s="3">
        <v>8</v>
      </c>
      <c r="B9" s="3" t="s">
        <v>4114</v>
      </c>
      <c r="C9" s="3" t="s">
        <v>4115</v>
      </c>
      <c r="D9" s="3" t="s">
        <v>10</v>
      </c>
      <c r="E9" s="3" t="s">
        <v>4116</v>
      </c>
      <c r="F9" s="2" t="s">
        <v>6602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7" t="s">
        <v>5346</v>
      </c>
    </row>
    <row r="10" spans="1:9" ht="25.5" x14ac:dyDescent="0.25">
      <c r="A10" s="3">
        <v>9</v>
      </c>
      <c r="B10" s="3" t="s">
        <v>4117</v>
      </c>
      <c r="C10" s="3" t="s">
        <v>4118</v>
      </c>
      <c r="D10" s="3" t="s">
        <v>10</v>
      </c>
      <c r="E10" s="3" t="s">
        <v>4119</v>
      </c>
      <c r="F10" s="2" t="s">
        <v>6603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7" t="s">
        <v>5346</v>
      </c>
    </row>
    <row r="11" spans="1:9" ht="25.5" x14ac:dyDescent="0.25">
      <c r="A11" s="3">
        <v>10</v>
      </c>
      <c r="B11" s="3" t="s">
        <v>4120</v>
      </c>
      <c r="C11" s="3" t="s">
        <v>4121</v>
      </c>
      <c r="D11" s="3" t="s">
        <v>19</v>
      </c>
      <c r="E11" s="3" t="s">
        <v>3310</v>
      </c>
      <c r="F11" s="2" t="s">
        <v>6604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7" t="s">
        <v>5346</v>
      </c>
    </row>
    <row r="12" spans="1:9" ht="25.5" x14ac:dyDescent="0.25">
      <c r="A12" s="3">
        <v>11</v>
      </c>
      <c r="B12" s="3" t="s">
        <v>4122</v>
      </c>
      <c r="C12" s="3" t="s">
        <v>4123</v>
      </c>
      <c r="D12" s="3" t="s">
        <v>10</v>
      </c>
      <c r="E12" s="3" t="s">
        <v>4124</v>
      </c>
      <c r="F12" s="2" t="s">
        <v>6605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7" t="s">
        <v>5346</v>
      </c>
    </row>
    <row r="13" spans="1:9" ht="51" x14ac:dyDescent="0.25">
      <c r="A13" s="3">
        <v>12</v>
      </c>
      <c r="B13" s="3" t="s">
        <v>4125</v>
      </c>
      <c r="C13" s="3" t="s">
        <v>4126</v>
      </c>
      <c r="D13" s="3" t="s">
        <v>182</v>
      </c>
      <c r="E13" s="3" t="s">
        <v>4127</v>
      </c>
      <c r="F13" s="2" t="s">
        <v>6606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7" t="s">
        <v>5346</v>
      </c>
    </row>
    <row r="14" spans="1:9" ht="25.5" x14ac:dyDescent="0.25">
      <c r="A14" s="3">
        <v>13</v>
      </c>
      <c r="B14" s="3" t="s">
        <v>4128</v>
      </c>
      <c r="C14" s="3" t="s">
        <v>4129</v>
      </c>
      <c r="D14" s="3" t="s">
        <v>291</v>
      </c>
      <c r="E14" s="3" t="s">
        <v>4130</v>
      </c>
      <c r="F14" s="2" t="s">
        <v>6607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7" t="s">
        <v>5346</v>
      </c>
    </row>
    <row r="15" spans="1:9" ht="38.25" x14ac:dyDescent="0.25">
      <c r="A15" s="3">
        <v>14</v>
      </c>
      <c r="B15" s="3" t="s">
        <v>4131</v>
      </c>
      <c r="C15" s="3" t="s">
        <v>4132</v>
      </c>
      <c r="D15" s="3" t="s">
        <v>19</v>
      </c>
      <c r="E15" s="3" t="s">
        <v>4133</v>
      </c>
      <c r="F15" s="2" t="s">
        <v>6608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7" t="s">
        <v>5346</v>
      </c>
    </row>
    <row r="16" spans="1:9" ht="25.5" x14ac:dyDescent="0.25">
      <c r="A16" s="3">
        <v>15</v>
      </c>
      <c r="B16" s="3" t="s">
        <v>4134</v>
      </c>
      <c r="C16" s="3" t="s">
        <v>4135</v>
      </c>
      <c r="D16" s="3" t="s">
        <v>19</v>
      </c>
      <c r="E16" s="3" t="s">
        <v>4136</v>
      </c>
      <c r="F16" s="2" t="s">
        <v>6609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7" t="s">
        <v>5346</v>
      </c>
    </row>
    <row r="17" spans="1:9" ht="25.5" x14ac:dyDescent="0.25">
      <c r="A17" s="3">
        <v>16</v>
      </c>
      <c r="B17" s="3" t="s">
        <v>4137</v>
      </c>
      <c r="C17" s="3" t="s">
        <v>4138</v>
      </c>
      <c r="D17" s="3" t="s">
        <v>182</v>
      </c>
      <c r="E17" s="3" t="s">
        <v>4139</v>
      </c>
      <c r="F17" s="2" t="s">
        <v>6610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7" t="s">
        <v>5346</v>
      </c>
    </row>
    <row r="18" spans="1:9" ht="25.5" x14ac:dyDescent="0.25">
      <c r="A18" s="3">
        <v>17</v>
      </c>
      <c r="B18" s="3" t="s">
        <v>4140</v>
      </c>
      <c r="C18" s="3" t="s">
        <v>4141</v>
      </c>
      <c r="D18" s="3" t="s">
        <v>762</v>
      </c>
      <c r="E18" s="3" t="s">
        <v>4142</v>
      </c>
      <c r="F18" s="2" t="s">
        <v>6611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7" t="s">
        <v>5346</v>
      </c>
    </row>
    <row r="19" spans="1:9" ht="25.5" x14ac:dyDescent="0.25">
      <c r="A19" s="3">
        <v>18</v>
      </c>
      <c r="B19" s="3" t="s">
        <v>4143</v>
      </c>
      <c r="C19" s="3" t="s">
        <v>4144</v>
      </c>
      <c r="D19" s="3" t="s">
        <v>102</v>
      </c>
      <c r="E19" s="3" t="s">
        <v>4145</v>
      </c>
      <c r="F19" s="2" t="s">
        <v>6612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7" t="s">
        <v>5346</v>
      </c>
    </row>
    <row r="20" spans="1:9" ht="25.5" x14ac:dyDescent="0.25">
      <c r="A20" s="3">
        <v>19</v>
      </c>
      <c r="B20" s="3" t="s">
        <v>4146</v>
      </c>
      <c r="C20" s="3" t="s">
        <v>4147</v>
      </c>
      <c r="D20" s="3" t="s">
        <v>10</v>
      </c>
      <c r="E20" s="3" t="s">
        <v>3224</v>
      </c>
      <c r="F20" s="2" t="s">
        <v>6613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7" t="s">
        <v>5346</v>
      </c>
    </row>
    <row r="21" spans="1:9" ht="63.75" x14ac:dyDescent="0.25">
      <c r="A21" s="3">
        <v>20</v>
      </c>
      <c r="B21" s="3" t="s">
        <v>4148</v>
      </c>
      <c r="C21" s="3" t="s">
        <v>4149</v>
      </c>
      <c r="D21" s="3" t="s">
        <v>630</v>
      </c>
      <c r="E21" s="3">
        <v>109390</v>
      </c>
      <c r="F21" s="2" t="s">
        <v>6614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7" t="s">
        <v>5346</v>
      </c>
    </row>
    <row r="22" spans="1:9" ht="38.25" x14ac:dyDescent="0.25">
      <c r="A22" s="3">
        <v>21</v>
      </c>
      <c r="B22" s="3" t="s">
        <v>4150</v>
      </c>
      <c r="C22" s="3" t="s">
        <v>4151</v>
      </c>
      <c r="D22" s="3" t="s">
        <v>678</v>
      </c>
      <c r="E22" s="3" t="s">
        <v>4152</v>
      </c>
      <c r="F22" s="2" t="s">
        <v>6615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7" t="s">
        <v>5346</v>
      </c>
    </row>
    <row r="23" spans="1:9" ht="25.5" x14ac:dyDescent="0.25">
      <c r="A23" s="3">
        <v>22</v>
      </c>
      <c r="B23" s="3" t="s">
        <v>4209</v>
      </c>
      <c r="C23" s="3" t="s">
        <v>4210</v>
      </c>
      <c r="D23" s="3" t="s">
        <v>425</v>
      </c>
      <c r="E23" s="3" t="s">
        <v>4211</v>
      </c>
      <c r="F23" s="2" t="s">
        <v>6616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7" t="s">
        <v>5346</v>
      </c>
    </row>
    <row r="24" spans="1:9" x14ac:dyDescent="0.25">
      <c r="A24" s="3">
        <v>23</v>
      </c>
      <c r="B24" s="3" t="s">
        <v>4153</v>
      </c>
      <c r="C24" s="3" t="s">
        <v>4154</v>
      </c>
      <c r="D24" s="3" t="s">
        <v>4155</v>
      </c>
      <c r="E24" s="3" t="s">
        <v>4156</v>
      </c>
      <c r="F24" s="2" t="s">
        <v>6617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7" t="s">
        <v>5346</v>
      </c>
    </row>
    <row r="25" spans="1:9" ht="25.5" x14ac:dyDescent="0.25">
      <c r="A25" s="3">
        <v>24</v>
      </c>
      <c r="B25" s="3" t="s">
        <v>4157</v>
      </c>
      <c r="C25" s="3" t="s">
        <v>4158</v>
      </c>
      <c r="D25" s="3" t="s">
        <v>484</v>
      </c>
      <c r="E25" s="3" t="s">
        <v>251</v>
      </c>
      <c r="F25" s="2" t="s">
        <v>6618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7" t="s">
        <v>5346</v>
      </c>
    </row>
    <row r="26" spans="1:9" ht="38.25" x14ac:dyDescent="0.25">
      <c r="A26" s="3">
        <v>25</v>
      </c>
      <c r="B26" s="3" t="s">
        <v>4159</v>
      </c>
      <c r="C26" s="3" t="s">
        <v>4160</v>
      </c>
      <c r="D26" s="3" t="s">
        <v>4161</v>
      </c>
      <c r="E26" s="3" t="s">
        <v>4162</v>
      </c>
      <c r="F26" s="2" t="s">
        <v>6619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7" t="s">
        <v>5346</v>
      </c>
    </row>
    <row r="27" spans="1:9" ht="25.5" x14ac:dyDescent="0.25">
      <c r="A27" s="3">
        <v>26</v>
      </c>
      <c r="B27" s="3" t="s">
        <v>4163</v>
      </c>
      <c r="C27" s="3" t="s">
        <v>4164</v>
      </c>
      <c r="D27" s="3" t="s">
        <v>409</v>
      </c>
      <c r="E27" s="3" t="s">
        <v>4165</v>
      </c>
      <c r="F27" s="2" t="s">
        <v>6620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7" t="s">
        <v>5346</v>
      </c>
    </row>
    <row r="28" spans="1:9" ht="38.25" x14ac:dyDescent="0.25">
      <c r="A28" s="3">
        <v>27</v>
      </c>
      <c r="B28" s="3" t="s">
        <v>4166</v>
      </c>
      <c r="C28" s="3" t="s">
        <v>4167</v>
      </c>
      <c r="D28" s="3" t="s">
        <v>291</v>
      </c>
      <c r="E28" s="3" t="s">
        <v>4168</v>
      </c>
      <c r="F28" s="2" t="s">
        <v>6621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7" t="s">
        <v>5346</v>
      </c>
    </row>
    <row r="29" spans="1:9" ht="38.25" x14ac:dyDescent="0.25">
      <c r="A29" s="3">
        <v>28</v>
      </c>
      <c r="B29" s="3" t="s">
        <v>4169</v>
      </c>
      <c r="C29" s="3" t="s">
        <v>4170</v>
      </c>
      <c r="D29" s="3" t="s">
        <v>10</v>
      </c>
      <c r="E29" s="3" t="s">
        <v>4171</v>
      </c>
      <c r="F29" s="2" t="s">
        <v>6622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7" t="s">
        <v>5346</v>
      </c>
    </row>
    <row r="30" spans="1:9" ht="25.5" x14ac:dyDescent="0.25">
      <c r="A30" s="3">
        <v>29</v>
      </c>
      <c r="B30" s="3" t="s">
        <v>4172</v>
      </c>
      <c r="C30" s="3" t="s">
        <v>4173</v>
      </c>
      <c r="D30" s="3" t="s">
        <v>19</v>
      </c>
      <c r="E30" s="3" t="s">
        <v>4174</v>
      </c>
      <c r="F30" s="2" t="s">
        <v>6623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7" t="s">
        <v>5346</v>
      </c>
    </row>
    <row r="31" spans="1:9" ht="38.25" x14ac:dyDescent="0.25">
      <c r="A31" s="3">
        <v>30</v>
      </c>
      <c r="B31" s="3" t="s">
        <v>4175</v>
      </c>
      <c r="C31" s="3" t="s">
        <v>4176</v>
      </c>
      <c r="D31" s="3" t="s">
        <v>4177</v>
      </c>
      <c r="E31" s="3" t="s">
        <v>3143</v>
      </c>
      <c r="F31" s="2" t="s">
        <v>6624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7" t="s">
        <v>5346</v>
      </c>
    </row>
    <row r="32" spans="1:9" ht="38.25" x14ac:dyDescent="0.25">
      <c r="A32" s="3">
        <v>31</v>
      </c>
      <c r="B32" s="3" t="s">
        <v>4731</v>
      </c>
      <c r="C32" s="3" t="s">
        <v>4178</v>
      </c>
      <c r="D32" s="3" t="s">
        <v>495</v>
      </c>
      <c r="E32" s="3" t="s">
        <v>4179</v>
      </c>
      <c r="F32" s="2" t="s">
        <v>6625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7" t="s">
        <v>5346</v>
      </c>
    </row>
    <row r="33" spans="1:9" ht="25.5" x14ac:dyDescent="0.25">
      <c r="A33" s="3">
        <v>32</v>
      </c>
      <c r="B33" s="3" t="s">
        <v>4180</v>
      </c>
      <c r="C33" s="3" t="s">
        <v>4181</v>
      </c>
      <c r="D33" s="3" t="s">
        <v>2000</v>
      </c>
      <c r="E33" s="3" t="s">
        <v>4182</v>
      </c>
      <c r="F33" s="2" t="s">
        <v>6626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7" t="s">
        <v>5346</v>
      </c>
    </row>
    <row r="34" spans="1:9" ht="38.25" x14ac:dyDescent="0.25">
      <c r="A34" s="3">
        <v>33</v>
      </c>
      <c r="B34" s="3" t="s">
        <v>4732</v>
      </c>
      <c r="C34" s="3" t="s">
        <v>4183</v>
      </c>
      <c r="D34" s="3" t="s">
        <v>862</v>
      </c>
      <c r="E34" s="3" t="s">
        <v>4184</v>
      </c>
      <c r="F34" s="2" t="s">
        <v>6627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7" t="s">
        <v>5346</v>
      </c>
    </row>
    <row r="35" spans="1:9" ht="38.25" x14ac:dyDescent="0.25">
      <c r="A35" s="3">
        <v>34</v>
      </c>
      <c r="B35" s="3" t="s">
        <v>4733</v>
      </c>
      <c r="C35" s="3" t="s">
        <v>4183</v>
      </c>
      <c r="D35" s="3" t="s">
        <v>19</v>
      </c>
      <c r="E35" s="3" t="s">
        <v>80</v>
      </c>
      <c r="F35" s="2" t="s">
        <v>6628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7" t="s">
        <v>5346</v>
      </c>
    </row>
    <row r="36" spans="1:9" ht="25.5" x14ac:dyDescent="0.25">
      <c r="A36" s="3">
        <v>35</v>
      </c>
      <c r="B36" s="3" t="s">
        <v>4185</v>
      </c>
      <c r="C36" s="3" t="s">
        <v>4186</v>
      </c>
      <c r="D36" s="3" t="s">
        <v>678</v>
      </c>
      <c r="E36" s="3" t="s">
        <v>4187</v>
      </c>
      <c r="F36" s="2" t="s">
        <v>6629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7" t="s">
        <v>5346</v>
      </c>
    </row>
    <row r="37" spans="1:9" ht="51" x14ac:dyDescent="0.25">
      <c r="A37" s="3">
        <v>36</v>
      </c>
      <c r="B37" s="3" t="s">
        <v>4188</v>
      </c>
      <c r="C37" s="3" t="s">
        <v>4189</v>
      </c>
      <c r="D37" s="3" t="s">
        <v>10</v>
      </c>
      <c r="E37" s="3" t="s">
        <v>4190</v>
      </c>
      <c r="F37" s="2" t="s">
        <v>6630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7" t="s">
        <v>5346</v>
      </c>
    </row>
    <row r="38" spans="1:9" ht="25.5" x14ac:dyDescent="0.25">
      <c r="A38" s="3">
        <v>37</v>
      </c>
      <c r="B38" s="3" t="s">
        <v>4191</v>
      </c>
      <c r="C38" s="3" t="s">
        <v>4192</v>
      </c>
      <c r="D38" s="3" t="s">
        <v>3123</v>
      </c>
      <c r="E38" s="3" t="s">
        <v>4193</v>
      </c>
      <c r="F38" s="2" t="s">
        <v>6631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7" t="s">
        <v>5346</v>
      </c>
    </row>
    <row r="39" spans="1:9" ht="25.5" x14ac:dyDescent="0.25">
      <c r="A39" s="3">
        <v>38</v>
      </c>
      <c r="B39" s="3" t="s">
        <v>4097</v>
      </c>
      <c r="C39" s="3" t="s">
        <v>4098</v>
      </c>
      <c r="D39" s="3" t="s">
        <v>10</v>
      </c>
      <c r="E39" s="3" t="s">
        <v>4099</v>
      </c>
      <c r="F39" s="2" t="s">
        <v>6632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7" t="s">
        <v>5346</v>
      </c>
    </row>
    <row r="40" spans="1:9" ht="38.25" x14ac:dyDescent="0.25">
      <c r="A40" s="3">
        <v>39</v>
      </c>
      <c r="B40" s="3" t="s">
        <v>4194</v>
      </c>
      <c r="C40" s="3" t="s">
        <v>4195</v>
      </c>
      <c r="D40" s="3" t="s">
        <v>4196</v>
      </c>
      <c r="E40" s="3">
        <v>181415</v>
      </c>
      <c r="F40" s="2" t="s">
        <v>6633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7" t="s">
        <v>5346</v>
      </c>
    </row>
    <row r="41" spans="1:9" ht="25.5" x14ac:dyDescent="0.25">
      <c r="A41" s="3">
        <v>40</v>
      </c>
      <c r="B41" s="3" t="s">
        <v>4197</v>
      </c>
      <c r="C41" s="3" t="s">
        <v>4198</v>
      </c>
      <c r="D41" s="3" t="s">
        <v>4199</v>
      </c>
      <c r="E41" s="3" t="s">
        <v>4200</v>
      </c>
      <c r="F41" s="2" t="s">
        <v>6634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7" t="s">
        <v>5346</v>
      </c>
    </row>
    <row r="42" spans="1:9" ht="25.5" x14ac:dyDescent="0.25">
      <c r="A42" s="3">
        <v>41</v>
      </c>
      <c r="B42" s="3" t="s">
        <v>4201</v>
      </c>
      <c r="C42" s="3" t="s">
        <v>4202</v>
      </c>
      <c r="D42" s="3" t="s">
        <v>87</v>
      </c>
      <c r="E42" s="3" t="s">
        <v>4203</v>
      </c>
      <c r="F42" s="2" t="s">
        <v>6635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7" t="s">
        <v>5346</v>
      </c>
    </row>
    <row r="43" spans="1:9" ht="25.5" x14ac:dyDescent="0.25">
      <c r="A43" s="3">
        <v>42</v>
      </c>
      <c r="B43" s="3" t="s">
        <v>4204</v>
      </c>
      <c r="C43" s="3" t="s">
        <v>4205</v>
      </c>
      <c r="D43" s="3" t="s">
        <v>1940</v>
      </c>
      <c r="E43" s="3" t="s">
        <v>965</v>
      </c>
      <c r="F43" s="2" t="s">
        <v>6636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7" t="s">
        <v>5346</v>
      </c>
    </row>
    <row r="44" spans="1:9" ht="25.5" x14ac:dyDescent="0.25">
      <c r="A44" s="3">
        <v>43</v>
      </c>
      <c r="B44" s="3" t="s">
        <v>4206</v>
      </c>
      <c r="C44" s="3" t="s">
        <v>4207</v>
      </c>
      <c r="D44" s="3" t="s">
        <v>268</v>
      </c>
      <c r="E44" s="3" t="s">
        <v>4208</v>
      </c>
      <c r="F44" s="2" t="s">
        <v>6637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7" t="s">
        <v>5346</v>
      </c>
    </row>
  </sheetData>
  <phoneticPr fontId="8" type="noConversion"/>
  <conditionalFormatting sqref="I2:I44">
    <cfRule type="uniqueValues" dxfId="5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/>
  <dimension ref="A1:I25"/>
  <sheetViews>
    <sheetView topLeftCell="A15" zoomScale="80" zoomScaleNormal="80" workbookViewId="0">
      <selection activeCell="I2" sqref="I2:I25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bestFit="1" customWidth="1"/>
    <col min="8" max="8" width="12.7109375" bestFit="1" customWidth="1"/>
    <col min="9" max="9" width="19.140625" style="29" bestFit="1" customWidth="1"/>
  </cols>
  <sheetData>
    <row r="1" spans="1:9" ht="24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25.5" x14ac:dyDescent="0.25">
      <c r="A2" s="3">
        <v>1</v>
      </c>
      <c r="B2" s="3" t="s">
        <v>4734</v>
      </c>
      <c r="C2" s="3" t="s">
        <v>4212</v>
      </c>
      <c r="D2" s="3" t="s">
        <v>14</v>
      </c>
      <c r="E2" s="3" t="s">
        <v>4213</v>
      </c>
      <c r="F2" s="2" t="s">
        <v>6638</v>
      </c>
      <c r="G2" s="2">
        <v>3</v>
      </c>
      <c r="H2" s="2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7" t="s">
        <v>5346</v>
      </c>
    </row>
    <row r="3" spans="1:9" ht="25.5" x14ac:dyDescent="0.25">
      <c r="A3" s="3">
        <v>2</v>
      </c>
      <c r="B3" s="3" t="s">
        <v>4214</v>
      </c>
      <c r="C3" s="3" t="s">
        <v>4215</v>
      </c>
      <c r="D3" s="3" t="s">
        <v>425</v>
      </c>
      <c r="E3" s="3" t="s">
        <v>4216</v>
      </c>
      <c r="F3" s="2" t="s">
        <v>6639</v>
      </c>
      <c r="G3" s="2">
        <v>1</v>
      </c>
      <c r="H3" s="2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7" t="s">
        <v>5346</v>
      </c>
    </row>
    <row r="4" spans="1:9" ht="25.5" x14ac:dyDescent="0.25">
      <c r="A4" s="3">
        <v>3</v>
      </c>
      <c r="B4" s="3" t="s">
        <v>4217</v>
      </c>
      <c r="C4" s="3" t="s">
        <v>4218</v>
      </c>
      <c r="D4" s="3" t="s">
        <v>4219</v>
      </c>
      <c r="E4" s="3" t="s">
        <v>4220</v>
      </c>
      <c r="F4" s="2" t="s">
        <v>6640</v>
      </c>
      <c r="G4" s="2">
        <v>2</v>
      </c>
      <c r="H4" s="2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7" t="s">
        <v>5346</v>
      </c>
    </row>
    <row r="5" spans="1:9" ht="38.25" x14ac:dyDescent="0.25">
      <c r="A5" s="3">
        <v>4</v>
      </c>
      <c r="B5" s="3" t="s">
        <v>4735</v>
      </c>
      <c r="C5" s="3" t="s">
        <v>4221</v>
      </c>
      <c r="D5" s="3" t="s">
        <v>291</v>
      </c>
      <c r="E5" s="3" t="s">
        <v>4222</v>
      </c>
      <c r="F5" s="2" t="s">
        <v>6641</v>
      </c>
      <c r="G5" s="2">
        <v>3</v>
      </c>
      <c r="H5" s="2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7" t="s">
        <v>5346</v>
      </c>
    </row>
    <row r="6" spans="1:9" ht="25.5" x14ac:dyDescent="0.25">
      <c r="A6" s="3">
        <v>5</v>
      </c>
      <c r="B6" s="3" t="s">
        <v>4736</v>
      </c>
      <c r="C6" s="3" t="s">
        <v>4223</v>
      </c>
      <c r="D6" s="3" t="s">
        <v>33</v>
      </c>
      <c r="E6" s="3" t="s">
        <v>4271</v>
      </c>
      <c r="F6" s="2" t="s">
        <v>6642</v>
      </c>
      <c r="G6" s="2">
        <v>3</v>
      </c>
      <c r="H6" s="2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7" t="s">
        <v>5346</v>
      </c>
    </row>
    <row r="7" spans="1:9" ht="25.5" x14ac:dyDescent="0.25">
      <c r="A7" s="3">
        <v>6</v>
      </c>
      <c r="B7" s="3" t="s">
        <v>4737</v>
      </c>
      <c r="C7" s="3" t="s">
        <v>4223</v>
      </c>
      <c r="D7" s="3" t="s">
        <v>4224</v>
      </c>
      <c r="E7" s="3" t="s">
        <v>4225</v>
      </c>
      <c r="F7" s="2" t="s">
        <v>6643</v>
      </c>
      <c r="G7" s="2">
        <v>3</v>
      </c>
      <c r="H7" s="2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7" t="s">
        <v>5346</v>
      </c>
    </row>
    <row r="8" spans="1:9" ht="38.25" x14ac:dyDescent="0.25">
      <c r="A8" s="3">
        <v>7</v>
      </c>
      <c r="B8" s="3" t="s">
        <v>4226</v>
      </c>
      <c r="C8" s="3" t="s">
        <v>4227</v>
      </c>
      <c r="D8" s="3" t="s">
        <v>4228</v>
      </c>
      <c r="E8" s="3" t="s">
        <v>4741</v>
      </c>
      <c r="F8" s="2" t="s">
        <v>6644</v>
      </c>
      <c r="G8" s="2">
        <v>2</v>
      </c>
      <c r="H8" s="2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7" t="s">
        <v>5346</v>
      </c>
    </row>
    <row r="9" spans="1:9" ht="38.25" x14ac:dyDescent="0.25">
      <c r="A9" s="3">
        <v>8</v>
      </c>
      <c r="B9" s="3" t="s">
        <v>4229</v>
      </c>
      <c r="C9" s="3" t="s">
        <v>4230</v>
      </c>
      <c r="D9" s="3" t="s">
        <v>396</v>
      </c>
      <c r="E9" s="3" t="s">
        <v>4231</v>
      </c>
      <c r="F9" s="2" t="s">
        <v>6645</v>
      </c>
      <c r="G9" s="2">
        <v>1</v>
      </c>
      <c r="H9" s="2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7" t="s">
        <v>5346</v>
      </c>
    </row>
    <row r="10" spans="1:9" ht="25.5" x14ac:dyDescent="0.25">
      <c r="A10" s="3">
        <v>9</v>
      </c>
      <c r="B10" s="3" t="s">
        <v>4232</v>
      </c>
      <c r="C10" s="3" t="s">
        <v>4233</v>
      </c>
      <c r="D10" s="3" t="s">
        <v>425</v>
      </c>
      <c r="E10" s="3" t="s">
        <v>4234</v>
      </c>
      <c r="F10" s="2" t="s">
        <v>6646</v>
      </c>
      <c r="G10" s="2">
        <v>1</v>
      </c>
      <c r="H10" s="2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7" t="s">
        <v>5346</v>
      </c>
    </row>
    <row r="11" spans="1:9" ht="25.5" x14ac:dyDescent="0.25">
      <c r="A11" s="3">
        <v>10</v>
      </c>
      <c r="B11" s="3" t="s">
        <v>4235</v>
      </c>
      <c r="C11" s="3" t="s">
        <v>4236</v>
      </c>
      <c r="D11" s="3" t="s">
        <v>6</v>
      </c>
      <c r="E11" s="3" t="s">
        <v>936</v>
      </c>
      <c r="F11" s="2" t="s">
        <v>6647</v>
      </c>
      <c r="G11" s="2">
        <v>1</v>
      </c>
      <c r="H11" s="2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7" t="s">
        <v>5346</v>
      </c>
    </row>
    <row r="12" spans="1:9" ht="51" x14ac:dyDescent="0.25">
      <c r="A12" s="3">
        <v>11</v>
      </c>
      <c r="B12" s="3" t="s">
        <v>4237</v>
      </c>
      <c r="C12" s="3" t="s">
        <v>4238</v>
      </c>
      <c r="D12" s="3" t="s">
        <v>87</v>
      </c>
      <c r="E12" s="3" t="s">
        <v>4239</v>
      </c>
      <c r="F12" s="2" t="s">
        <v>6648</v>
      </c>
      <c r="G12" s="2">
        <v>1</v>
      </c>
      <c r="H12" s="2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7" t="s">
        <v>5346</v>
      </c>
    </row>
    <row r="13" spans="1:9" ht="25.5" x14ac:dyDescent="0.25">
      <c r="A13" s="3">
        <v>12</v>
      </c>
      <c r="B13" s="3" t="s">
        <v>4240</v>
      </c>
      <c r="C13" s="3" t="s">
        <v>4241</v>
      </c>
      <c r="D13" s="3" t="s">
        <v>14</v>
      </c>
      <c r="E13" s="3" t="s">
        <v>4242</v>
      </c>
      <c r="F13" s="2" t="s">
        <v>6649</v>
      </c>
      <c r="G13" s="2">
        <v>3</v>
      </c>
      <c r="H13" s="2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7" t="s">
        <v>5346</v>
      </c>
    </row>
    <row r="14" spans="1:9" ht="38.25" x14ac:dyDescent="0.25">
      <c r="A14" s="3">
        <v>13</v>
      </c>
      <c r="B14" s="3" t="s">
        <v>4243</v>
      </c>
      <c r="C14" s="3" t="s">
        <v>4244</v>
      </c>
      <c r="D14" s="3" t="s">
        <v>14</v>
      </c>
      <c r="E14" s="3" t="s">
        <v>4245</v>
      </c>
      <c r="F14" s="2" t="s">
        <v>6650</v>
      </c>
      <c r="G14" s="2">
        <v>3</v>
      </c>
      <c r="H14" s="2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7" t="s">
        <v>5346</v>
      </c>
    </row>
    <row r="15" spans="1:9" ht="38.25" x14ac:dyDescent="0.25">
      <c r="A15" s="3">
        <v>14</v>
      </c>
      <c r="B15" s="3" t="s">
        <v>4246</v>
      </c>
      <c r="C15" s="3" t="s">
        <v>4247</v>
      </c>
      <c r="D15" s="3" t="s">
        <v>19</v>
      </c>
      <c r="E15" s="3" t="s">
        <v>2566</v>
      </c>
      <c r="F15" s="2" t="s">
        <v>6651</v>
      </c>
      <c r="G15" s="2">
        <v>2</v>
      </c>
      <c r="H15" s="2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7" t="s">
        <v>5346</v>
      </c>
    </row>
    <row r="16" spans="1:9" ht="38.25" x14ac:dyDescent="0.25">
      <c r="A16" s="3">
        <v>15</v>
      </c>
      <c r="B16" s="3" t="s">
        <v>4742</v>
      </c>
      <c r="C16" s="3" t="s">
        <v>4248</v>
      </c>
      <c r="D16" s="3" t="s">
        <v>3176</v>
      </c>
      <c r="E16" s="3" t="s">
        <v>4249</v>
      </c>
      <c r="F16" s="2" t="s">
        <v>6652</v>
      </c>
      <c r="G16" s="2">
        <v>1</v>
      </c>
      <c r="H16" s="2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7" t="s">
        <v>5346</v>
      </c>
    </row>
    <row r="17" spans="1:9" ht="25.5" x14ac:dyDescent="0.25">
      <c r="A17" s="3">
        <v>16</v>
      </c>
      <c r="B17" s="3" t="s">
        <v>4250</v>
      </c>
      <c r="C17" s="3" t="s">
        <v>4251</v>
      </c>
      <c r="D17" s="3" t="s">
        <v>384</v>
      </c>
      <c r="E17" s="3" t="s">
        <v>4252</v>
      </c>
      <c r="F17" s="2" t="s">
        <v>6653</v>
      </c>
      <c r="G17" s="2">
        <v>1</v>
      </c>
      <c r="H17" s="2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7" t="s">
        <v>5346</v>
      </c>
    </row>
    <row r="18" spans="1:9" ht="38.25" x14ac:dyDescent="0.25">
      <c r="A18" s="3">
        <v>17</v>
      </c>
      <c r="B18" s="3" t="s">
        <v>4250</v>
      </c>
      <c r="C18" s="3" t="s">
        <v>4253</v>
      </c>
      <c r="D18" s="3" t="s">
        <v>19</v>
      </c>
      <c r="E18" s="3" t="s">
        <v>4254</v>
      </c>
      <c r="F18" s="2" t="s">
        <v>6654</v>
      </c>
      <c r="G18" s="2">
        <v>1</v>
      </c>
      <c r="H18" s="2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7" t="s">
        <v>5346</v>
      </c>
    </row>
    <row r="19" spans="1:9" ht="25.5" x14ac:dyDescent="0.25">
      <c r="A19" s="3">
        <v>18</v>
      </c>
      <c r="B19" s="3" t="s">
        <v>2607</v>
      </c>
      <c r="C19" s="3" t="s">
        <v>4255</v>
      </c>
      <c r="D19" s="3" t="s">
        <v>4219</v>
      </c>
      <c r="E19" s="3" t="s">
        <v>4256</v>
      </c>
      <c r="F19" s="2" t="s">
        <v>6655</v>
      </c>
      <c r="G19" s="2">
        <v>1</v>
      </c>
      <c r="H19" s="2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7" t="s">
        <v>5346</v>
      </c>
    </row>
    <row r="20" spans="1:9" ht="38.25" x14ac:dyDescent="0.25">
      <c r="A20" s="3">
        <v>19</v>
      </c>
      <c r="B20" s="3" t="s">
        <v>4257</v>
      </c>
      <c r="C20" s="3" t="s">
        <v>4258</v>
      </c>
      <c r="D20" s="3" t="s">
        <v>182</v>
      </c>
      <c r="E20" s="3" t="s">
        <v>62</v>
      </c>
      <c r="F20" s="2" t="s">
        <v>6656</v>
      </c>
      <c r="G20" s="2">
        <v>1</v>
      </c>
      <c r="H20" s="2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7" t="s">
        <v>5346</v>
      </c>
    </row>
    <row r="21" spans="1:9" ht="38.25" x14ac:dyDescent="0.25">
      <c r="A21" s="3">
        <v>20</v>
      </c>
      <c r="B21" s="3" t="s">
        <v>4259</v>
      </c>
      <c r="C21" s="3" t="s">
        <v>4260</v>
      </c>
      <c r="D21" s="3" t="s">
        <v>4228</v>
      </c>
      <c r="E21" s="3" t="s">
        <v>4261</v>
      </c>
      <c r="F21" s="2" t="s">
        <v>6657</v>
      </c>
      <c r="G21" s="2">
        <v>1</v>
      </c>
      <c r="H21" s="2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7" t="s">
        <v>5346</v>
      </c>
    </row>
    <row r="22" spans="1:9" ht="25.5" x14ac:dyDescent="0.25">
      <c r="A22" s="3">
        <v>21</v>
      </c>
      <c r="B22" s="3" t="s">
        <v>4262</v>
      </c>
      <c r="C22" s="3" t="s">
        <v>4263</v>
      </c>
      <c r="D22" s="3" t="s">
        <v>722</v>
      </c>
      <c r="E22" s="3" t="s">
        <v>4264</v>
      </c>
      <c r="F22" s="2" t="s">
        <v>6658</v>
      </c>
      <c r="G22" s="2">
        <v>1</v>
      </c>
      <c r="H22" s="2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7" t="s">
        <v>5346</v>
      </c>
    </row>
    <row r="23" spans="1:9" ht="25.5" x14ac:dyDescent="0.25">
      <c r="A23" s="3">
        <v>22</v>
      </c>
      <c r="B23" s="3" t="s">
        <v>4265</v>
      </c>
      <c r="C23" s="3" t="s">
        <v>4266</v>
      </c>
      <c r="D23" s="3" t="s">
        <v>14</v>
      </c>
      <c r="E23" s="3" t="s">
        <v>4267</v>
      </c>
      <c r="F23" s="2" t="s">
        <v>6659</v>
      </c>
      <c r="G23" s="2">
        <v>1</v>
      </c>
      <c r="H23" s="2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7" t="s">
        <v>5346</v>
      </c>
    </row>
    <row r="24" spans="1:9" ht="38.25" x14ac:dyDescent="0.25">
      <c r="A24" s="3">
        <v>23</v>
      </c>
      <c r="B24" s="3" t="s">
        <v>4829</v>
      </c>
      <c r="C24" s="3" t="s">
        <v>4268</v>
      </c>
      <c r="D24" s="3" t="s">
        <v>4269</v>
      </c>
      <c r="E24" s="3" t="s">
        <v>4270</v>
      </c>
      <c r="F24" s="2" t="s">
        <v>6660</v>
      </c>
      <c r="G24" s="2">
        <v>2</v>
      </c>
      <c r="H24" s="2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7" t="s">
        <v>5346</v>
      </c>
    </row>
    <row r="25" spans="1:9" ht="38.25" x14ac:dyDescent="0.25">
      <c r="A25" s="3">
        <v>24</v>
      </c>
      <c r="B25" s="3" t="s">
        <v>4830</v>
      </c>
      <c r="C25" s="3" t="s">
        <v>4268</v>
      </c>
      <c r="D25" s="3" t="s">
        <v>4269</v>
      </c>
      <c r="E25" s="3" t="s">
        <v>4270</v>
      </c>
      <c r="F25" s="2" t="s">
        <v>6661</v>
      </c>
      <c r="G25" s="2">
        <v>2</v>
      </c>
      <c r="H25" s="2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7" t="s">
        <v>5346</v>
      </c>
    </row>
  </sheetData>
  <phoneticPr fontId="8" type="noConversion"/>
  <conditionalFormatting sqref="I2:I25">
    <cfRule type="uniqueValues" dxfId="4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/>
  <dimension ref="A1:I28"/>
  <sheetViews>
    <sheetView topLeftCell="A19" zoomScale="80" zoomScaleNormal="80" workbookViewId="0">
      <selection activeCell="I2" sqref="I2:I28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bestFit="1" customWidth="1"/>
    <col min="8" max="8" width="13.42578125" customWidth="1"/>
    <col min="9" max="9" width="19.140625" style="29" bestFit="1" customWidth="1"/>
  </cols>
  <sheetData>
    <row r="1" spans="1:9" ht="19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25.5" x14ac:dyDescent="0.25">
      <c r="A2" s="3">
        <v>1</v>
      </c>
      <c r="B2" s="3" t="s">
        <v>4272</v>
      </c>
      <c r="C2" s="3" t="s">
        <v>4273</v>
      </c>
      <c r="D2" s="3" t="s">
        <v>4274</v>
      </c>
      <c r="E2" s="3" t="s">
        <v>4275</v>
      </c>
      <c r="F2" s="2" t="s">
        <v>6662</v>
      </c>
      <c r="G2" s="2">
        <v>1</v>
      </c>
      <c r="H2" s="2" t="str">
        <f>IF(G2=1, "PB-" &amp; TEXT(COUNTIFS(G$2:G2, 1) + 454, "000000"),
 IF(G2=2, "PBM-" &amp; TEXT(COUNTIFS(G$2:G2, 2) + 427, "000000"),
 IF(G2=3, "MMU-" &amp; TEXT(COUNTIFS(G$2:G2, 3) + 580, "000000"),
 "")))</f>
        <v>PB-000455</v>
      </c>
      <c r="I2" s="27" t="s">
        <v>5346</v>
      </c>
    </row>
    <row r="3" spans="1:9" ht="25.5" x14ac:dyDescent="0.25">
      <c r="A3" s="3">
        <v>2</v>
      </c>
      <c r="B3" s="3" t="s">
        <v>4276</v>
      </c>
      <c r="C3" s="3" t="s">
        <v>4277</v>
      </c>
      <c r="D3" s="3" t="s">
        <v>824</v>
      </c>
      <c r="E3" s="3" t="s">
        <v>4278</v>
      </c>
      <c r="F3" s="2" t="s">
        <v>6663</v>
      </c>
      <c r="G3" s="2">
        <v>1</v>
      </c>
      <c r="H3" s="2" t="str">
        <f>IF(G3=1, "PB-" &amp; TEXT(COUNTIFS(G$2:G3, 1) + 454, "000000"),
 IF(G3=2, "PBM-" &amp; TEXT(COUNTIFS(G$2:G3, 2) + 427, "000000"),
 IF(G3=3, "MMU-" &amp; TEXT(COUNTIFS(G$2:G3, 3) + 580, "000000"),
 "")))</f>
        <v>PB-000456</v>
      </c>
      <c r="I3" s="27" t="s">
        <v>5346</v>
      </c>
    </row>
    <row r="4" spans="1:9" ht="25.5" x14ac:dyDescent="0.25">
      <c r="A4" s="3">
        <v>3</v>
      </c>
      <c r="B4" s="3" t="s">
        <v>4743</v>
      </c>
      <c r="C4" s="3" t="s">
        <v>4279</v>
      </c>
      <c r="D4" s="3" t="s">
        <v>4280</v>
      </c>
      <c r="E4" s="3" t="s">
        <v>4281</v>
      </c>
      <c r="F4" s="2" t="s">
        <v>6664</v>
      </c>
      <c r="G4" s="2">
        <v>1</v>
      </c>
      <c r="H4" s="2" t="str">
        <f>IF(G4=1, "PB-" &amp; TEXT(COUNTIFS(G$2:G4, 1) + 454, "000000"),
 IF(G4=2, "PBM-" &amp; TEXT(COUNTIFS(G$2:G4, 2) + 427, "000000"),
 IF(G4=3, "MMU-" &amp; TEXT(COUNTIFS(G$2:G4, 3) + 580, "000000"),
 "")))</f>
        <v>PB-000457</v>
      </c>
      <c r="I4" s="27" t="s">
        <v>5346</v>
      </c>
    </row>
    <row r="5" spans="1:9" ht="38.25" x14ac:dyDescent="0.25">
      <c r="A5" s="3">
        <v>4</v>
      </c>
      <c r="B5" s="3" t="s">
        <v>4282</v>
      </c>
      <c r="C5" s="3" t="s">
        <v>4283</v>
      </c>
      <c r="D5" s="3" t="s">
        <v>83</v>
      </c>
      <c r="E5" s="3" t="s">
        <v>4284</v>
      </c>
      <c r="F5" s="2" t="s">
        <v>6665</v>
      </c>
      <c r="G5" s="2">
        <v>3</v>
      </c>
      <c r="H5" s="2" t="str">
        <f>IF(G5=1, "PB-" &amp; TEXT(COUNTIFS(G$2:G5, 1) + 454, "000000"),
 IF(G5=2, "PBM-" &amp; TEXT(COUNTIFS(G$2:G5, 2) + 427, "000000"),
 IF(G5=3, "MMU-" &amp; TEXT(COUNTIFS(G$2:G5, 3) + 580, "000000"),
 "")))</f>
        <v>MMU-000581</v>
      </c>
      <c r="I5" s="27" t="s">
        <v>5346</v>
      </c>
    </row>
    <row r="6" spans="1:9" ht="25.5" x14ac:dyDescent="0.25">
      <c r="A6" s="3">
        <v>5</v>
      </c>
      <c r="B6" s="3" t="s">
        <v>4285</v>
      </c>
      <c r="C6" s="3" t="s">
        <v>4286</v>
      </c>
      <c r="D6" s="3" t="s">
        <v>4054</v>
      </c>
      <c r="E6" s="3" t="s">
        <v>3584</v>
      </c>
      <c r="F6" s="2" t="s">
        <v>6666</v>
      </c>
      <c r="G6" s="2">
        <v>1</v>
      </c>
      <c r="H6" s="2" t="str">
        <f>IF(G6=1, "PB-" &amp; TEXT(COUNTIFS(G$2:G6, 1) + 454, "000000"),
 IF(G6=2, "PBM-" &amp; TEXT(COUNTIFS(G$2:G6, 2) + 427, "000000"),
 IF(G6=3, "MMU-" &amp; TEXT(COUNTIFS(G$2:G6, 3) + 580, "000000"),
 "")))</f>
        <v>PB-000458</v>
      </c>
      <c r="I6" s="27" t="s">
        <v>5346</v>
      </c>
    </row>
    <row r="7" spans="1:9" ht="25.5" x14ac:dyDescent="0.25">
      <c r="A7" s="3">
        <v>6</v>
      </c>
      <c r="B7" s="3" t="s">
        <v>4287</v>
      </c>
      <c r="C7" s="3" t="s">
        <v>4288</v>
      </c>
      <c r="D7" s="3" t="s">
        <v>4289</v>
      </c>
      <c r="E7" s="3" t="s">
        <v>4290</v>
      </c>
      <c r="F7" s="2" t="s">
        <v>6667</v>
      </c>
      <c r="G7" s="2">
        <v>1</v>
      </c>
      <c r="H7" s="2" t="str">
        <f>IF(G7=1, "PB-" &amp; TEXT(COUNTIFS(G$2:G7, 1) + 454, "000000"),
 IF(G7=2, "PBM-" &amp; TEXT(COUNTIFS(G$2:G7, 2) + 427, "000000"),
 IF(G7=3, "MMU-" &amp; TEXT(COUNTIFS(G$2:G7, 3) + 580, "000000"),
 "")))</f>
        <v>PB-000459</v>
      </c>
      <c r="I7" s="27" t="s">
        <v>5346</v>
      </c>
    </row>
    <row r="8" spans="1:9" ht="25.5" x14ac:dyDescent="0.25">
      <c r="A8" s="3">
        <v>7</v>
      </c>
      <c r="B8" s="3" t="s">
        <v>4291</v>
      </c>
      <c r="C8" s="3" t="s">
        <v>4292</v>
      </c>
      <c r="D8" s="3" t="s">
        <v>4293</v>
      </c>
      <c r="E8" s="3" t="s">
        <v>4294</v>
      </c>
      <c r="F8" s="2" t="s">
        <v>6668</v>
      </c>
      <c r="G8" s="2">
        <v>1</v>
      </c>
      <c r="H8" s="2" t="str">
        <f>IF(G8=1, "PB-" &amp; TEXT(COUNTIFS(G$2:G8, 1) + 454, "000000"),
 IF(G8=2, "PBM-" &amp; TEXT(COUNTIFS(G$2:G8, 2) + 427, "000000"),
 IF(G8=3, "MMU-" &amp; TEXT(COUNTIFS(G$2:G8, 3) + 580, "000000"),
 "")))</f>
        <v>PB-000460</v>
      </c>
      <c r="I8" s="27" t="s">
        <v>5346</v>
      </c>
    </row>
    <row r="9" spans="1:9" ht="25.5" x14ac:dyDescent="0.25">
      <c r="A9" s="3">
        <v>8</v>
      </c>
      <c r="B9" s="3" t="s">
        <v>4295</v>
      </c>
      <c r="C9" s="3" t="s">
        <v>4296</v>
      </c>
      <c r="D9" s="3" t="s">
        <v>19</v>
      </c>
      <c r="E9" s="3" t="s">
        <v>4297</v>
      </c>
      <c r="F9" s="2" t="s">
        <v>6669</v>
      </c>
      <c r="G9" s="2">
        <v>1</v>
      </c>
      <c r="H9" s="2" t="str">
        <f>IF(G9=1, "PB-" &amp; TEXT(COUNTIFS(G$2:G9, 1) + 454, "000000"),
 IF(G9=2, "PBM-" &amp; TEXT(COUNTIFS(G$2:G9, 2) + 427, "000000"),
 IF(G9=3, "MMU-" &amp; TEXT(COUNTIFS(G$2:G9, 3) + 580, "000000"),
 "")))</f>
        <v>PB-000461</v>
      </c>
      <c r="I9" s="27" t="s">
        <v>5346</v>
      </c>
    </row>
    <row r="10" spans="1:9" ht="38.25" x14ac:dyDescent="0.25">
      <c r="A10" s="3">
        <v>9</v>
      </c>
      <c r="B10" s="3" t="s">
        <v>4298</v>
      </c>
      <c r="C10" s="3" t="s">
        <v>4299</v>
      </c>
      <c r="D10" s="3" t="s">
        <v>4300</v>
      </c>
      <c r="E10" s="3" t="s">
        <v>4301</v>
      </c>
      <c r="F10" s="2" t="s">
        <v>6670</v>
      </c>
      <c r="G10" s="2">
        <v>1</v>
      </c>
      <c r="H10" s="2" t="str">
        <f>IF(G10=1, "PB-" &amp; TEXT(COUNTIFS(G$2:G10, 1) + 454, "000000"),
 IF(G10=2, "PBM-" &amp; TEXT(COUNTIFS(G$2:G10, 2) + 427, "000000"),
 IF(G10=3, "MMU-" &amp; TEXT(COUNTIFS(G$2:G10, 3) + 580, "000000"),
 "")))</f>
        <v>PB-000462</v>
      </c>
      <c r="I10" s="27" t="s">
        <v>5346</v>
      </c>
    </row>
    <row r="11" spans="1:9" ht="25.5" x14ac:dyDescent="0.25">
      <c r="A11" s="3">
        <v>10</v>
      </c>
      <c r="B11" s="3" t="s">
        <v>4302</v>
      </c>
      <c r="C11" s="3" t="s">
        <v>4303</v>
      </c>
      <c r="D11" s="3" t="s">
        <v>4304</v>
      </c>
      <c r="E11" s="3" t="s">
        <v>463</v>
      </c>
      <c r="F11" s="2" t="s">
        <v>6671</v>
      </c>
      <c r="G11" s="2">
        <v>1</v>
      </c>
      <c r="H11" s="2" t="str">
        <f>IF(G11=1, "PB-" &amp; TEXT(COUNTIFS(G$2:G11, 1) + 454, "000000"),
 IF(G11=2, "PBM-" &amp; TEXT(COUNTIFS(G$2:G11, 2) + 427, "000000"),
 IF(G11=3, "MMU-" &amp; TEXT(COUNTIFS(G$2:G11, 3) + 580, "000000"),
 "")))</f>
        <v>PB-000463</v>
      </c>
      <c r="I11" s="27" t="s">
        <v>5346</v>
      </c>
    </row>
    <row r="12" spans="1:9" ht="25.5" x14ac:dyDescent="0.25">
      <c r="A12" s="3">
        <v>11</v>
      </c>
      <c r="B12" s="3" t="s">
        <v>4305</v>
      </c>
      <c r="C12" s="3" t="s">
        <v>4303</v>
      </c>
      <c r="D12" s="3" t="s">
        <v>76</v>
      </c>
      <c r="E12" s="3" t="s">
        <v>4306</v>
      </c>
      <c r="F12" s="2" t="s">
        <v>6672</v>
      </c>
      <c r="G12" s="2">
        <v>1</v>
      </c>
      <c r="H12" s="2" t="str">
        <f>IF(G12=1, "PB-" &amp; TEXT(COUNTIFS(G$2:G12, 1) + 454, "000000"),
 IF(G12=2, "PBM-" &amp; TEXT(COUNTIFS(G$2:G12, 2) + 427, "000000"),
 IF(G12=3, "MMU-" &amp; TEXT(COUNTIFS(G$2:G12, 3) + 580, "000000"),
 "")))</f>
        <v>PB-000464</v>
      </c>
      <c r="I12" s="27" t="s">
        <v>5346</v>
      </c>
    </row>
    <row r="13" spans="1:9" ht="25.5" x14ac:dyDescent="0.25">
      <c r="A13" s="3">
        <v>12</v>
      </c>
      <c r="B13" s="3" t="s">
        <v>4307</v>
      </c>
      <c r="C13" s="3" t="s">
        <v>4308</v>
      </c>
      <c r="D13" s="3" t="s">
        <v>1363</v>
      </c>
      <c r="E13" s="3" t="s">
        <v>4309</v>
      </c>
      <c r="F13" s="2" t="s">
        <v>6673</v>
      </c>
      <c r="G13" s="2">
        <v>1</v>
      </c>
      <c r="H13" s="2" t="str">
        <f>IF(G13=1, "PB-" &amp; TEXT(COUNTIFS(G$2:G13, 1) + 454, "000000"),
 IF(G13=2, "PBM-" &amp; TEXT(COUNTIFS(G$2:G13, 2) + 427, "000000"),
 IF(G13=3, "MMU-" &amp; TEXT(COUNTIFS(G$2:G13, 3) + 580, "000000"),
 "")))</f>
        <v>PB-000465</v>
      </c>
      <c r="I13" s="27" t="s">
        <v>5346</v>
      </c>
    </row>
    <row r="14" spans="1:9" ht="25.5" x14ac:dyDescent="0.25">
      <c r="A14" s="3">
        <v>13</v>
      </c>
      <c r="B14" s="3" t="s">
        <v>4310</v>
      </c>
      <c r="C14" s="3" t="s">
        <v>4311</v>
      </c>
      <c r="D14" s="3" t="s">
        <v>4312</v>
      </c>
      <c r="E14" s="3" t="s">
        <v>4313</v>
      </c>
      <c r="F14" s="2" t="s">
        <v>6674</v>
      </c>
      <c r="G14" s="2">
        <v>3</v>
      </c>
      <c r="H14" s="2" t="str">
        <f>IF(G14=1, "PB-" &amp; TEXT(COUNTIFS(G$2:G14, 1) + 454, "000000"),
 IF(G14=2, "PBM-" &amp; TEXT(COUNTIFS(G$2:G14, 2) + 427, "000000"),
 IF(G14=3, "MMU-" &amp; TEXT(COUNTIFS(G$2:G14, 3) + 580, "000000"),
 "")))</f>
        <v>MMU-000582</v>
      </c>
      <c r="I14" s="27" t="s">
        <v>5346</v>
      </c>
    </row>
    <row r="15" spans="1:9" ht="25.5" x14ac:dyDescent="0.25">
      <c r="A15" s="3">
        <v>14</v>
      </c>
      <c r="B15" s="3" t="s">
        <v>4314</v>
      </c>
      <c r="C15" s="3" t="s">
        <v>4315</v>
      </c>
      <c r="D15" s="3" t="s">
        <v>675</v>
      </c>
      <c r="E15" s="3" t="s">
        <v>4316</v>
      </c>
      <c r="F15" s="2" t="s">
        <v>6675</v>
      </c>
      <c r="G15" s="2">
        <v>1</v>
      </c>
      <c r="H15" s="2" t="str">
        <f>IF(G15=1, "PB-" &amp; TEXT(COUNTIFS(G$2:G15, 1) + 454, "000000"),
 IF(G15=2, "PBM-" &amp; TEXT(COUNTIFS(G$2:G15, 2) + 427, "000000"),
 IF(G15=3, "MMU-" &amp; TEXT(COUNTIFS(G$2:G15, 3) + 580, "000000"),
 "")))</f>
        <v>PB-000466</v>
      </c>
      <c r="I15" s="27" t="s">
        <v>5346</v>
      </c>
    </row>
    <row r="16" spans="1:9" ht="38.25" x14ac:dyDescent="0.25">
      <c r="A16" s="3">
        <v>15</v>
      </c>
      <c r="B16" s="3" t="s">
        <v>4317</v>
      </c>
      <c r="C16" s="3" t="s">
        <v>4318</v>
      </c>
      <c r="D16" s="3" t="s">
        <v>87</v>
      </c>
      <c r="E16" s="3" t="s">
        <v>4319</v>
      </c>
      <c r="F16" s="2" t="s">
        <v>6676</v>
      </c>
      <c r="G16" s="2">
        <v>1</v>
      </c>
      <c r="H16" s="2" t="str">
        <f>IF(G16=1, "PB-" &amp; TEXT(COUNTIFS(G$2:G16, 1) + 454, "000000"),
 IF(G16=2, "PBM-" &amp; TEXT(COUNTIFS(G$2:G16, 2) + 427, "000000"),
 IF(G16=3, "MMU-" &amp; TEXT(COUNTIFS(G$2:G16, 3) + 580, "000000"),
 "")))</f>
        <v>PB-000467</v>
      </c>
      <c r="I16" s="27" t="s">
        <v>5346</v>
      </c>
    </row>
    <row r="17" spans="1:9" ht="25.5" x14ac:dyDescent="0.25">
      <c r="A17" s="3">
        <v>16</v>
      </c>
      <c r="B17" s="3" t="s">
        <v>4320</v>
      </c>
      <c r="C17" s="3" t="s">
        <v>4321</v>
      </c>
      <c r="D17" s="3" t="s">
        <v>19</v>
      </c>
      <c r="E17" s="3" t="s">
        <v>2247</v>
      </c>
      <c r="F17" s="2" t="s">
        <v>6677</v>
      </c>
      <c r="G17" s="2">
        <v>1</v>
      </c>
      <c r="H17" s="2" t="str">
        <f>IF(G17=1, "PB-" &amp; TEXT(COUNTIFS(G$2:G17, 1) + 454, "000000"),
 IF(G17=2, "PBM-" &amp; TEXT(COUNTIFS(G$2:G17, 2) + 427, "000000"),
 IF(G17=3, "MMU-" &amp; TEXT(COUNTIFS(G$2:G17, 3) + 580, "000000"),
 "")))</f>
        <v>PB-000468</v>
      </c>
      <c r="I17" s="27" t="s">
        <v>5346</v>
      </c>
    </row>
    <row r="18" spans="1:9" ht="38.25" x14ac:dyDescent="0.25">
      <c r="A18" s="3">
        <v>17</v>
      </c>
      <c r="B18" s="3" t="s">
        <v>4322</v>
      </c>
      <c r="C18" s="3" t="s">
        <v>4323</v>
      </c>
      <c r="D18" s="3" t="s">
        <v>4228</v>
      </c>
      <c r="E18" s="3" t="s">
        <v>4350</v>
      </c>
      <c r="F18" s="2" t="s">
        <v>6678</v>
      </c>
      <c r="G18" s="2">
        <v>3</v>
      </c>
      <c r="H18" s="2" t="str">
        <f>IF(G18=1, "PB-" &amp; TEXT(COUNTIFS(G$2:G18, 1) + 454, "000000"),
 IF(G18=2, "PBM-" &amp; TEXT(COUNTIFS(G$2:G18, 2) + 427, "000000"),
 IF(G18=3, "MMU-" &amp; TEXT(COUNTIFS(G$2:G18, 3) + 580, "000000"),
 "")))</f>
        <v>MMU-000583</v>
      </c>
      <c r="I18" s="27" t="s">
        <v>5346</v>
      </c>
    </row>
    <row r="19" spans="1:9" ht="25.5" x14ac:dyDescent="0.25">
      <c r="A19" s="3">
        <v>18</v>
      </c>
      <c r="B19" s="3" t="s">
        <v>4324</v>
      </c>
      <c r="C19" s="3" t="s">
        <v>4325</v>
      </c>
      <c r="D19" s="3" t="s">
        <v>10</v>
      </c>
      <c r="E19" s="3" t="s">
        <v>1133</v>
      </c>
      <c r="F19" s="2" t="s">
        <v>6679</v>
      </c>
      <c r="G19" s="2">
        <v>1</v>
      </c>
      <c r="H19" s="2" t="str">
        <f>IF(G19=1, "PB-" &amp; TEXT(COUNTIFS(G$2:G19, 1) + 454, "000000"),
 IF(G19=2, "PBM-" &amp; TEXT(COUNTIFS(G$2:G19, 2) + 427, "000000"),
 IF(G19=3, "MMU-" &amp; TEXT(COUNTIFS(G$2:G19, 3) + 580, "000000"),
 "")))</f>
        <v>PB-000469</v>
      </c>
      <c r="I19" s="27" t="s">
        <v>5346</v>
      </c>
    </row>
    <row r="20" spans="1:9" ht="38.25" x14ac:dyDescent="0.25">
      <c r="A20" s="3">
        <v>19</v>
      </c>
      <c r="B20" s="3" t="s">
        <v>4326</v>
      </c>
      <c r="C20" s="3" t="s">
        <v>4327</v>
      </c>
      <c r="D20" s="3" t="s">
        <v>250</v>
      </c>
      <c r="E20" s="3" t="s">
        <v>4328</v>
      </c>
      <c r="F20" s="2" t="s">
        <v>6680</v>
      </c>
      <c r="G20" s="2">
        <v>2</v>
      </c>
      <c r="H20" s="2" t="str">
        <f>IF(G20=1, "PB-" &amp; TEXT(COUNTIFS(G$2:G20, 1) + 454, "000000"),
 IF(G20=2, "PBM-" &amp; TEXT(COUNTIFS(G$2:G20, 2) + 427, "000000"),
 IF(G20=3, "MMU-" &amp; TEXT(COUNTIFS(G$2:G20, 3) + 580, "000000"),
 "")))</f>
        <v>PBM-000428</v>
      </c>
      <c r="I20" s="27" t="s">
        <v>5346</v>
      </c>
    </row>
    <row r="21" spans="1:9" ht="25.5" x14ac:dyDescent="0.25">
      <c r="A21" s="3">
        <v>20</v>
      </c>
      <c r="B21" s="3" t="s">
        <v>4329</v>
      </c>
      <c r="C21" s="3" t="s">
        <v>4330</v>
      </c>
      <c r="D21" s="3" t="s">
        <v>4304</v>
      </c>
      <c r="E21" s="3" t="s">
        <v>4331</v>
      </c>
      <c r="F21" s="2" t="s">
        <v>6681</v>
      </c>
      <c r="G21" s="2">
        <v>1</v>
      </c>
      <c r="H21" s="2" t="str">
        <f>IF(G21=1, "PB-" &amp; TEXT(COUNTIFS(G$2:G21, 1) + 454, "000000"),
 IF(G21=2, "PBM-" &amp; TEXT(COUNTIFS(G$2:G21, 2) + 427, "000000"),
 IF(G21=3, "MMU-" &amp; TEXT(COUNTIFS(G$2:G21, 3) + 580, "000000"),
 "")))</f>
        <v>PB-000470</v>
      </c>
      <c r="I21" s="27" t="s">
        <v>5346</v>
      </c>
    </row>
    <row r="22" spans="1:9" ht="38.25" x14ac:dyDescent="0.25">
      <c r="A22" s="3">
        <v>21</v>
      </c>
      <c r="B22" s="3" t="s">
        <v>640</v>
      </c>
      <c r="C22" s="3" t="s">
        <v>4332</v>
      </c>
      <c r="D22" s="3" t="s">
        <v>4333</v>
      </c>
      <c r="E22" s="3" t="s">
        <v>4334</v>
      </c>
      <c r="F22" s="2" t="s">
        <v>6682</v>
      </c>
      <c r="G22" s="2">
        <v>2</v>
      </c>
      <c r="H22" s="2" t="str">
        <f>IF(G22=1, "PB-" &amp; TEXT(COUNTIFS(G$2:G22, 1) + 454, "000000"),
 IF(G22=2, "PBM-" &amp; TEXT(COUNTIFS(G$2:G22, 2) + 427, "000000"),
 IF(G22=3, "MMU-" &amp; TEXT(COUNTIFS(G$2:G22, 3) + 580, "000000"),
 "")))</f>
        <v>PBM-000429</v>
      </c>
      <c r="I22" s="27" t="s">
        <v>5346</v>
      </c>
    </row>
    <row r="23" spans="1:9" ht="38.25" x14ac:dyDescent="0.25">
      <c r="A23" s="3">
        <v>22</v>
      </c>
      <c r="B23" s="3" t="s">
        <v>4335</v>
      </c>
      <c r="C23" s="3" t="s">
        <v>4323</v>
      </c>
      <c r="D23" s="3" t="s">
        <v>102</v>
      </c>
      <c r="E23" s="3" t="s">
        <v>2247</v>
      </c>
      <c r="F23" s="2" t="s">
        <v>6683</v>
      </c>
      <c r="G23" s="2">
        <v>1</v>
      </c>
      <c r="H23" s="2" t="str">
        <f>IF(G23=1, "PB-" &amp; TEXT(COUNTIFS(G$2:G23, 1) + 454, "000000"),
 IF(G23=2, "PBM-" &amp; TEXT(COUNTIFS(G$2:G23, 2) + 427, "000000"),
 IF(G23=3, "MMU-" &amp; TEXT(COUNTIFS(G$2:G23, 3) + 580, "000000"),
 "")))</f>
        <v>PB-000471</v>
      </c>
      <c r="I23" s="27" t="s">
        <v>5346</v>
      </c>
    </row>
    <row r="24" spans="1:9" ht="38.25" x14ac:dyDescent="0.25">
      <c r="A24" s="3">
        <v>23</v>
      </c>
      <c r="B24" s="3" t="s">
        <v>4336</v>
      </c>
      <c r="C24" s="3" t="s">
        <v>4337</v>
      </c>
      <c r="D24" s="3" t="s">
        <v>65</v>
      </c>
      <c r="E24" s="3" t="s">
        <v>4338</v>
      </c>
      <c r="F24" s="2" t="s">
        <v>6684</v>
      </c>
      <c r="G24" s="2">
        <v>1</v>
      </c>
      <c r="H24" s="2" t="str">
        <f>IF(G24=1, "PB-" &amp; TEXT(COUNTIFS(G$2:G24, 1) + 454, "000000"),
 IF(G24=2, "PBM-" &amp; TEXT(COUNTIFS(G$2:G24, 2) + 427, "000000"),
 IF(G24=3, "MMU-" &amp; TEXT(COUNTIFS(G$2:G24, 3) + 580, "000000"),
 "")))</f>
        <v>PB-000472</v>
      </c>
      <c r="I24" s="27" t="s">
        <v>5346</v>
      </c>
    </row>
    <row r="25" spans="1:9" ht="38.25" x14ac:dyDescent="0.25">
      <c r="A25" s="3">
        <v>24</v>
      </c>
      <c r="B25" s="3" t="s">
        <v>4339</v>
      </c>
      <c r="C25" s="3" t="s">
        <v>4340</v>
      </c>
      <c r="D25" s="3" t="s">
        <v>10</v>
      </c>
      <c r="E25" s="3" t="s">
        <v>4341</v>
      </c>
      <c r="F25" s="2" t="s">
        <v>6685</v>
      </c>
      <c r="G25" s="2">
        <v>1</v>
      </c>
      <c r="H25" s="2" t="str">
        <f>IF(G25=1, "PB-" &amp; TEXT(COUNTIFS(G$2:G25, 1) + 454, "000000"),
 IF(G25=2, "PBM-" &amp; TEXT(COUNTIFS(G$2:G25, 2) + 427, "000000"),
 IF(G25=3, "MMU-" &amp; TEXT(COUNTIFS(G$2:G25, 3) + 580, "000000"),
 "")))</f>
        <v>PB-000473</v>
      </c>
      <c r="I25" s="27" t="s">
        <v>5346</v>
      </c>
    </row>
    <row r="26" spans="1:9" ht="25.5" x14ac:dyDescent="0.25">
      <c r="A26" s="3">
        <v>25</v>
      </c>
      <c r="B26" s="3" t="s">
        <v>4342</v>
      </c>
      <c r="C26" s="3" t="s">
        <v>4277</v>
      </c>
      <c r="D26" s="3" t="s">
        <v>4343</v>
      </c>
      <c r="E26" s="3" t="s">
        <v>4344</v>
      </c>
      <c r="F26" s="2" t="s">
        <v>6686</v>
      </c>
      <c r="G26" s="2">
        <v>1</v>
      </c>
      <c r="H26" s="2" t="str">
        <f>IF(G26=1, "PB-" &amp; TEXT(COUNTIFS(G$2:G26, 1) + 454, "000000"),
 IF(G26=2, "PBM-" &amp; TEXT(COUNTIFS(G$2:G26, 2) + 427, "000000"),
 IF(G26=3, "MMU-" &amp; TEXT(COUNTIFS(G$2:G26, 3) + 580, "000000"),
 "")))</f>
        <v>PB-000474</v>
      </c>
      <c r="I26" s="27" t="s">
        <v>5346</v>
      </c>
    </row>
    <row r="27" spans="1:9" ht="25.5" x14ac:dyDescent="0.25">
      <c r="A27" s="3">
        <v>26</v>
      </c>
      <c r="B27" s="3" t="s">
        <v>4345</v>
      </c>
      <c r="C27" s="3" t="s">
        <v>4744</v>
      </c>
      <c r="D27" s="3" t="s">
        <v>3100</v>
      </c>
      <c r="E27" s="3" t="s">
        <v>4346</v>
      </c>
      <c r="F27" s="2" t="s">
        <v>6687</v>
      </c>
      <c r="G27" s="2">
        <v>2</v>
      </c>
      <c r="H27" s="2" t="str">
        <f>IF(G27=1, "PB-" &amp; TEXT(COUNTIFS(G$2:G27, 1) + 454, "000000"),
 IF(G27=2, "PBM-" &amp; TEXT(COUNTIFS(G$2:G27, 2) + 427, "000000"),
 IF(G27=3, "MMU-" &amp; TEXT(COUNTIFS(G$2:G27, 3) + 580, "000000"),
 "")))</f>
        <v>PBM-000430</v>
      </c>
      <c r="I27" s="27" t="s">
        <v>5346</v>
      </c>
    </row>
    <row r="28" spans="1:9" ht="51" x14ac:dyDescent="0.25">
      <c r="A28" s="3">
        <v>27</v>
      </c>
      <c r="B28" s="3" t="s">
        <v>4347</v>
      </c>
      <c r="C28" s="3" t="s">
        <v>4348</v>
      </c>
      <c r="D28" s="3" t="s">
        <v>2927</v>
      </c>
      <c r="E28" s="3" t="s">
        <v>4349</v>
      </c>
      <c r="F28" s="2" t="s">
        <v>6688</v>
      </c>
      <c r="G28" s="2">
        <v>1</v>
      </c>
      <c r="H28" s="2" t="str">
        <f>IF(G28=1, "PB-" &amp; TEXT(COUNTIFS(G$2:G28, 1) + 454, "000000"),
 IF(G28=2, "PBM-" &amp; TEXT(COUNTIFS(G$2:G28, 2) + 427, "000000"),
 IF(G28=3, "MMU-" &amp; TEXT(COUNTIFS(G$2:G28, 3) + 580, "000000"),
 "")))</f>
        <v>PB-000475</v>
      </c>
      <c r="I28" s="27" t="s">
        <v>5346</v>
      </c>
    </row>
  </sheetData>
  <phoneticPr fontId="8" type="noConversion"/>
  <conditionalFormatting sqref="I2:I28">
    <cfRule type="uniqueValues" dxfId="3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/>
  <dimension ref="A1:I28"/>
  <sheetViews>
    <sheetView topLeftCell="A20" zoomScale="80" zoomScaleNormal="80" workbookViewId="0">
      <selection activeCell="I2" sqref="I2:I28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bestFit="1" customWidth="1"/>
    <col min="8" max="8" width="12.7109375" style="1" bestFit="1" customWidth="1"/>
    <col min="9" max="9" width="19.140625" style="29" bestFit="1" customWidth="1"/>
  </cols>
  <sheetData>
    <row r="1" spans="1:9" ht="32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25.5" x14ac:dyDescent="0.25">
      <c r="A2" s="3">
        <v>1</v>
      </c>
      <c r="B2" s="3" t="s">
        <v>4351</v>
      </c>
      <c r="C2" s="3" t="s">
        <v>4352</v>
      </c>
      <c r="D2" s="3" t="s">
        <v>291</v>
      </c>
      <c r="E2" s="3" t="s">
        <v>4353</v>
      </c>
      <c r="F2" s="2" t="s">
        <v>6689</v>
      </c>
      <c r="G2" s="2">
        <v>1</v>
      </c>
      <c r="H2" s="2" t="str">
        <f>IF(G2=1, "PB-" &amp; TEXT(COUNTIFS(G$2:G2, 1) + 475, "000000"),
 IF(G2=2, "PBM-" &amp; TEXT(COUNTIFS(G$2:G2, 2) + 430, "000000"),
 IF(G2=3, "MMU-" &amp; TEXT(COUNTIFS(G$2:G2, 3) + 583, "000000"),
 "")))</f>
        <v>PB-000476</v>
      </c>
      <c r="I2" s="27" t="s">
        <v>5346</v>
      </c>
    </row>
    <row r="3" spans="1:9" ht="38.25" x14ac:dyDescent="0.25">
      <c r="A3" s="3">
        <v>2</v>
      </c>
      <c r="B3" s="3" t="s">
        <v>4831</v>
      </c>
      <c r="C3" s="3" t="s">
        <v>4354</v>
      </c>
      <c r="D3" s="3" t="s">
        <v>19</v>
      </c>
      <c r="E3" s="3" t="s">
        <v>4355</v>
      </c>
      <c r="F3" s="2" t="s">
        <v>6690</v>
      </c>
      <c r="G3" s="2">
        <v>1</v>
      </c>
      <c r="H3" s="2" t="str">
        <f>IF(G3=1, "PB-" &amp; TEXT(COUNTIFS(G$2:G3, 1) + 475, "000000"),
 IF(G3=2, "PBM-" &amp; TEXT(COUNTIFS(G$2:G3, 2) + 430, "000000"),
 IF(G3=3, "MMU-" &amp; TEXT(COUNTIFS(G$2:G3, 3) + 583, "000000"),
 "")))</f>
        <v>PB-000477</v>
      </c>
      <c r="I3" s="27" t="s">
        <v>5346</v>
      </c>
    </row>
    <row r="4" spans="1:9" ht="38.25" x14ac:dyDescent="0.25">
      <c r="A4" s="3">
        <v>3</v>
      </c>
      <c r="B4" s="3" t="s">
        <v>4832</v>
      </c>
      <c r="C4" s="3" t="s">
        <v>4356</v>
      </c>
      <c r="D4" s="3" t="s">
        <v>19</v>
      </c>
      <c r="E4" s="3" t="s">
        <v>4357</v>
      </c>
      <c r="F4" s="2" t="s">
        <v>6691</v>
      </c>
      <c r="G4" s="2">
        <v>1</v>
      </c>
      <c r="H4" s="2" t="str">
        <f>IF(G4=1, "PB-" &amp; TEXT(COUNTIFS(G$2:G4, 1) + 475, "000000"),
 IF(G4=2, "PBM-" &amp; TEXT(COUNTIFS(G$2:G4, 2) + 430, "000000"),
 IF(G4=3, "MMU-" &amp; TEXT(COUNTIFS(G$2:G4, 3) + 583, "000000"),
 "")))</f>
        <v>PB-000478</v>
      </c>
      <c r="I4" s="27" t="s">
        <v>5346</v>
      </c>
    </row>
    <row r="5" spans="1:9" ht="38.25" x14ac:dyDescent="0.25">
      <c r="A5" s="3">
        <v>4</v>
      </c>
      <c r="B5" s="3" t="s">
        <v>4833</v>
      </c>
      <c r="C5" s="3" t="s">
        <v>4358</v>
      </c>
      <c r="D5" s="3" t="s">
        <v>19</v>
      </c>
      <c r="E5" s="3" t="s">
        <v>4359</v>
      </c>
      <c r="F5" s="2" t="s">
        <v>6692</v>
      </c>
      <c r="G5" s="2">
        <v>1</v>
      </c>
      <c r="H5" s="2" t="str">
        <f>IF(G5=1, "PB-" &amp; TEXT(COUNTIFS(G$2:G5, 1) + 475, "000000"),
 IF(G5=2, "PBM-" &amp; TEXT(COUNTIFS(G$2:G5, 2) + 430, "000000"),
 IF(G5=3, "MMU-" &amp; TEXT(COUNTIFS(G$2:G5, 3) + 583, "000000"),
 "")))</f>
        <v>PB-000479</v>
      </c>
      <c r="I5" s="27" t="s">
        <v>5346</v>
      </c>
    </row>
    <row r="6" spans="1:9" ht="25.5" x14ac:dyDescent="0.25">
      <c r="A6" s="3">
        <v>5</v>
      </c>
      <c r="B6" s="3" t="s">
        <v>4834</v>
      </c>
      <c r="C6" s="3" t="s">
        <v>4360</v>
      </c>
      <c r="D6" s="3" t="s">
        <v>14</v>
      </c>
      <c r="E6" s="3" t="s">
        <v>80</v>
      </c>
      <c r="F6" s="2" t="s">
        <v>6693</v>
      </c>
      <c r="G6" s="2">
        <v>1</v>
      </c>
      <c r="H6" s="2" t="str">
        <f>IF(G6=1, "PB-" &amp; TEXT(COUNTIFS(G$2:G6, 1) + 475, "000000"),
 IF(G6=2, "PBM-" &amp; TEXT(COUNTIFS(G$2:G6, 2) + 430, "000000"),
 IF(G6=3, "MMU-" &amp; TEXT(COUNTIFS(G$2:G6, 3) + 583, "000000"),
 "")))</f>
        <v>PB-000480</v>
      </c>
      <c r="I6" s="27" t="s">
        <v>5346</v>
      </c>
    </row>
    <row r="7" spans="1:9" ht="38.25" x14ac:dyDescent="0.25">
      <c r="A7" s="3">
        <v>6</v>
      </c>
      <c r="B7" s="3" t="s">
        <v>4835</v>
      </c>
      <c r="C7" s="3" t="s">
        <v>4361</v>
      </c>
      <c r="D7" s="3" t="s">
        <v>4362</v>
      </c>
      <c r="E7" s="3" t="s">
        <v>4363</v>
      </c>
      <c r="F7" s="2" t="s">
        <v>6694</v>
      </c>
      <c r="G7" s="2">
        <v>1</v>
      </c>
      <c r="H7" s="2" t="str">
        <f>IF(G7=1, "PB-" &amp; TEXT(COUNTIFS(G$2:G7, 1) + 475, "000000"),
 IF(G7=2, "PBM-" &amp; TEXT(COUNTIFS(G$2:G7, 2) + 430, "000000"),
 IF(G7=3, "MMU-" &amp; TEXT(COUNTIFS(G$2:G7, 3) + 583, "000000"),
 "")))</f>
        <v>PB-000481</v>
      </c>
      <c r="I7" s="27" t="s">
        <v>5346</v>
      </c>
    </row>
    <row r="8" spans="1:9" ht="38.25" x14ac:dyDescent="0.25">
      <c r="A8" s="3">
        <v>7</v>
      </c>
      <c r="B8" s="3" t="s">
        <v>4836</v>
      </c>
      <c r="C8" s="3" t="s">
        <v>4364</v>
      </c>
      <c r="D8" s="3" t="s">
        <v>19</v>
      </c>
      <c r="E8" s="3" t="s">
        <v>4365</v>
      </c>
      <c r="F8" s="2" t="s">
        <v>6695</v>
      </c>
      <c r="G8" s="2">
        <v>1</v>
      </c>
      <c r="H8" s="2" t="str">
        <f>IF(G8=1, "PB-" &amp; TEXT(COUNTIFS(G$2:G8, 1) + 475, "000000"),
 IF(G8=2, "PBM-" &amp; TEXT(COUNTIFS(G$2:G8, 2) + 430, "000000"),
 IF(G8=3, "MMU-" &amp; TEXT(COUNTIFS(G$2:G8, 3) + 583, "000000"),
 "")))</f>
        <v>PB-000482</v>
      </c>
      <c r="I8" s="27" t="s">
        <v>5346</v>
      </c>
    </row>
    <row r="9" spans="1:9" ht="38.25" x14ac:dyDescent="0.25">
      <c r="A9" s="3">
        <v>8</v>
      </c>
      <c r="B9" s="3" t="s">
        <v>4837</v>
      </c>
      <c r="C9" s="3" t="s">
        <v>4366</v>
      </c>
      <c r="D9" s="3" t="s">
        <v>3013</v>
      </c>
      <c r="E9" s="3" t="s">
        <v>4367</v>
      </c>
      <c r="F9" s="2" t="s">
        <v>6696</v>
      </c>
      <c r="G9" s="2">
        <v>1</v>
      </c>
      <c r="H9" s="2" t="str">
        <f>IF(G9=1, "PB-" &amp; TEXT(COUNTIFS(G$2:G9, 1) + 475, "000000"),
 IF(G9=2, "PBM-" &amp; TEXT(COUNTIFS(G$2:G9, 2) + 430, "000000"),
 IF(G9=3, "MMU-" &amp; TEXT(COUNTIFS(G$2:G9, 3) + 583, "000000"),
 "")))</f>
        <v>PB-000483</v>
      </c>
      <c r="I9" s="27" t="s">
        <v>5346</v>
      </c>
    </row>
    <row r="10" spans="1:9" ht="25.5" x14ac:dyDescent="0.25">
      <c r="A10" s="3">
        <v>9</v>
      </c>
      <c r="B10" s="3" t="s">
        <v>4838</v>
      </c>
      <c r="C10" s="3" t="s">
        <v>4368</v>
      </c>
      <c r="D10" s="3" t="s">
        <v>19</v>
      </c>
      <c r="E10" s="3" t="s">
        <v>4369</v>
      </c>
      <c r="F10" s="2" t="s">
        <v>6697</v>
      </c>
      <c r="G10" s="2">
        <v>1</v>
      </c>
      <c r="H10" s="2" t="str">
        <f>IF(G10=1, "PB-" &amp; TEXT(COUNTIFS(G$2:G10, 1) + 475, "000000"),
 IF(G10=2, "PBM-" &amp; TEXT(COUNTIFS(G$2:G10, 2) + 430, "000000"),
 IF(G10=3, "MMU-" &amp; TEXT(COUNTIFS(G$2:G10, 3) + 583, "000000"),
 "")))</f>
        <v>PB-000484</v>
      </c>
      <c r="I10" s="27" t="s">
        <v>5346</v>
      </c>
    </row>
    <row r="11" spans="1:9" ht="38.25" x14ac:dyDescent="0.25">
      <c r="A11" s="3">
        <v>10</v>
      </c>
      <c r="B11" s="3" t="s">
        <v>4839</v>
      </c>
      <c r="C11" s="3" t="s">
        <v>4370</v>
      </c>
      <c r="D11" s="3" t="s">
        <v>19</v>
      </c>
      <c r="E11" s="3" t="s">
        <v>4371</v>
      </c>
      <c r="F11" s="2" t="s">
        <v>6698</v>
      </c>
      <c r="G11" s="2">
        <v>1</v>
      </c>
      <c r="H11" s="2" t="str">
        <f>IF(G11=1, "PB-" &amp; TEXT(COUNTIFS(G$2:G11, 1) + 475, "000000"),
 IF(G11=2, "PBM-" &amp; TEXT(COUNTIFS(G$2:G11, 2) + 430, "000000"),
 IF(G11=3, "MMU-" &amp; TEXT(COUNTIFS(G$2:G11, 3) + 583, "000000"),
 "")))</f>
        <v>PB-000485</v>
      </c>
      <c r="I11" s="27" t="s">
        <v>5346</v>
      </c>
    </row>
    <row r="12" spans="1:9" ht="25.5" x14ac:dyDescent="0.25">
      <c r="A12" s="3">
        <v>11</v>
      </c>
      <c r="B12" s="3" t="s">
        <v>4840</v>
      </c>
      <c r="C12" s="3" t="s">
        <v>4372</v>
      </c>
      <c r="D12" s="3" t="s">
        <v>19</v>
      </c>
      <c r="E12" s="3" t="s">
        <v>4373</v>
      </c>
      <c r="F12" s="2" t="s">
        <v>6699</v>
      </c>
      <c r="G12" s="2">
        <v>1</v>
      </c>
      <c r="H12" s="2" t="str">
        <f>IF(G12=1, "PB-" &amp; TEXT(COUNTIFS(G$2:G12, 1) + 475, "000000"),
 IF(G12=2, "PBM-" &amp; TEXT(COUNTIFS(G$2:G12, 2) + 430, "000000"),
 IF(G12=3, "MMU-" &amp; TEXT(COUNTIFS(G$2:G12, 3) + 583, "000000"),
 "")))</f>
        <v>PB-000486</v>
      </c>
      <c r="I12" s="27" t="s">
        <v>5346</v>
      </c>
    </row>
    <row r="13" spans="1:9" ht="38.25" x14ac:dyDescent="0.25">
      <c r="A13" s="3">
        <v>12</v>
      </c>
      <c r="B13" s="3" t="s">
        <v>4841</v>
      </c>
      <c r="C13" s="3" t="s">
        <v>4374</v>
      </c>
      <c r="D13" s="3" t="s">
        <v>19</v>
      </c>
      <c r="E13" s="3" t="s">
        <v>4375</v>
      </c>
      <c r="F13" s="2" t="s">
        <v>6700</v>
      </c>
      <c r="G13" s="2">
        <v>1</v>
      </c>
      <c r="H13" s="2" t="str">
        <f>IF(G13=1, "PB-" &amp; TEXT(COUNTIFS(G$2:G13, 1) + 475, "000000"),
 IF(G13=2, "PBM-" &amp; TEXT(COUNTIFS(G$2:G13, 2) + 430, "000000"),
 IF(G13=3, "MMU-" &amp; TEXT(COUNTIFS(G$2:G13, 3) + 583, "000000"),
 "")))</f>
        <v>PB-000487</v>
      </c>
      <c r="I13" s="27" t="s">
        <v>5346</v>
      </c>
    </row>
    <row r="14" spans="1:9" ht="38.25" x14ac:dyDescent="0.25">
      <c r="A14" s="3">
        <v>13</v>
      </c>
      <c r="B14" s="3" t="s">
        <v>4376</v>
      </c>
      <c r="C14" s="3" t="s">
        <v>4377</v>
      </c>
      <c r="D14" s="3" t="s">
        <v>484</v>
      </c>
      <c r="E14" s="3" t="s">
        <v>4378</v>
      </c>
      <c r="F14" s="2" t="s">
        <v>6701</v>
      </c>
      <c r="G14" s="2">
        <v>1</v>
      </c>
      <c r="H14" s="2" t="str">
        <f>IF(G14=1, "PB-" &amp; TEXT(COUNTIFS(G$2:G14, 1) + 475, "000000"),
 IF(G14=2, "PBM-" &amp; TEXT(COUNTIFS(G$2:G14, 2) + 430, "000000"),
 IF(G14=3, "MMU-" &amp; TEXT(COUNTIFS(G$2:G14, 3) + 583, "000000"),
 "")))</f>
        <v>PB-000488</v>
      </c>
      <c r="I14" s="27" t="s">
        <v>5346</v>
      </c>
    </row>
    <row r="15" spans="1:9" ht="38.25" x14ac:dyDescent="0.25">
      <c r="A15" s="3">
        <v>14</v>
      </c>
      <c r="B15" s="3" t="s">
        <v>4379</v>
      </c>
      <c r="C15" s="3" t="s">
        <v>4380</v>
      </c>
      <c r="D15" s="3" t="s">
        <v>4381</v>
      </c>
      <c r="E15" s="3" t="s">
        <v>4382</v>
      </c>
      <c r="F15" s="2" t="s">
        <v>6702</v>
      </c>
      <c r="G15" s="2">
        <v>2</v>
      </c>
      <c r="H15" s="2" t="str">
        <f>IF(G15=1, "PB-" &amp; TEXT(COUNTIFS(G$2:G15, 1) + 475, "000000"),
 IF(G15=2, "PBM-" &amp; TEXT(COUNTIFS(G$2:G15, 2) + 430, "000000"),
 IF(G15=3, "MMU-" &amp; TEXT(COUNTIFS(G$2:G15, 3) + 583, "000000"),
 "")))</f>
        <v>PBM-000431</v>
      </c>
      <c r="I15" s="27" t="s">
        <v>5346</v>
      </c>
    </row>
    <row r="16" spans="1:9" ht="25.5" x14ac:dyDescent="0.25">
      <c r="A16" s="3">
        <v>15</v>
      </c>
      <c r="B16" s="3" t="s">
        <v>4383</v>
      </c>
      <c r="C16" s="3" t="s">
        <v>4384</v>
      </c>
      <c r="D16" s="3" t="s">
        <v>4820</v>
      </c>
      <c r="E16" s="16"/>
      <c r="F16" s="2" t="s">
        <v>6703</v>
      </c>
      <c r="G16" s="2">
        <v>3</v>
      </c>
      <c r="H16" s="2" t="str">
        <f>IF(G16=1, "PB-" &amp; TEXT(COUNTIFS(G$2:G16, 1) + 475, "000000"),
 IF(G16=2, "PBM-" &amp; TEXT(COUNTIFS(G$2:G16, 2) + 430, "000000"),
 IF(G16=3, "MMU-" &amp; TEXT(COUNTIFS(G$2:G16, 3) + 583, "000000"),
 "")))</f>
        <v>MMU-000584</v>
      </c>
      <c r="I16" s="27" t="s">
        <v>5346</v>
      </c>
    </row>
    <row r="17" spans="1:9" ht="38.25" x14ac:dyDescent="0.25">
      <c r="A17" s="3">
        <v>16</v>
      </c>
      <c r="B17" s="3" t="s">
        <v>4385</v>
      </c>
      <c r="C17" s="3" t="s">
        <v>4386</v>
      </c>
      <c r="D17" s="3" t="s">
        <v>409</v>
      </c>
      <c r="E17" s="3" t="s">
        <v>208</v>
      </c>
      <c r="F17" s="2" t="s">
        <v>6704</v>
      </c>
      <c r="G17" s="2">
        <v>3</v>
      </c>
      <c r="H17" s="2" t="str">
        <f>IF(G17=1, "PB-" &amp; TEXT(COUNTIFS(G$2:G17, 1) + 475, "000000"),
 IF(G17=2, "PBM-" &amp; TEXT(COUNTIFS(G$2:G17, 2) + 430, "000000"),
 IF(G17=3, "MMU-" &amp; TEXT(COUNTIFS(G$2:G17, 3) + 583, "000000"),
 "")))</f>
        <v>MMU-000585</v>
      </c>
      <c r="I17" s="27" t="s">
        <v>5346</v>
      </c>
    </row>
    <row r="18" spans="1:9" ht="38.25" x14ac:dyDescent="0.25">
      <c r="A18" s="3">
        <v>17</v>
      </c>
      <c r="B18" s="3" t="s">
        <v>4387</v>
      </c>
      <c r="C18" s="3" t="s">
        <v>4388</v>
      </c>
      <c r="D18" s="3" t="s">
        <v>1476</v>
      </c>
      <c r="E18" s="3" t="s">
        <v>4389</v>
      </c>
      <c r="F18" s="2" t="s">
        <v>6705</v>
      </c>
      <c r="G18" s="2">
        <v>3</v>
      </c>
      <c r="H18" s="2" t="str">
        <f>IF(G18=1, "PB-" &amp; TEXT(COUNTIFS(G$2:G18, 1) + 475, "000000"),
 IF(G18=2, "PBM-" &amp; TEXT(COUNTIFS(G$2:G18, 2) + 430, "000000"),
 IF(G18=3, "MMU-" &amp; TEXT(COUNTIFS(G$2:G18, 3) + 583, "000000"),
 "")))</f>
        <v>MMU-000586</v>
      </c>
      <c r="I18" s="27" t="s">
        <v>5346</v>
      </c>
    </row>
    <row r="19" spans="1:9" ht="38.25" x14ac:dyDescent="0.25">
      <c r="A19" s="3">
        <v>18</v>
      </c>
      <c r="B19" s="3" t="s">
        <v>4842</v>
      </c>
      <c r="C19" s="3" t="s">
        <v>4390</v>
      </c>
      <c r="D19" s="3" t="s">
        <v>4391</v>
      </c>
      <c r="E19" s="3" t="s">
        <v>440</v>
      </c>
      <c r="F19" s="2" t="s">
        <v>6706</v>
      </c>
      <c r="G19" s="2">
        <v>3</v>
      </c>
      <c r="H19" s="2" t="str">
        <f>IF(G19=1, "PB-" &amp; TEXT(COUNTIFS(G$2:G19, 1) + 475, "000000"),
 IF(G19=2, "PBM-" &amp; TEXT(COUNTIFS(G$2:G19, 2) + 430, "000000"),
 IF(G19=3, "MMU-" &amp; TEXT(COUNTIFS(G$2:G19, 3) + 583, "000000"),
 "")))</f>
        <v>MMU-000587</v>
      </c>
      <c r="I19" s="27" t="s">
        <v>5346</v>
      </c>
    </row>
    <row r="20" spans="1:9" ht="25.5" x14ac:dyDescent="0.25">
      <c r="A20" s="3">
        <v>19</v>
      </c>
      <c r="B20" s="3" t="s">
        <v>4392</v>
      </c>
      <c r="C20" s="3" t="s">
        <v>4393</v>
      </c>
      <c r="D20" s="3" t="s">
        <v>3866</v>
      </c>
      <c r="E20" s="3" t="s">
        <v>4394</v>
      </c>
      <c r="F20" s="2" t="s">
        <v>6707</v>
      </c>
      <c r="G20" s="2">
        <v>1</v>
      </c>
      <c r="H20" s="2" t="str">
        <f>IF(G20=1, "PB-" &amp; TEXT(COUNTIFS(G$2:G20, 1) + 475, "000000"),
 IF(G20=2, "PBM-" &amp; TEXT(COUNTIFS(G$2:G20, 2) + 430, "000000"),
 IF(G20=3, "MMU-" &amp; TEXT(COUNTIFS(G$2:G20, 3) + 583, "000000"),
 "")))</f>
        <v>PB-000489</v>
      </c>
      <c r="I20" s="27" t="s">
        <v>5346</v>
      </c>
    </row>
    <row r="21" spans="1:9" ht="38.25" x14ac:dyDescent="0.25">
      <c r="A21" s="3">
        <v>20</v>
      </c>
      <c r="B21" s="3" t="s">
        <v>4843</v>
      </c>
      <c r="C21" s="3" t="s">
        <v>4396</v>
      </c>
      <c r="D21" s="3" t="s">
        <v>381</v>
      </c>
      <c r="E21" s="3" t="s">
        <v>4397</v>
      </c>
      <c r="F21" s="2" t="s">
        <v>6708</v>
      </c>
      <c r="G21" s="2">
        <v>1</v>
      </c>
      <c r="H21" s="2" t="str">
        <f>IF(G21=1, "PB-" &amp; TEXT(COUNTIFS(G$2:G21, 1) + 475, "000000"),
 IF(G21=2, "PBM-" &amp; TEXT(COUNTIFS(G$2:G21, 2) + 430, "000000"),
 IF(G21=3, "MMU-" &amp; TEXT(COUNTIFS(G$2:G21, 3) + 583, "000000"),
 "")))</f>
        <v>PB-000490</v>
      </c>
      <c r="I21" s="27" t="s">
        <v>5346</v>
      </c>
    </row>
    <row r="22" spans="1:9" ht="38.25" x14ac:dyDescent="0.25">
      <c r="A22" s="3">
        <v>21</v>
      </c>
      <c r="B22" s="3" t="s">
        <v>4395</v>
      </c>
      <c r="C22" s="3" t="s">
        <v>4398</v>
      </c>
      <c r="D22" s="3" t="s">
        <v>381</v>
      </c>
      <c r="E22" s="3" t="s">
        <v>4399</v>
      </c>
      <c r="F22" s="2" t="s">
        <v>6709</v>
      </c>
      <c r="G22" s="2">
        <v>1</v>
      </c>
      <c r="H22" s="2" t="str">
        <f>IF(G22=1, "PB-" &amp; TEXT(COUNTIFS(G$2:G22, 1) + 475, "000000"),
 IF(G22=2, "PBM-" &amp; TEXT(COUNTIFS(G$2:G22, 2) + 430, "000000"),
 IF(G22=3, "MMU-" &amp; TEXT(COUNTIFS(G$2:G22, 3) + 583, "000000"),
 "")))</f>
        <v>PB-000491</v>
      </c>
      <c r="I22" s="27" t="s">
        <v>5346</v>
      </c>
    </row>
    <row r="23" spans="1:9" ht="38.25" x14ac:dyDescent="0.25">
      <c r="A23" s="3">
        <v>22</v>
      </c>
      <c r="B23" s="3" t="s">
        <v>4845</v>
      </c>
      <c r="C23" s="3" t="s">
        <v>4400</v>
      </c>
      <c r="D23" s="3" t="s">
        <v>705</v>
      </c>
      <c r="E23" s="3" t="s">
        <v>4401</v>
      </c>
      <c r="F23" s="2" t="s">
        <v>6710</v>
      </c>
      <c r="G23" s="2">
        <v>3</v>
      </c>
      <c r="H23" s="2" t="str">
        <f>IF(G23=1, "PB-" &amp; TEXT(COUNTIFS(G$2:G23, 1) + 475, "000000"),
 IF(G23=2, "PBM-" &amp; TEXT(COUNTIFS(G$2:G23, 2) + 430, "000000"),
 IF(G23=3, "MMU-" &amp; TEXT(COUNTIFS(G$2:G23, 3) + 583, "000000"),
 "")))</f>
        <v>MMU-000588</v>
      </c>
      <c r="I23" s="27" t="s">
        <v>5346</v>
      </c>
    </row>
    <row r="24" spans="1:9" ht="38.25" x14ac:dyDescent="0.25">
      <c r="A24" s="3">
        <v>23</v>
      </c>
      <c r="B24" s="3" t="s">
        <v>4844</v>
      </c>
      <c r="C24" s="3" t="s">
        <v>4402</v>
      </c>
      <c r="D24" s="3" t="s">
        <v>678</v>
      </c>
      <c r="E24" s="3" t="s">
        <v>4403</v>
      </c>
      <c r="F24" s="2" t="s">
        <v>6711</v>
      </c>
      <c r="G24" s="2">
        <v>2</v>
      </c>
      <c r="H24" s="2" t="str">
        <f>IF(G24=1, "PB-" &amp; TEXT(COUNTIFS(G$2:G24, 1) + 475, "000000"),
 IF(G24=2, "PBM-" &amp; TEXT(COUNTIFS(G$2:G24, 2) + 430, "000000"),
 IF(G24=3, "MMU-" &amp; TEXT(COUNTIFS(G$2:G24, 3) + 583, "000000"),
 "")))</f>
        <v>PBM-000432</v>
      </c>
      <c r="I24" s="27" t="s">
        <v>5346</v>
      </c>
    </row>
    <row r="25" spans="1:9" ht="38.25" x14ac:dyDescent="0.25">
      <c r="A25" s="3">
        <v>24</v>
      </c>
      <c r="B25" s="3" t="s">
        <v>4835</v>
      </c>
      <c r="C25" s="3" t="s">
        <v>4404</v>
      </c>
      <c r="D25" s="3" t="s">
        <v>14</v>
      </c>
      <c r="E25" s="16"/>
      <c r="F25" s="2" t="s">
        <v>6712</v>
      </c>
      <c r="G25" s="2">
        <v>1</v>
      </c>
      <c r="H25" s="2" t="str">
        <f>IF(G25=1, "PB-" &amp; TEXT(COUNTIFS(G$2:G25, 1) + 475, "000000"),
 IF(G25=2, "PBM-" &amp; TEXT(COUNTIFS(G$2:G25, 2) + 430, "000000"),
 IF(G25=3, "MMU-" &amp; TEXT(COUNTIFS(G$2:G25, 3) + 583, "000000"),
 "")))</f>
        <v>PB-000492</v>
      </c>
      <c r="I25" s="27" t="s">
        <v>5346</v>
      </c>
    </row>
    <row r="26" spans="1:9" ht="51" x14ac:dyDescent="0.25">
      <c r="A26" s="3">
        <v>25</v>
      </c>
      <c r="B26" s="3" t="s">
        <v>4846</v>
      </c>
      <c r="C26" s="3" t="s">
        <v>4405</v>
      </c>
      <c r="D26" s="3" t="s">
        <v>3682</v>
      </c>
      <c r="E26" s="3" t="s">
        <v>4406</v>
      </c>
      <c r="F26" s="2" t="s">
        <v>6713</v>
      </c>
      <c r="G26" s="2">
        <v>2</v>
      </c>
      <c r="H26" s="2" t="str">
        <f>IF(G26=1, "PB-" &amp; TEXT(COUNTIFS(G$2:G26, 1) + 475, "000000"),
 IF(G26=2, "PBM-" &amp; TEXT(COUNTIFS(G$2:G26, 2) + 430, "000000"),
 IF(G26=3, "MMU-" &amp; TEXT(COUNTIFS(G$2:G26, 3) + 583, "000000"),
 "")))</f>
        <v>PBM-000433</v>
      </c>
      <c r="I26" s="27" t="s">
        <v>5346</v>
      </c>
    </row>
    <row r="27" spans="1:9" ht="38.25" x14ac:dyDescent="0.25">
      <c r="A27" s="3">
        <v>26</v>
      </c>
      <c r="B27" s="3" t="s">
        <v>4407</v>
      </c>
      <c r="C27" s="3" t="s">
        <v>4408</v>
      </c>
      <c r="D27" s="3" t="s">
        <v>464</v>
      </c>
      <c r="E27" s="3" t="s">
        <v>4409</v>
      </c>
      <c r="F27" s="2" t="s">
        <v>6714</v>
      </c>
      <c r="G27" s="2">
        <v>3</v>
      </c>
      <c r="H27" s="2" t="str">
        <f>IF(G27=1, "PB-" &amp; TEXT(COUNTIFS(G$2:G27, 1) + 475, "000000"),
 IF(G27=2, "PBM-" &amp; TEXT(COUNTIFS(G$2:G27, 2) + 430, "000000"),
 IF(G27=3, "MMU-" &amp; TEXT(COUNTIFS(G$2:G27, 3) + 583, "000000"),
 "")))</f>
        <v>MMU-000589</v>
      </c>
      <c r="I27" s="27" t="s">
        <v>5346</v>
      </c>
    </row>
    <row r="28" spans="1:9" ht="38.25" x14ac:dyDescent="0.25">
      <c r="A28" s="3">
        <v>27</v>
      </c>
      <c r="B28" s="3" t="s">
        <v>4410</v>
      </c>
      <c r="C28" s="3" t="s">
        <v>4411</v>
      </c>
      <c r="D28" s="3" t="s">
        <v>799</v>
      </c>
      <c r="E28" s="3" t="s">
        <v>4412</v>
      </c>
      <c r="F28" s="2" t="s">
        <v>6715</v>
      </c>
      <c r="G28" s="2">
        <v>3</v>
      </c>
      <c r="H28" s="2" t="str">
        <f>IF(G28=1, "PB-" &amp; TEXT(COUNTIFS(G$2:G28, 1) + 475, "000000"),
 IF(G28=2, "PBM-" &amp; TEXT(COUNTIFS(G$2:G28, 2) + 430, "000000"),
 IF(G28=3, "MMU-" &amp; TEXT(COUNTIFS(G$2:G28, 3) + 583, "000000"),
 "")))</f>
        <v>MMU-000590</v>
      </c>
      <c r="I28" s="27" t="s">
        <v>5346</v>
      </c>
    </row>
  </sheetData>
  <phoneticPr fontId="8" type="noConversion"/>
  <conditionalFormatting sqref="I2:I28">
    <cfRule type="uniqu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/>
  <dimension ref="A1:I60"/>
  <sheetViews>
    <sheetView topLeftCell="A53" zoomScale="80" zoomScaleNormal="80" workbookViewId="0">
      <selection activeCell="F55" sqref="F55"/>
    </sheetView>
  </sheetViews>
  <sheetFormatPr defaultRowHeight="15" x14ac:dyDescent="0.25"/>
  <cols>
    <col min="1" max="1" width="3.5703125" bestFit="1" customWidth="1"/>
    <col min="2" max="2" width="28.5703125" customWidth="1"/>
    <col min="3" max="3" width="33.2851562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bestFit="1" customWidth="1"/>
    <col min="8" max="8" width="14.7109375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38.25" x14ac:dyDescent="0.25">
      <c r="A2" s="3">
        <v>1</v>
      </c>
      <c r="B2" s="3" t="s">
        <v>4413</v>
      </c>
      <c r="C2" s="3" t="s">
        <v>4414</v>
      </c>
      <c r="D2" s="3" t="s">
        <v>4415</v>
      </c>
      <c r="E2" s="3" t="s">
        <v>4416</v>
      </c>
      <c r="F2" s="2" t="s">
        <v>6716</v>
      </c>
      <c r="G2" s="2">
        <v>2</v>
      </c>
      <c r="H2" s="11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7" t="s">
        <v>5346</v>
      </c>
    </row>
    <row r="3" spans="1:9" ht="38.25" x14ac:dyDescent="0.25">
      <c r="A3" s="3">
        <v>2</v>
      </c>
      <c r="B3" s="3" t="s">
        <v>4755</v>
      </c>
      <c r="C3" s="3" t="s">
        <v>4417</v>
      </c>
      <c r="D3" s="3" t="s">
        <v>865</v>
      </c>
      <c r="E3" s="3" t="s">
        <v>4745</v>
      </c>
      <c r="F3" s="2" t="s">
        <v>6717</v>
      </c>
      <c r="G3" s="2">
        <v>3</v>
      </c>
      <c r="H3" s="11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7" t="s">
        <v>5346</v>
      </c>
    </row>
    <row r="4" spans="1:9" ht="38.25" x14ac:dyDescent="0.25">
      <c r="A4" s="3">
        <v>3</v>
      </c>
      <c r="B4" s="3" t="s">
        <v>4756</v>
      </c>
      <c r="C4" s="3" t="s">
        <v>4418</v>
      </c>
      <c r="D4" s="3" t="s">
        <v>865</v>
      </c>
      <c r="E4" s="3" t="s">
        <v>2020</v>
      </c>
      <c r="F4" s="2" t="s">
        <v>6718</v>
      </c>
      <c r="G4" s="2">
        <v>3</v>
      </c>
      <c r="H4" s="11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7" t="s">
        <v>5346</v>
      </c>
    </row>
    <row r="5" spans="1:9" ht="38.25" x14ac:dyDescent="0.25">
      <c r="A5" s="3">
        <v>4</v>
      </c>
      <c r="B5" s="3" t="s">
        <v>4757</v>
      </c>
      <c r="C5" s="3" t="s">
        <v>4419</v>
      </c>
      <c r="D5" s="3" t="s">
        <v>865</v>
      </c>
      <c r="E5" s="3" t="s">
        <v>4746</v>
      </c>
      <c r="F5" s="2" t="s">
        <v>6719</v>
      </c>
      <c r="G5" s="2">
        <v>3</v>
      </c>
      <c r="H5" s="11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7" t="s">
        <v>5346</v>
      </c>
    </row>
    <row r="6" spans="1:9" ht="38.25" x14ac:dyDescent="0.25">
      <c r="A6" s="3">
        <v>5</v>
      </c>
      <c r="B6" s="3" t="s">
        <v>4758</v>
      </c>
      <c r="C6" s="3" t="s">
        <v>4420</v>
      </c>
      <c r="D6" s="3" t="s">
        <v>865</v>
      </c>
      <c r="E6" s="3" t="s">
        <v>4747</v>
      </c>
      <c r="F6" s="2" t="s">
        <v>6720</v>
      </c>
      <c r="G6" s="2">
        <v>3</v>
      </c>
      <c r="H6" s="11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7" t="s">
        <v>5346</v>
      </c>
    </row>
    <row r="7" spans="1:9" ht="38.25" x14ac:dyDescent="0.25">
      <c r="A7" s="3">
        <v>6</v>
      </c>
      <c r="B7" s="3" t="s">
        <v>4759</v>
      </c>
      <c r="C7" s="3" t="s">
        <v>4421</v>
      </c>
      <c r="D7" s="3" t="s">
        <v>865</v>
      </c>
      <c r="E7" s="3" t="s">
        <v>590</v>
      </c>
      <c r="F7" s="2" t="s">
        <v>6721</v>
      </c>
      <c r="G7" s="2">
        <v>3</v>
      </c>
      <c r="H7" s="11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7" t="s">
        <v>5346</v>
      </c>
    </row>
    <row r="8" spans="1:9" ht="38.25" x14ac:dyDescent="0.25">
      <c r="A8" s="3">
        <v>7</v>
      </c>
      <c r="B8" s="3" t="s">
        <v>4760</v>
      </c>
      <c r="C8" s="3" t="s">
        <v>4422</v>
      </c>
      <c r="D8" s="3" t="s">
        <v>865</v>
      </c>
      <c r="E8" s="3" t="s">
        <v>4748</v>
      </c>
      <c r="F8" s="2" t="s">
        <v>6722</v>
      </c>
      <c r="G8" s="2">
        <v>3</v>
      </c>
      <c r="H8" s="11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7" t="s">
        <v>5346</v>
      </c>
    </row>
    <row r="9" spans="1:9" ht="38.25" x14ac:dyDescent="0.25">
      <c r="A9" s="3">
        <v>8</v>
      </c>
      <c r="B9" s="3" t="s">
        <v>4761</v>
      </c>
      <c r="C9" s="3" t="s">
        <v>4423</v>
      </c>
      <c r="D9" s="3" t="s">
        <v>865</v>
      </c>
      <c r="E9" s="3" t="s">
        <v>4749</v>
      </c>
      <c r="F9" s="2" t="s">
        <v>6723</v>
      </c>
      <c r="G9" s="2">
        <v>3</v>
      </c>
      <c r="H9" s="11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7" t="s">
        <v>5346</v>
      </c>
    </row>
    <row r="10" spans="1:9" ht="38.25" x14ac:dyDescent="0.25">
      <c r="A10" s="3">
        <v>9</v>
      </c>
      <c r="B10" s="3" t="s">
        <v>4762</v>
      </c>
      <c r="C10" s="3" t="s">
        <v>4424</v>
      </c>
      <c r="D10" s="3" t="s">
        <v>865</v>
      </c>
      <c r="E10" s="3" t="s">
        <v>4750</v>
      </c>
      <c r="F10" s="2" t="s">
        <v>6724</v>
      </c>
      <c r="G10" s="2">
        <v>3</v>
      </c>
      <c r="H10" s="11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7" t="s">
        <v>5346</v>
      </c>
    </row>
    <row r="11" spans="1:9" ht="38.25" x14ac:dyDescent="0.25">
      <c r="A11" s="3">
        <v>10</v>
      </c>
      <c r="B11" s="3" t="s">
        <v>4763</v>
      </c>
      <c r="C11" s="3" t="s">
        <v>4425</v>
      </c>
      <c r="D11" s="3" t="s">
        <v>865</v>
      </c>
      <c r="E11" s="3" t="s">
        <v>4751</v>
      </c>
      <c r="F11" s="2" t="s">
        <v>6725</v>
      </c>
      <c r="G11" s="2">
        <v>3</v>
      </c>
      <c r="H11" s="11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7" t="s">
        <v>5346</v>
      </c>
    </row>
    <row r="12" spans="1:9" ht="38.25" x14ac:dyDescent="0.25">
      <c r="A12" s="3">
        <v>11</v>
      </c>
      <c r="B12" s="3" t="s">
        <v>4764</v>
      </c>
      <c r="C12" s="3" t="s">
        <v>4426</v>
      </c>
      <c r="D12" s="3" t="s">
        <v>865</v>
      </c>
      <c r="E12" s="3" t="s">
        <v>4752</v>
      </c>
      <c r="F12" s="2" t="s">
        <v>6726</v>
      </c>
      <c r="G12" s="2">
        <v>3</v>
      </c>
      <c r="H12" s="11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7" t="s">
        <v>5346</v>
      </c>
    </row>
    <row r="13" spans="1:9" ht="38.25" x14ac:dyDescent="0.25">
      <c r="A13" s="3">
        <v>12</v>
      </c>
      <c r="B13" s="3" t="s">
        <v>4765</v>
      </c>
      <c r="C13" s="3" t="s">
        <v>4427</v>
      </c>
      <c r="D13" s="3" t="s">
        <v>865</v>
      </c>
      <c r="E13" s="3" t="s">
        <v>4753</v>
      </c>
      <c r="F13" s="2" t="s">
        <v>6727</v>
      </c>
      <c r="G13" s="2">
        <v>3</v>
      </c>
      <c r="H13" s="11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7" t="s">
        <v>5346</v>
      </c>
    </row>
    <row r="14" spans="1:9" ht="38.25" x14ac:dyDescent="0.25">
      <c r="A14" s="3">
        <v>13</v>
      </c>
      <c r="B14" s="3" t="s">
        <v>4758</v>
      </c>
      <c r="C14" s="3" t="s">
        <v>4428</v>
      </c>
      <c r="D14" s="3" t="s">
        <v>865</v>
      </c>
      <c r="E14" s="3" t="s">
        <v>4754</v>
      </c>
      <c r="F14" s="2" t="s">
        <v>6728</v>
      </c>
      <c r="G14" s="2">
        <v>3</v>
      </c>
      <c r="H14" s="11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7" t="s">
        <v>5346</v>
      </c>
    </row>
    <row r="15" spans="1:9" ht="38.25" x14ac:dyDescent="0.25">
      <c r="A15" s="3">
        <v>14</v>
      </c>
      <c r="B15" s="3" t="s">
        <v>4766</v>
      </c>
      <c r="C15" s="3" t="s">
        <v>4429</v>
      </c>
      <c r="D15" s="3" t="s">
        <v>10</v>
      </c>
      <c r="E15" s="3" t="s">
        <v>4430</v>
      </c>
      <c r="F15" s="2" t="s">
        <v>6729</v>
      </c>
      <c r="G15" s="2">
        <v>1</v>
      </c>
      <c r="H15" s="11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7" t="s">
        <v>5346</v>
      </c>
    </row>
    <row r="16" spans="1:9" ht="38.25" x14ac:dyDescent="0.25">
      <c r="A16" s="3">
        <v>15</v>
      </c>
      <c r="B16" s="3" t="s">
        <v>4767</v>
      </c>
      <c r="C16" s="3" t="s">
        <v>4429</v>
      </c>
      <c r="D16" s="3" t="s">
        <v>333</v>
      </c>
      <c r="E16" s="3" t="s">
        <v>4431</v>
      </c>
      <c r="F16" s="2" t="s">
        <v>6730</v>
      </c>
      <c r="G16" s="2">
        <v>1</v>
      </c>
      <c r="H16" s="11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7" t="s">
        <v>5346</v>
      </c>
    </row>
    <row r="17" spans="1:9" ht="25.5" x14ac:dyDescent="0.25">
      <c r="A17" s="3">
        <v>16</v>
      </c>
      <c r="B17" s="3" t="s">
        <v>4432</v>
      </c>
      <c r="C17" s="3" t="s">
        <v>4433</v>
      </c>
      <c r="D17" s="3" t="s">
        <v>409</v>
      </c>
      <c r="E17" s="3" t="s">
        <v>208</v>
      </c>
      <c r="F17" s="2" t="s">
        <v>6731</v>
      </c>
      <c r="G17" s="2">
        <v>2</v>
      </c>
      <c r="H17" s="11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7" t="s">
        <v>5346</v>
      </c>
    </row>
    <row r="18" spans="1:9" ht="25.5" x14ac:dyDescent="0.25">
      <c r="A18" s="3">
        <v>17</v>
      </c>
      <c r="B18" s="3" t="s">
        <v>4434</v>
      </c>
      <c r="C18" s="3" t="s">
        <v>4435</v>
      </c>
      <c r="D18" s="3" t="s">
        <v>4436</v>
      </c>
      <c r="E18" s="3" t="s">
        <v>4437</v>
      </c>
      <c r="F18" s="2" t="s">
        <v>6732</v>
      </c>
      <c r="G18" s="2">
        <v>2</v>
      </c>
      <c r="H18" s="11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7" t="s">
        <v>5346</v>
      </c>
    </row>
    <row r="19" spans="1:9" ht="38.25" x14ac:dyDescent="0.25">
      <c r="A19" s="3">
        <v>18</v>
      </c>
      <c r="B19" s="3" t="s">
        <v>4438</v>
      </c>
      <c r="C19" s="3" t="s">
        <v>4439</v>
      </c>
      <c r="D19" s="3" t="s">
        <v>10</v>
      </c>
      <c r="E19" s="3" t="s">
        <v>4440</v>
      </c>
      <c r="F19" s="2" t="s">
        <v>6733</v>
      </c>
      <c r="G19" s="2">
        <v>2</v>
      </c>
      <c r="H19" s="11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7" t="s">
        <v>5346</v>
      </c>
    </row>
    <row r="20" spans="1:9" ht="38.25" x14ac:dyDescent="0.25">
      <c r="A20" s="3">
        <v>19</v>
      </c>
      <c r="B20" s="3" t="s">
        <v>4441</v>
      </c>
      <c r="C20" s="3" t="s">
        <v>4442</v>
      </c>
      <c r="D20" s="3" t="s">
        <v>19</v>
      </c>
      <c r="E20" s="3" t="s">
        <v>4443</v>
      </c>
      <c r="F20" s="2" t="s">
        <v>6734</v>
      </c>
      <c r="G20" s="2">
        <v>2</v>
      </c>
      <c r="H20" s="11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7" t="s">
        <v>5346</v>
      </c>
    </row>
    <row r="21" spans="1:9" ht="38.25" x14ac:dyDescent="0.25">
      <c r="A21" s="3">
        <v>20</v>
      </c>
      <c r="B21" s="3" t="s">
        <v>4444</v>
      </c>
      <c r="C21" s="3" t="s">
        <v>4445</v>
      </c>
      <c r="D21" s="3" t="s">
        <v>19</v>
      </c>
      <c r="E21" s="3" t="s">
        <v>4446</v>
      </c>
      <c r="F21" s="2" t="s">
        <v>6735</v>
      </c>
      <c r="G21" s="2">
        <v>1</v>
      </c>
      <c r="H21" s="11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7" t="s">
        <v>5346</v>
      </c>
    </row>
    <row r="22" spans="1:9" ht="51" x14ac:dyDescent="0.25">
      <c r="A22" s="3">
        <v>21</v>
      </c>
      <c r="B22" s="3" t="s">
        <v>4447</v>
      </c>
      <c r="C22" s="3" t="s">
        <v>4448</v>
      </c>
      <c r="D22" s="3" t="s">
        <v>4449</v>
      </c>
      <c r="E22" s="3" t="s">
        <v>4450</v>
      </c>
      <c r="F22" s="2" t="s">
        <v>6736</v>
      </c>
      <c r="G22" s="2">
        <v>2</v>
      </c>
      <c r="H22" s="11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7" t="s">
        <v>5346</v>
      </c>
    </row>
    <row r="23" spans="1:9" ht="38.25" x14ac:dyDescent="0.25">
      <c r="A23" s="3">
        <v>22</v>
      </c>
      <c r="B23" s="3" t="s">
        <v>4451</v>
      </c>
      <c r="C23" s="3" t="s">
        <v>4452</v>
      </c>
      <c r="D23" s="3" t="s">
        <v>4453</v>
      </c>
      <c r="E23" s="3" t="s">
        <v>4454</v>
      </c>
      <c r="F23" s="2" t="s">
        <v>6737</v>
      </c>
      <c r="G23" s="2">
        <v>1</v>
      </c>
      <c r="H23" s="11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7" t="s">
        <v>5346</v>
      </c>
    </row>
    <row r="24" spans="1:9" x14ac:dyDescent="0.25">
      <c r="A24" s="3">
        <v>23</v>
      </c>
      <c r="B24" s="3" t="s">
        <v>4455</v>
      </c>
      <c r="C24" s="3" t="s">
        <v>4456</v>
      </c>
      <c r="D24" s="3" t="s">
        <v>862</v>
      </c>
      <c r="E24" s="3" t="s">
        <v>4457</v>
      </c>
      <c r="F24" s="2" t="s">
        <v>6738</v>
      </c>
      <c r="G24" s="2">
        <v>1</v>
      </c>
      <c r="H24" s="11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7" t="s">
        <v>5346</v>
      </c>
    </row>
    <row r="25" spans="1:9" ht="38.25" x14ac:dyDescent="0.25">
      <c r="A25" s="3">
        <v>24</v>
      </c>
      <c r="B25" s="3" t="s">
        <v>4458</v>
      </c>
      <c r="C25" s="3" t="s">
        <v>4459</v>
      </c>
      <c r="D25" s="3" t="s">
        <v>83</v>
      </c>
      <c r="E25" s="3" t="s">
        <v>4460</v>
      </c>
      <c r="F25" s="2" t="s">
        <v>6739</v>
      </c>
      <c r="G25" s="2">
        <v>2</v>
      </c>
      <c r="H25" s="11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7" t="s">
        <v>5346</v>
      </c>
    </row>
    <row r="26" spans="1:9" ht="38.25" x14ac:dyDescent="0.25">
      <c r="A26" s="3">
        <v>25</v>
      </c>
      <c r="B26" s="3" t="s">
        <v>4768</v>
      </c>
      <c r="C26" s="3" t="s">
        <v>4461</v>
      </c>
      <c r="D26" s="3" t="s">
        <v>843</v>
      </c>
      <c r="E26" s="3" t="s">
        <v>4462</v>
      </c>
      <c r="F26" s="2" t="s">
        <v>6740</v>
      </c>
      <c r="G26" s="2">
        <v>2</v>
      </c>
      <c r="H26" s="11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7" t="s">
        <v>5346</v>
      </c>
    </row>
    <row r="27" spans="1:9" ht="38.25" x14ac:dyDescent="0.25">
      <c r="A27" s="3">
        <v>26</v>
      </c>
      <c r="B27" s="3" t="s">
        <v>4769</v>
      </c>
      <c r="C27" s="3" t="s">
        <v>4463</v>
      </c>
      <c r="D27" s="3" t="s">
        <v>843</v>
      </c>
      <c r="E27" s="3" t="s">
        <v>4464</v>
      </c>
      <c r="F27" s="2" t="s">
        <v>6741</v>
      </c>
      <c r="G27" s="2">
        <v>2</v>
      </c>
      <c r="H27" s="11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7" t="s">
        <v>5346</v>
      </c>
    </row>
    <row r="28" spans="1:9" ht="38.25" x14ac:dyDescent="0.25">
      <c r="A28" s="3">
        <v>27</v>
      </c>
      <c r="B28" s="3" t="s">
        <v>4770</v>
      </c>
      <c r="C28" s="3" t="s">
        <v>4465</v>
      </c>
      <c r="D28" s="3" t="s">
        <v>843</v>
      </c>
      <c r="E28" s="3" t="s">
        <v>4466</v>
      </c>
      <c r="F28" s="2" t="s">
        <v>6742</v>
      </c>
      <c r="G28" s="2">
        <v>2</v>
      </c>
      <c r="H28" s="11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7" t="s">
        <v>5346</v>
      </c>
    </row>
    <row r="29" spans="1:9" ht="38.25" x14ac:dyDescent="0.25">
      <c r="A29" s="3">
        <v>28</v>
      </c>
      <c r="B29" s="3" t="s">
        <v>4771</v>
      </c>
      <c r="C29" s="3" t="s">
        <v>4467</v>
      </c>
      <c r="D29" s="3" t="s">
        <v>843</v>
      </c>
      <c r="E29" s="3" t="s">
        <v>4468</v>
      </c>
      <c r="F29" s="2" t="s">
        <v>6743</v>
      </c>
      <c r="G29" s="2">
        <v>2</v>
      </c>
      <c r="H29" s="11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7" t="s">
        <v>5346</v>
      </c>
    </row>
    <row r="30" spans="1:9" ht="51" x14ac:dyDescent="0.25">
      <c r="A30" s="3">
        <v>29</v>
      </c>
      <c r="B30" s="3" t="s">
        <v>4772</v>
      </c>
      <c r="C30" s="3" t="s">
        <v>4469</v>
      </c>
      <c r="D30" s="3" t="s">
        <v>843</v>
      </c>
      <c r="E30" s="3" t="s">
        <v>4470</v>
      </c>
      <c r="F30" s="2" t="s">
        <v>6744</v>
      </c>
      <c r="G30" s="2">
        <v>2</v>
      </c>
      <c r="H30" s="11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7" t="s">
        <v>5346</v>
      </c>
    </row>
    <row r="31" spans="1:9" ht="38.25" x14ac:dyDescent="0.25">
      <c r="A31" s="3">
        <v>30</v>
      </c>
      <c r="B31" s="3" t="s">
        <v>4773</v>
      </c>
      <c r="C31" s="3" t="s">
        <v>4471</v>
      </c>
      <c r="D31" s="3" t="s">
        <v>843</v>
      </c>
      <c r="E31" s="3" t="s">
        <v>4472</v>
      </c>
      <c r="F31" s="2" t="s">
        <v>6745</v>
      </c>
      <c r="G31" s="2">
        <v>2</v>
      </c>
      <c r="H31" s="11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7" t="s">
        <v>5346</v>
      </c>
    </row>
    <row r="32" spans="1:9" ht="38.25" x14ac:dyDescent="0.25">
      <c r="A32" s="3">
        <v>31</v>
      </c>
      <c r="B32" s="3" t="s">
        <v>4774</v>
      </c>
      <c r="C32" s="3" t="s">
        <v>4473</v>
      </c>
      <c r="D32" s="3" t="s">
        <v>33</v>
      </c>
      <c r="E32" s="3" t="s">
        <v>4474</v>
      </c>
      <c r="F32" s="2" t="s">
        <v>6746</v>
      </c>
      <c r="G32" s="2">
        <v>2</v>
      </c>
      <c r="H32" s="11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7" t="s">
        <v>5346</v>
      </c>
    </row>
    <row r="33" spans="1:9" ht="38.25" x14ac:dyDescent="0.25">
      <c r="A33" s="3">
        <v>32</v>
      </c>
      <c r="B33" s="3" t="s">
        <v>4775</v>
      </c>
      <c r="C33" s="3" t="s">
        <v>4475</v>
      </c>
      <c r="D33" s="3" t="s">
        <v>33</v>
      </c>
      <c r="E33" s="3" t="s">
        <v>4476</v>
      </c>
      <c r="F33" s="2" t="s">
        <v>6747</v>
      </c>
      <c r="G33" s="2">
        <v>2</v>
      </c>
      <c r="H33" s="11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7" t="s">
        <v>5346</v>
      </c>
    </row>
    <row r="34" spans="1:9" ht="38.25" x14ac:dyDescent="0.25">
      <c r="A34" s="3">
        <v>33</v>
      </c>
      <c r="B34" s="3" t="s">
        <v>4776</v>
      </c>
      <c r="C34" s="3" t="s">
        <v>4477</v>
      </c>
      <c r="D34" s="3" t="s">
        <v>33</v>
      </c>
      <c r="E34" s="3" t="s">
        <v>4478</v>
      </c>
      <c r="F34" s="2" t="s">
        <v>6748</v>
      </c>
      <c r="G34" s="2">
        <v>2</v>
      </c>
      <c r="H34" s="11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7" t="s">
        <v>5346</v>
      </c>
    </row>
    <row r="35" spans="1:9" ht="38.25" x14ac:dyDescent="0.25">
      <c r="A35" s="3">
        <v>34</v>
      </c>
      <c r="B35" s="3" t="s">
        <v>4777</v>
      </c>
      <c r="C35" s="3" t="s">
        <v>4479</v>
      </c>
      <c r="D35" s="3" t="s">
        <v>843</v>
      </c>
      <c r="E35" s="3" t="s">
        <v>4480</v>
      </c>
      <c r="F35" s="2" t="s">
        <v>6749</v>
      </c>
      <c r="G35" s="2">
        <v>2</v>
      </c>
      <c r="H35" s="11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7" t="s">
        <v>5346</v>
      </c>
    </row>
    <row r="36" spans="1:9" ht="38.25" x14ac:dyDescent="0.25">
      <c r="A36" s="3">
        <v>35</v>
      </c>
      <c r="B36" s="3" t="s">
        <v>4778</v>
      </c>
      <c r="C36" s="3" t="s">
        <v>4481</v>
      </c>
      <c r="D36" s="3" t="s">
        <v>843</v>
      </c>
      <c r="E36" s="3" t="s">
        <v>4482</v>
      </c>
      <c r="F36" s="2" t="s">
        <v>6750</v>
      </c>
      <c r="G36" s="2">
        <v>2</v>
      </c>
      <c r="H36" s="11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7" t="s">
        <v>5346</v>
      </c>
    </row>
    <row r="37" spans="1:9" ht="38.25" x14ac:dyDescent="0.25">
      <c r="A37" s="3">
        <v>36</v>
      </c>
      <c r="B37" s="3" t="s">
        <v>4779</v>
      </c>
      <c r="C37" s="3" t="s">
        <v>4483</v>
      </c>
      <c r="D37" s="3" t="s">
        <v>843</v>
      </c>
      <c r="E37" s="3" t="s">
        <v>4484</v>
      </c>
      <c r="F37" s="2" t="s">
        <v>6751</v>
      </c>
      <c r="G37" s="2">
        <v>2</v>
      </c>
      <c r="H37" s="11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7" t="s">
        <v>5346</v>
      </c>
    </row>
    <row r="38" spans="1:9" ht="38.25" x14ac:dyDescent="0.25">
      <c r="A38" s="3">
        <v>37</v>
      </c>
      <c r="B38" s="3" t="s">
        <v>4780</v>
      </c>
      <c r="C38" s="3" t="s">
        <v>4485</v>
      </c>
      <c r="D38" s="3" t="s">
        <v>843</v>
      </c>
      <c r="E38" s="3" t="s">
        <v>4486</v>
      </c>
      <c r="F38" s="2" t="s">
        <v>6752</v>
      </c>
      <c r="G38" s="2">
        <v>2</v>
      </c>
      <c r="H38" s="11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7" t="s">
        <v>5346</v>
      </c>
    </row>
    <row r="39" spans="1:9" ht="38.25" x14ac:dyDescent="0.25">
      <c r="A39" s="3">
        <v>38</v>
      </c>
      <c r="B39" s="3" t="s">
        <v>4781</v>
      </c>
      <c r="C39" s="3" t="s">
        <v>4487</v>
      </c>
      <c r="D39" s="3" t="s">
        <v>843</v>
      </c>
      <c r="E39" s="3" t="s">
        <v>4488</v>
      </c>
      <c r="F39" s="2" t="s">
        <v>6753</v>
      </c>
      <c r="G39" s="2">
        <v>2</v>
      </c>
      <c r="H39" s="11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7" t="s">
        <v>5346</v>
      </c>
    </row>
    <row r="40" spans="1:9" ht="38.25" x14ac:dyDescent="0.25">
      <c r="A40" s="3">
        <v>39</v>
      </c>
      <c r="B40" s="3" t="s">
        <v>4782</v>
      </c>
      <c r="C40" s="3" t="s">
        <v>4489</v>
      </c>
      <c r="D40" s="3" t="s">
        <v>843</v>
      </c>
      <c r="E40" s="3" t="s">
        <v>4490</v>
      </c>
      <c r="F40" s="2" t="s">
        <v>6754</v>
      </c>
      <c r="G40" s="2">
        <v>2</v>
      </c>
      <c r="H40" s="11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7" t="s">
        <v>5346</v>
      </c>
    </row>
    <row r="41" spans="1:9" ht="38.25" x14ac:dyDescent="0.25">
      <c r="A41" s="3">
        <v>40</v>
      </c>
      <c r="B41" s="3" t="s">
        <v>4783</v>
      </c>
      <c r="C41" s="3" t="s">
        <v>4491</v>
      </c>
      <c r="D41" s="3" t="s">
        <v>843</v>
      </c>
      <c r="E41" s="3" t="s">
        <v>4492</v>
      </c>
      <c r="F41" s="2" t="s">
        <v>6755</v>
      </c>
      <c r="G41" s="2">
        <v>2</v>
      </c>
      <c r="H41" s="11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7" t="s">
        <v>5346</v>
      </c>
    </row>
    <row r="42" spans="1:9" ht="38.25" x14ac:dyDescent="0.25">
      <c r="A42" s="3">
        <v>41</v>
      </c>
      <c r="B42" s="3" t="s">
        <v>4784</v>
      </c>
      <c r="C42" s="3" t="s">
        <v>4493</v>
      </c>
      <c r="D42" s="3" t="s">
        <v>87</v>
      </c>
      <c r="E42" s="3" t="s">
        <v>4494</v>
      </c>
      <c r="F42" s="2" t="s">
        <v>6756</v>
      </c>
      <c r="G42" s="2">
        <v>2</v>
      </c>
      <c r="H42" s="11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7" t="s">
        <v>5346</v>
      </c>
    </row>
    <row r="43" spans="1:9" ht="38.25" x14ac:dyDescent="0.25">
      <c r="A43" s="3">
        <v>42</v>
      </c>
      <c r="B43" s="3" t="s">
        <v>4785</v>
      </c>
      <c r="C43" s="3" t="s">
        <v>4495</v>
      </c>
      <c r="D43" s="3" t="s">
        <v>33</v>
      </c>
      <c r="E43" s="3" t="s">
        <v>4496</v>
      </c>
      <c r="F43" s="2" t="s">
        <v>6757</v>
      </c>
      <c r="G43" s="2">
        <v>2</v>
      </c>
      <c r="H43" s="11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7" t="s">
        <v>5346</v>
      </c>
    </row>
    <row r="44" spans="1:9" ht="51" x14ac:dyDescent="0.25">
      <c r="A44" s="3">
        <v>43</v>
      </c>
      <c r="B44" s="3" t="s">
        <v>4786</v>
      </c>
      <c r="C44" s="3" t="s">
        <v>4497</v>
      </c>
      <c r="D44" s="3" t="s">
        <v>87</v>
      </c>
      <c r="E44" s="3" t="s">
        <v>4498</v>
      </c>
      <c r="F44" s="2" t="s">
        <v>6758</v>
      </c>
      <c r="G44" s="2">
        <v>2</v>
      </c>
      <c r="H44" s="11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7" t="s">
        <v>5346</v>
      </c>
    </row>
    <row r="45" spans="1:9" ht="38.25" x14ac:dyDescent="0.25">
      <c r="A45" s="3">
        <v>44</v>
      </c>
      <c r="B45" s="3" t="s">
        <v>4787</v>
      </c>
      <c r="C45" s="3" t="s">
        <v>4499</v>
      </c>
      <c r="D45" s="3" t="s">
        <v>87</v>
      </c>
      <c r="E45" s="3" t="s">
        <v>4500</v>
      </c>
      <c r="F45" s="2" t="s">
        <v>6759</v>
      </c>
      <c r="G45" s="2">
        <v>2</v>
      </c>
      <c r="H45" s="11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7" t="s">
        <v>5346</v>
      </c>
    </row>
    <row r="46" spans="1:9" ht="38.25" x14ac:dyDescent="0.25">
      <c r="A46" s="3">
        <v>45</v>
      </c>
      <c r="B46" s="3" t="s">
        <v>4788</v>
      </c>
      <c r="C46" s="3" t="s">
        <v>4501</v>
      </c>
      <c r="D46" s="3" t="s">
        <v>4502</v>
      </c>
      <c r="E46" s="3" t="s">
        <v>4503</v>
      </c>
      <c r="F46" s="2" t="s">
        <v>6760</v>
      </c>
      <c r="G46" s="2">
        <v>2</v>
      </c>
      <c r="H46" s="11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7" t="s">
        <v>5346</v>
      </c>
    </row>
    <row r="47" spans="1:9" ht="38.25" x14ac:dyDescent="0.25">
      <c r="A47" s="3">
        <v>46</v>
      </c>
      <c r="B47" s="3" t="s">
        <v>4789</v>
      </c>
      <c r="C47" s="3" t="s">
        <v>4499</v>
      </c>
      <c r="D47" s="3" t="s">
        <v>87</v>
      </c>
      <c r="E47" s="3" t="s">
        <v>4504</v>
      </c>
      <c r="F47" s="2" t="s">
        <v>6761</v>
      </c>
      <c r="G47" s="2">
        <v>2</v>
      </c>
      <c r="H47" s="11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7" t="s">
        <v>5346</v>
      </c>
    </row>
    <row r="48" spans="1:9" ht="51" x14ac:dyDescent="0.25">
      <c r="A48" s="3">
        <v>47</v>
      </c>
      <c r="B48" s="3" t="s">
        <v>4790</v>
      </c>
      <c r="C48" s="3" t="s">
        <v>4505</v>
      </c>
      <c r="D48" s="3" t="s">
        <v>33</v>
      </c>
      <c r="E48" s="3" t="s">
        <v>4506</v>
      </c>
      <c r="F48" s="2" t="s">
        <v>6762</v>
      </c>
      <c r="G48" s="2">
        <v>2</v>
      </c>
      <c r="H48" s="11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7" t="s">
        <v>5346</v>
      </c>
    </row>
    <row r="49" spans="1:9" ht="51" x14ac:dyDescent="0.25">
      <c r="A49" s="3">
        <v>48</v>
      </c>
      <c r="B49" s="3" t="s">
        <v>4791</v>
      </c>
      <c r="C49" s="3" t="s">
        <v>4505</v>
      </c>
      <c r="D49" s="3" t="s">
        <v>33</v>
      </c>
      <c r="E49" s="3" t="s">
        <v>4507</v>
      </c>
      <c r="F49" s="2" t="s">
        <v>6763</v>
      </c>
      <c r="G49" s="2">
        <v>2</v>
      </c>
      <c r="H49" s="11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7" t="s">
        <v>5346</v>
      </c>
    </row>
    <row r="50" spans="1:9" ht="38.25" x14ac:dyDescent="0.25">
      <c r="A50" s="3">
        <v>49</v>
      </c>
      <c r="B50" s="3" t="s">
        <v>4792</v>
      </c>
      <c r="C50" s="3" t="s">
        <v>4508</v>
      </c>
      <c r="D50" s="3" t="s">
        <v>33</v>
      </c>
      <c r="E50" s="3" t="s">
        <v>4509</v>
      </c>
      <c r="F50" s="2" t="s">
        <v>6764</v>
      </c>
      <c r="G50" s="2">
        <v>2</v>
      </c>
      <c r="H50" s="11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7" t="s">
        <v>5346</v>
      </c>
    </row>
    <row r="51" spans="1:9" ht="51" x14ac:dyDescent="0.25">
      <c r="A51" s="3">
        <v>50</v>
      </c>
      <c r="B51" s="3" t="s">
        <v>4793</v>
      </c>
      <c r="C51" s="3" t="s">
        <v>4510</v>
      </c>
      <c r="D51" s="3" t="s">
        <v>87</v>
      </c>
      <c r="E51" s="3" t="s">
        <v>4511</v>
      </c>
      <c r="F51" s="2" t="s">
        <v>6765</v>
      </c>
      <c r="G51" s="2">
        <v>2</v>
      </c>
      <c r="H51" s="11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7" t="s">
        <v>5346</v>
      </c>
    </row>
    <row r="52" spans="1:9" ht="51" x14ac:dyDescent="0.25">
      <c r="A52" s="3">
        <v>51</v>
      </c>
      <c r="B52" s="3" t="s">
        <v>4794</v>
      </c>
      <c r="C52" s="3" t="s">
        <v>4512</v>
      </c>
      <c r="D52" s="3" t="s">
        <v>87</v>
      </c>
      <c r="E52" s="3" t="s">
        <v>4513</v>
      </c>
      <c r="F52" s="2" t="s">
        <v>6766</v>
      </c>
      <c r="G52" s="2">
        <v>2</v>
      </c>
      <c r="H52" s="11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7" t="s">
        <v>5346</v>
      </c>
    </row>
    <row r="53" spans="1:9" ht="51" x14ac:dyDescent="0.25">
      <c r="A53" s="3">
        <v>52</v>
      </c>
      <c r="B53" s="3" t="s">
        <v>4795</v>
      </c>
      <c r="C53" s="3" t="s">
        <v>4514</v>
      </c>
      <c r="D53" s="3" t="s">
        <v>87</v>
      </c>
      <c r="E53" s="3" t="s">
        <v>4515</v>
      </c>
      <c r="F53" s="2" t="s">
        <v>6767</v>
      </c>
      <c r="G53" s="2">
        <v>2</v>
      </c>
      <c r="H53" s="11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7" t="s">
        <v>5346</v>
      </c>
    </row>
    <row r="54" spans="1:9" ht="51" x14ac:dyDescent="0.25">
      <c r="A54" s="3">
        <v>53</v>
      </c>
      <c r="B54" s="3" t="s">
        <v>4796</v>
      </c>
      <c r="C54" s="3" t="s">
        <v>4516</v>
      </c>
      <c r="D54" s="3" t="s">
        <v>87</v>
      </c>
      <c r="E54" s="3" t="s">
        <v>4517</v>
      </c>
      <c r="F54" s="2" t="s">
        <v>6768</v>
      </c>
      <c r="G54" s="2">
        <v>2</v>
      </c>
      <c r="H54" s="11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7" t="s">
        <v>5346</v>
      </c>
    </row>
    <row r="55" spans="1:9" ht="51" x14ac:dyDescent="0.25">
      <c r="A55" s="3">
        <v>54</v>
      </c>
      <c r="B55" s="3" t="s">
        <v>4797</v>
      </c>
      <c r="C55" s="3" t="s">
        <v>4518</v>
      </c>
      <c r="D55" s="3" t="s">
        <v>33</v>
      </c>
      <c r="E55" s="3" t="s">
        <v>4519</v>
      </c>
      <c r="F55" s="2" t="s">
        <v>6769</v>
      </c>
      <c r="G55" s="2">
        <v>2</v>
      </c>
      <c r="H55" s="11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7" t="s">
        <v>5346</v>
      </c>
    </row>
    <row r="56" spans="1:9" ht="51" x14ac:dyDescent="0.25">
      <c r="A56" s="3">
        <v>55</v>
      </c>
      <c r="B56" s="3" t="s">
        <v>4798</v>
      </c>
      <c r="C56" s="3" t="s">
        <v>4520</v>
      </c>
      <c r="D56" s="3" t="s">
        <v>33</v>
      </c>
      <c r="E56" s="3" t="s">
        <v>4521</v>
      </c>
      <c r="F56" s="2" t="s">
        <v>6770</v>
      </c>
      <c r="G56" s="2">
        <v>2</v>
      </c>
      <c r="H56" s="11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7" t="s">
        <v>5346</v>
      </c>
    </row>
    <row r="57" spans="1:9" ht="51" x14ac:dyDescent="0.25">
      <c r="A57" s="3">
        <v>56</v>
      </c>
      <c r="B57" s="3" t="s">
        <v>4799</v>
      </c>
      <c r="C57" s="3" t="s">
        <v>4522</v>
      </c>
      <c r="D57" s="3" t="s">
        <v>33</v>
      </c>
      <c r="E57" s="3" t="s">
        <v>4523</v>
      </c>
      <c r="F57" s="2" t="s">
        <v>6771</v>
      </c>
      <c r="G57" s="2">
        <v>2</v>
      </c>
      <c r="H57" s="11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7" t="s">
        <v>5346</v>
      </c>
    </row>
    <row r="58" spans="1:9" ht="38.25" x14ac:dyDescent="0.25">
      <c r="A58" s="3">
        <v>57</v>
      </c>
      <c r="B58" s="3" t="s">
        <v>4800</v>
      </c>
      <c r="C58" s="3" t="s">
        <v>4524</v>
      </c>
      <c r="D58" s="3" t="s">
        <v>87</v>
      </c>
      <c r="E58" s="3" t="s">
        <v>4525</v>
      </c>
      <c r="F58" s="2" t="s">
        <v>6772</v>
      </c>
      <c r="G58" s="2">
        <v>2</v>
      </c>
      <c r="H58" s="11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7" t="s">
        <v>5346</v>
      </c>
    </row>
    <row r="59" spans="1:9" ht="38.25" x14ac:dyDescent="0.25">
      <c r="A59" s="3">
        <v>58</v>
      </c>
      <c r="B59" s="3" t="s">
        <v>4801</v>
      </c>
      <c r="C59" s="3" t="s">
        <v>4526</v>
      </c>
      <c r="D59" s="3" t="s">
        <v>87</v>
      </c>
      <c r="E59" s="3" t="s">
        <v>4527</v>
      </c>
      <c r="F59" s="2" t="s">
        <v>6773</v>
      </c>
      <c r="G59" s="2">
        <v>2</v>
      </c>
      <c r="H59" s="11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7" t="s">
        <v>5346</v>
      </c>
    </row>
    <row r="60" spans="1:9" ht="38.25" x14ac:dyDescent="0.25">
      <c r="A60" s="3">
        <v>59</v>
      </c>
      <c r="B60" s="3" t="s">
        <v>4802</v>
      </c>
      <c r="C60" s="3" t="s">
        <v>4528</v>
      </c>
      <c r="D60" s="3" t="s">
        <v>33</v>
      </c>
      <c r="E60" s="3" t="s">
        <v>4529</v>
      </c>
      <c r="F60" s="2" t="s">
        <v>6774</v>
      </c>
      <c r="G60" s="2">
        <v>2</v>
      </c>
      <c r="H60" s="11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7" t="s">
        <v>5346</v>
      </c>
    </row>
  </sheetData>
  <phoneticPr fontId="8" type="noConversion"/>
  <conditionalFormatting sqref="I2:I60">
    <cfRule type="uniqueValues" dxfId="1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/>
  <dimension ref="A1:I58"/>
  <sheetViews>
    <sheetView topLeftCell="A51" zoomScale="80" zoomScaleNormal="80" workbookViewId="0">
      <selection activeCell="A56" sqref="A56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bestFit="1" customWidth="1"/>
    <col min="8" max="8" width="21.7109375" style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25.5" x14ac:dyDescent="0.25">
      <c r="A2" s="3">
        <v>1</v>
      </c>
      <c r="B2" s="3" t="s">
        <v>4530</v>
      </c>
      <c r="C2" s="3" t="s">
        <v>4531</v>
      </c>
      <c r="D2" s="3" t="s">
        <v>678</v>
      </c>
      <c r="E2" s="3" t="s">
        <v>4532</v>
      </c>
      <c r="F2" s="2" t="s">
        <v>6775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7" t="s">
        <v>5346</v>
      </c>
    </row>
    <row r="3" spans="1:9" ht="38.25" x14ac:dyDescent="0.25">
      <c r="A3" s="3">
        <v>2</v>
      </c>
      <c r="B3" s="3" t="s">
        <v>4805</v>
      </c>
      <c r="C3" s="3" t="s">
        <v>4533</v>
      </c>
      <c r="D3" s="3" t="s">
        <v>3013</v>
      </c>
      <c r="E3" s="3" t="s">
        <v>3015</v>
      </c>
      <c r="F3" s="2" t="s">
        <v>6776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7" t="s">
        <v>5346</v>
      </c>
    </row>
    <row r="4" spans="1:9" ht="38.25" x14ac:dyDescent="0.25">
      <c r="A4" s="3">
        <v>3</v>
      </c>
      <c r="B4" s="3" t="s">
        <v>4806</v>
      </c>
      <c r="C4" s="3" t="s">
        <v>4534</v>
      </c>
      <c r="D4" s="3" t="s">
        <v>2189</v>
      </c>
      <c r="E4" s="16"/>
      <c r="F4" s="2" t="s">
        <v>6777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7" t="s">
        <v>5346</v>
      </c>
    </row>
    <row r="5" spans="1:9" ht="38.25" x14ac:dyDescent="0.25">
      <c r="A5" s="3">
        <v>4</v>
      </c>
      <c r="B5" s="3" t="s">
        <v>4807</v>
      </c>
      <c r="C5" s="3" t="s">
        <v>4535</v>
      </c>
      <c r="D5" s="3" t="s">
        <v>4536</v>
      </c>
      <c r="E5" s="3" t="s">
        <v>4537</v>
      </c>
      <c r="F5" s="2" t="s">
        <v>6778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7" t="s">
        <v>5346</v>
      </c>
    </row>
    <row r="6" spans="1:9" ht="38.25" x14ac:dyDescent="0.25">
      <c r="A6" s="3">
        <v>5</v>
      </c>
      <c r="B6" s="3" t="s">
        <v>4808</v>
      </c>
      <c r="C6" s="3" t="s">
        <v>4538</v>
      </c>
      <c r="D6" s="3" t="s">
        <v>4539</v>
      </c>
      <c r="E6" s="3" t="s">
        <v>4540</v>
      </c>
      <c r="F6" s="2" t="s">
        <v>6779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7" t="s">
        <v>5346</v>
      </c>
    </row>
    <row r="7" spans="1:9" ht="38.25" x14ac:dyDescent="0.25">
      <c r="A7" s="3">
        <v>6</v>
      </c>
      <c r="B7" s="3" t="s">
        <v>4541</v>
      </c>
      <c r="C7" s="3" t="s">
        <v>4542</v>
      </c>
      <c r="D7" s="3" t="s">
        <v>14</v>
      </c>
      <c r="E7" s="3" t="s">
        <v>4543</v>
      </c>
      <c r="F7" s="2" t="s">
        <v>6780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7" t="s">
        <v>5346</v>
      </c>
    </row>
    <row r="8" spans="1:9" ht="38.25" x14ac:dyDescent="0.25">
      <c r="A8" s="3">
        <v>7</v>
      </c>
      <c r="B8" s="3" t="s">
        <v>4544</v>
      </c>
      <c r="C8" s="3" t="s">
        <v>4545</v>
      </c>
      <c r="D8" s="3" t="s">
        <v>484</v>
      </c>
      <c r="E8" s="3" t="s">
        <v>4546</v>
      </c>
      <c r="F8" s="2" t="s">
        <v>6781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7" t="s">
        <v>5346</v>
      </c>
    </row>
    <row r="9" spans="1:9" ht="38.25" x14ac:dyDescent="0.25">
      <c r="A9" s="3">
        <v>8</v>
      </c>
      <c r="B9" s="3" t="s">
        <v>4547</v>
      </c>
      <c r="C9" s="3" t="s">
        <v>4548</v>
      </c>
      <c r="D9" s="3" t="s">
        <v>865</v>
      </c>
      <c r="E9" s="3" t="s">
        <v>4549</v>
      </c>
      <c r="F9" s="2" t="s">
        <v>6782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7" t="s">
        <v>5346</v>
      </c>
    </row>
    <row r="10" spans="1:9" ht="51" x14ac:dyDescent="0.25">
      <c r="A10" s="3">
        <v>9</v>
      </c>
      <c r="B10" s="3" t="s">
        <v>4550</v>
      </c>
      <c r="C10" s="3" t="s">
        <v>4551</v>
      </c>
      <c r="D10" s="3" t="s">
        <v>87</v>
      </c>
      <c r="E10" s="3" t="s">
        <v>4552</v>
      </c>
      <c r="F10" s="2" t="s">
        <v>6783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7" t="s">
        <v>5346</v>
      </c>
    </row>
    <row r="11" spans="1:9" x14ac:dyDescent="0.25">
      <c r="A11" s="3">
        <v>10</v>
      </c>
      <c r="B11" s="3" t="s">
        <v>4553</v>
      </c>
      <c r="C11" s="3" t="s">
        <v>4554</v>
      </c>
      <c r="D11" s="3" t="s">
        <v>10</v>
      </c>
      <c r="E11" s="3" t="s">
        <v>4555</v>
      </c>
      <c r="F11" s="2" t="s">
        <v>6784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7" t="s">
        <v>5346</v>
      </c>
    </row>
    <row r="12" spans="1:9" ht="38.25" x14ac:dyDescent="0.25">
      <c r="A12" s="3">
        <v>11</v>
      </c>
      <c r="B12" s="3" t="s">
        <v>4556</v>
      </c>
      <c r="C12" s="3" t="s">
        <v>4557</v>
      </c>
      <c r="D12" s="3" t="s">
        <v>87</v>
      </c>
      <c r="E12" s="3" t="s">
        <v>4558</v>
      </c>
      <c r="F12" s="2" t="s">
        <v>6785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7" t="s">
        <v>5346</v>
      </c>
    </row>
    <row r="13" spans="1:9" ht="38.25" x14ac:dyDescent="0.25">
      <c r="A13" s="3">
        <v>12</v>
      </c>
      <c r="B13" s="3" t="s">
        <v>4559</v>
      </c>
      <c r="C13" s="3" t="s">
        <v>4560</v>
      </c>
      <c r="D13" s="3" t="s">
        <v>4809</v>
      </c>
      <c r="E13" s="3" t="s">
        <v>4561</v>
      </c>
      <c r="F13" s="2" t="s">
        <v>6786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7" t="s">
        <v>5346</v>
      </c>
    </row>
    <row r="14" spans="1:9" ht="38.25" x14ac:dyDescent="0.25">
      <c r="A14" s="3">
        <v>13</v>
      </c>
      <c r="B14" s="3" t="s">
        <v>4562</v>
      </c>
      <c r="C14" s="3" t="s">
        <v>4563</v>
      </c>
      <c r="D14" s="3" t="s">
        <v>4564</v>
      </c>
      <c r="E14" s="3" t="s">
        <v>4565</v>
      </c>
      <c r="F14" s="2" t="s">
        <v>6787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7" t="s">
        <v>5346</v>
      </c>
    </row>
    <row r="15" spans="1:9" ht="25.5" x14ac:dyDescent="0.25">
      <c r="A15" s="3">
        <v>14</v>
      </c>
      <c r="B15" s="3" t="s">
        <v>4847</v>
      </c>
      <c r="C15" s="3" t="s">
        <v>4566</v>
      </c>
      <c r="D15" s="3" t="s">
        <v>484</v>
      </c>
      <c r="E15" s="3" t="s">
        <v>4567</v>
      </c>
      <c r="F15" s="2" t="s">
        <v>6788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7" t="s">
        <v>5346</v>
      </c>
    </row>
    <row r="16" spans="1:9" ht="25.5" x14ac:dyDescent="0.25">
      <c r="A16" s="3">
        <v>15</v>
      </c>
      <c r="B16" s="3" t="s">
        <v>4848</v>
      </c>
      <c r="C16" s="3" t="s">
        <v>4568</v>
      </c>
      <c r="D16" s="3" t="s">
        <v>484</v>
      </c>
      <c r="E16" s="16"/>
      <c r="F16" s="2" t="s">
        <v>6789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7" t="s">
        <v>5346</v>
      </c>
    </row>
    <row r="17" spans="1:9" ht="25.5" x14ac:dyDescent="0.25">
      <c r="A17" s="3">
        <v>16</v>
      </c>
      <c r="B17" s="3" t="s">
        <v>4849</v>
      </c>
      <c r="C17" s="3" t="s">
        <v>4568</v>
      </c>
      <c r="D17" s="3" t="s">
        <v>484</v>
      </c>
      <c r="E17" s="16"/>
      <c r="F17" s="2" t="s">
        <v>6790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7" t="s">
        <v>5346</v>
      </c>
    </row>
    <row r="18" spans="1:9" ht="25.5" x14ac:dyDescent="0.25">
      <c r="A18" s="3">
        <v>17</v>
      </c>
      <c r="B18" s="3" t="s">
        <v>4850</v>
      </c>
      <c r="C18" s="3" t="s">
        <v>4568</v>
      </c>
      <c r="D18" s="3" t="s">
        <v>484</v>
      </c>
      <c r="E18" s="16"/>
      <c r="F18" s="2" t="s">
        <v>6791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7" t="s">
        <v>5346</v>
      </c>
    </row>
    <row r="19" spans="1:9" ht="25.5" x14ac:dyDescent="0.25">
      <c r="A19" s="3">
        <v>18</v>
      </c>
      <c r="B19" s="3" t="s">
        <v>4851</v>
      </c>
      <c r="C19" s="3" t="s">
        <v>4568</v>
      </c>
      <c r="D19" s="3" t="s">
        <v>484</v>
      </c>
      <c r="E19" s="16"/>
      <c r="F19" s="2" t="s">
        <v>6792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7" t="s">
        <v>5346</v>
      </c>
    </row>
    <row r="20" spans="1:9" ht="25.5" x14ac:dyDescent="0.25">
      <c r="A20" s="3">
        <v>19</v>
      </c>
      <c r="B20" s="3" t="s">
        <v>4852</v>
      </c>
      <c r="C20" s="3" t="s">
        <v>4568</v>
      </c>
      <c r="D20" s="3" t="s">
        <v>484</v>
      </c>
      <c r="E20" s="16"/>
      <c r="F20" s="2" t="s">
        <v>6793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7" t="s">
        <v>5346</v>
      </c>
    </row>
    <row r="21" spans="1:9" ht="25.5" x14ac:dyDescent="0.25">
      <c r="A21" s="3">
        <v>20</v>
      </c>
      <c r="B21" s="3" t="s">
        <v>4853</v>
      </c>
      <c r="C21" s="3" t="s">
        <v>4568</v>
      </c>
      <c r="D21" s="3" t="s">
        <v>484</v>
      </c>
      <c r="E21" s="16"/>
      <c r="F21" s="2" t="s">
        <v>6794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7" t="s">
        <v>5346</v>
      </c>
    </row>
    <row r="22" spans="1:9" ht="25.5" x14ac:dyDescent="0.25">
      <c r="A22" s="3">
        <v>21</v>
      </c>
      <c r="B22" s="3" t="s">
        <v>4810</v>
      </c>
      <c r="C22" s="3" t="s">
        <v>4569</v>
      </c>
      <c r="D22" s="3" t="s">
        <v>4018</v>
      </c>
      <c r="E22" s="3" t="s">
        <v>4570</v>
      </c>
      <c r="F22" s="2" t="s">
        <v>6795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7" t="s">
        <v>5346</v>
      </c>
    </row>
    <row r="23" spans="1:9" ht="25.5" x14ac:dyDescent="0.25">
      <c r="A23" s="3">
        <v>22</v>
      </c>
      <c r="B23" s="3" t="s">
        <v>4811</v>
      </c>
      <c r="C23" s="3" t="s">
        <v>4569</v>
      </c>
      <c r="D23" s="3" t="s">
        <v>824</v>
      </c>
      <c r="E23" s="3" t="s">
        <v>4571</v>
      </c>
      <c r="F23" s="2" t="s">
        <v>6796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7" t="s">
        <v>5346</v>
      </c>
    </row>
    <row r="24" spans="1:9" ht="25.5" x14ac:dyDescent="0.25">
      <c r="A24" s="3">
        <v>23</v>
      </c>
      <c r="B24" s="3" t="s">
        <v>4572</v>
      </c>
      <c r="C24" s="3" t="s">
        <v>4573</v>
      </c>
      <c r="D24" s="3" t="s">
        <v>10</v>
      </c>
      <c r="E24" s="3" t="s">
        <v>4574</v>
      </c>
      <c r="F24" s="2" t="s">
        <v>6797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7" t="s">
        <v>5346</v>
      </c>
    </row>
    <row r="25" spans="1:9" ht="51" x14ac:dyDescent="0.25">
      <c r="A25" s="3">
        <v>24</v>
      </c>
      <c r="B25" s="3" t="s">
        <v>4812</v>
      </c>
      <c r="C25" s="3" t="s">
        <v>4575</v>
      </c>
      <c r="D25" s="3" t="s">
        <v>3968</v>
      </c>
      <c r="E25" s="3" t="s">
        <v>3969</v>
      </c>
      <c r="F25" s="2" t="s">
        <v>6798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7" t="s">
        <v>5346</v>
      </c>
    </row>
    <row r="26" spans="1:9" ht="51" x14ac:dyDescent="0.25">
      <c r="A26" s="3">
        <v>25</v>
      </c>
      <c r="B26" s="3" t="s">
        <v>4813</v>
      </c>
      <c r="C26" s="3" t="s">
        <v>4576</v>
      </c>
      <c r="D26" s="3" t="s">
        <v>3968</v>
      </c>
      <c r="E26" s="3" t="s">
        <v>4577</v>
      </c>
      <c r="F26" s="2" t="s">
        <v>6799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7" t="s">
        <v>5346</v>
      </c>
    </row>
    <row r="27" spans="1:9" ht="38.25" x14ac:dyDescent="0.25">
      <c r="A27" s="3">
        <v>26</v>
      </c>
      <c r="B27" s="3" t="s">
        <v>4814</v>
      </c>
      <c r="C27" s="3" t="s">
        <v>4578</v>
      </c>
      <c r="D27" s="3" t="s">
        <v>3968</v>
      </c>
      <c r="E27" s="3" t="s">
        <v>4579</v>
      </c>
      <c r="F27" s="2" t="s">
        <v>6800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7" t="s">
        <v>5346</v>
      </c>
    </row>
    <row r="28" spans="1:9" ht="51" x14ac:dyDescent="0.25">
      <c r="A28" s="3">
        <v>27</v>
      </c>
      <c r="B28" s="3" t="s">
        <v>4815</v>
      </c>
      <c r="C28" s="3" t="s">
        <v>4580</v>
      </c>
      <c r="D28" s="3" t="s">
        <v>2189</v>
      </c>
      <c r="E28" s="3" t="s">
        <v>4581</v>
      </c>
      <c r="F28" s="2" t="s">
        <v>6801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7" t="s">
        <v>5346</v>
      </c>
    </row>
    <row r="29" spans="1:9" ht="38.25" x14ac:dyDescent="0.25">
      <c r="A29" s="3">
        <v>28</v>
      </c>
      <c r="B29" s="3" t="s">
        <v>4816</v>
      </c>
      <c r="C29" s="3" t="s">
        <v>4582</v>
      </c>
      <c r="D29" s="3" t="s">
        <v>2527</v>
      </c>
      <c r="E29" s="3">
        <v>884531</v>
      </c>
      <c r="F29" s="2" t="s">
        <v>6802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7" t="s">
        <v>5346</v>
      </c>
    </row>
    <row r="30" spans="1:9" ht="38.25" x14ac:dyDescent="0.25">
      <c r="A30" s="3">
        <v>29</v>
      </c>
      <c r="B30" s="3" t="s">
        <v>4817</v>
      </c>
      <c r="C30" s="3" t="s">
        <v>4583</v>
      </c>
      <c r="D30" s="3" t="s">
        <v>2527</v>
      </c>
      <c r="E30" s="3">
        <v>884531</v>
      </c>
      <c r="F30" s="2" t="s">
        <v>6803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7" t="s">
        <v>5346</v>
      </c>
    </row>
    <row r="31" spans="1:9" x14ac:dyDescent="0.25">
      <c r="A31" s="3">
        <v>30</v>
      </c>
      <c r="B31" s="3" t="s">
        <v>4584</v>
      </c>
      <c r="C31" s="3" t="s">
        <v>4585</v>
      </c>
      <c r="D31" s="3" t="s">
        <v>134</v>
      </c>
      <c r="E31" s="3" t="s">
        <v>4586</v>
      </c>
      <c r="F31" s="2" t="s">
        <v>6804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7" t="s">
        <v>5346</v>
      </c>
    </row>
    <row r="32" spans="1:9" ht="25.5" x14ac:dyDescent="0.25">
      <c r="A32" s="3">
        <v>31</v>
      </c>
      <c r="B32" s="3" t="s">
        <v>4804</v>
      </c>
      <c r="C32" s="3" t="s">
        <v>4587</v>
      </c>
      <c r="D32" s="3" t="s">
        <v>33</v>
      </c>
      <c r="E32" s="3" t="s">
        <v>4803</v>
      </c>
      <c r="F32" s="2" t="s">
        <v>6805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7" t="s">
        <v>5346</v>
      </c>
    </row>
    <row r="33" spans="1:9" ht="38.25" x14ac:dyDescent="0.25">
      <c r="A33" s="3">
        <v>32</v>
      </c>
      <c r="B33" s="3" t="s">
        <v>4588</v>
      </c>
      <c r="C33" s="3" t="s">
        <v>4589</v>
      </c>
      <c r="D33" s="3" t="s">
        <v>10</v>
      </c>
      <c r="E33" s="3" t="s">
        <v>4590</v>
      </c>
      <c r="F33" s="2" t="s">
        <v>6806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7" t="s">
        <v>5346</v>
      </c>
    </row>
    <row r="34" spans="1:9" ht="25.5" x14ac:dyDescent="0.25">
      <c r="A34" s="3">
        <v>33</v>
      </c>
      <c r="B34" s="3" t="s">
        <v>4591</v>
      </c>
      <c r="C34" s="3" t="s">
        <v>4592</v>
      </c>
      <c r="D34" s="3" t="s">
        <v>952</v>
      </c>
      <c r="E34" s="3" t="s">
        <v>4593</v>
      </c>
      <c r="F34" s="2" t="s">
        <v>6807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7" t="s">
        <v>5346</v>
      </c>
    </row>
    <row r="35" spans="1:9" ht="25.5" x14ac:dyDescent="0.25">
      <c r="A35" s="3">
        <v>34</v>
      </c>
      <c r="B35" s="3" t="s">
        <v>4594</v>
      </c>
      <c r="C35" s="3" t="s">
        <v>4595</v>
      </c>
      <c r="D35" s="3" t="s">
        <v>488</v>
      </c>
      <c r="E35" s="3" t="s">
        <v>4596</v>
      </c>
      <c r="F35" s="2" t="s">
        <v>6808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7" t="s">
        <v>5346</v>
      </c>
    </row>
    <row r="36" spans="1:9" ht="38.25" x14ac:dyDescent="0.25">
      <c r="A36" s="3">
        <v>35</v>
      </c>
      <c r="B36" s="3" t="s">
        <v>4597</v>
      </c>
      <c r="C36" s="3" t="s">
        <v>4598</v>
      </c>
      <c r="D36" s="3" t="s">
        <v>749</v>
      </c>
      <c r="E36" s="3" t="s">
        <v>4599</v>
      </c>
      <c r="F36" s="2" t="s">
        <v>6809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7" t="s">
        <v>5346</v>
      </c>
    </row>
    <row r="37" spans="1:9" ht="38.25" x14ac:dyDescent="0.25">
      <c r="A37" s="3">
        <v>36</v>
      </c>
      <c r="B37" s="3" t="s">
        <v>4600</v>
      </c>
      <c r="C37" s="3" t="s">
        <v>4601</v>
      </c>
      <c r="D37" s="3" t="s">
        <v>102</v>
      </c>
      <c r="E37" s="3" t="s">
        <v>4602</v>
      </c>
      <c r="F37" s="2" t="s">
        <v>6810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7" t="s">
        <v>5346</v>
      </c>
    </row>
    <row r="38" spans="1:9" ht="25.5" x14ac:dyDescent="0.25">
      <c r="A38" s="3">
        <v>37</v>
      </c>
      <c r="B38" s="3" t="s">
        <v>4603</v>
      </c>
      <c r="C38" s="3" t="s">
        <v>4604</v>
      </c>
      <c r="D38" s="3" t="s">
        <v>102</v>
      </c>
      <c r="E38" s="3" t="s">
        <v>4605</v>
      </c>
      <c r="F38" s="2" t="s">
        <v>6811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7" t="s">
        <v>5346</v>
      </c>
    </row>
    <row r="39" spans="1:9" ht="51" x14ac:dyDescent="0.25">
      <c r="A39" s="3">
        <v>38</v>
      </c>
      <c r="B39" s="3" t="s">
        <v>4606</v>
      </c>
      <c r="C39" s="3" t="s">
        <v>4607</v>
      </c>
      <c r="D39" s="3" t="s">
        <v>65</v>
      </c>
      <c r="E39" s="3" t="s">
        <v>4608</v>
      </c>
      <c r="F39" s="2" t="s">
        <v>6812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7" t="s">
        <v>5346</v>
      </c>
    </row>
    <row r="40" spans="1:9" ht="25.5" x14ac:dyDescent="0.25">
      <c r="A40" s="3">
        <v>39</v>
      </c>
      <c r="B40" s="3" t="s">
        <v>4818</v>
      </c>
      <c r="C40" s="3" t="s">
        <v>4609</v>
      </c>
      <c r="D40" s="3" t="s">
        <v>33</v>
      </c>
      <c r="E40" s="3" t="s">
        <v>4610</v>
      </c>
      <c r="F40" s="2" t="s">
        <v>6813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7" t="s">
        <v>5346</v>
      </c>
    </row>
    <row r="41" spans="1:9" ht="38.25" x14ac:dyDescent="0.25">
      <c r="A41" s="3">
        <v>40</v>
      </c>
      <c r="B41" s="3" t="s">
        <v>4819</v>
      </c>
      <c r="C41" s="3" t="s">
        <v>4611</v>
      </c>
      <c r="D41" s="3" t="s">
        <v>705</v>
      </c>
      <c r="E41" s="3" t="s">
        <v>4612</v>
      </c>
      <c r="F41" s="2" t="s">
        <v>6814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7" t="s">
        <v>5346</v>
      </c>
    </row>
    <row r="42" spans="1:9" ht="38.25" x14ac:dyDescent="0.25">
      <c r="A42" s="3">
        <v>41</v>
      </c>
      <c r="B42" s="3" t="s">
        <v>4854</v>
      </c>
      <c r="C42" s="3" t="s">
        <v>4613</v>
      </c>
      <c r="D42" s="3" t="s">
        <v>4614</v>
      </c>
      <c r="E42" s="3">
        <v>121775</v>
      </c>
      <c r="F42" s="2" t="s">
        <v>6815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7" t="s">
        <v>5346</v>
      </c>
    </row>
    <row r="43" spans="1:9" ht="51" x14ac:dyDescent="0.25">
      <c r="A43" s="3">
        <v>42</v>
      </c>
      <c r="B43" s="3" t="s">
        <v>4606</v>
      </c>
      <c r="C43" s="3" t="s">
        <v>4615</v>
      </c>
      <c r="D43" s="3" t="s">
        <v>4564</v>
      </c>
      <c r="E43" s="3" t="s">
        <v>4608</v>
      </c>
      <c r="F43" s="2" t="s">
        <v>6816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7" t="s">
        <v>5346</v>
      </c>
    </row>
    <row r="44" spans="1:9" ht="38.25" x14ac:dyDescent="0.25">
      <c r="A44" s="3">
        <v>43</v>
      </c>
      <c r="B44" s="3" t="s">
        <v>720</v>
      </c>
      <c r="C44" s="3" t="s">
        <v>4616</v>
      </c>
      <c r="D44" s="3" t="s">
        <v>722</v>
      </c>
      <c r="E44" s="3" t="s">
        <v>4617</v>
      </c>
      <c r="F44" s="2" t="s">
        <v>6817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7" t="s">
        <v>5346</v>
      </c>
    </row>
    <row r="45" spans="1:9" ht="38.25" x14ac:dyDescent="0.25">
      <c r="A45" s="3">
        <v>44</v>
      </c>
      <c r="B45" s="3" t="s">
        <v>4618</v>
      </c>
      <c r="C45" s="3" t="s">
        <v>4619</v>
      </c>
      <c r="D45" s="3" t="s">
        <v>10</v>
      </c>
      <c r="E45" s="3" t="s">
        <v>4620</v>
      </c>
      <c r="F45" s="2" t="s">
        <v>6818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7" t="s">
        <v>5346</v>
      </c>
    </row>
    <row r="46" spans="1:9" ht="63.75" x14ac:dyDescent="0.25">
      <c r="A46" s="3">
        <v>45</v>
      </c>
      <c r="B46" s="3" t="s">
        <v>4621</v>
      </c>
      <c r="C46" s="3" t="s">
        <v>4622</v>
      </c>
      <c r="D46" s="3" t="s">
        <v>4623</v>
      </c>
      <c r="E46" s="3" t="s">
        <v>4624</v>
      </c>
      <c r="F46" s="2" t="s">
        <v>6819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7" t="s">
        <v>5346</v>
      </c>
    </row>
    <row r="47" spans="1:9" ht="38.25" x14ac:dyDescent="0.25">
      <c r="A47" s="3">
        <v>46</v>
      </c>
      <c r="B47" s="3" t="s">
        <v>4625</v>
      </c>
      <c r="C47" s="3" t="s">
        <v>4626</v>
      </c>
      <c r="D47" s="3" t="s">
        <v>10</v>
      </c>
      <c r="E47" s="3" t="s">
        <v>4627</v>
      </c>
      <c r="F47" s="2" t="s">
        <v>6820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7" t="s">
        <v>5346</v>
      </c>
    </row>
    <row r="48" spans="1:9" ht="38.25" x14ac:dyDescent="0.25">
      <c r="A48" s="3">
        <v>47</v>
      </c>
      <c r="B48" s="3" t="s">
        <v>4628</v>
      </c>
      <c r="C48" s="3" t="s">
        <v>4629</v>
      </c>
      <c r="D48" s="3" t="s">
        <v>76</v>
      </c>
      <c r="E48" s="3" t="s">
        <v>4630</v>
      </c>
      <c r="F48" s="2" t="s">
        <v>6821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7" t="s">
        <v>5346</v>
      </c>
    </row>
    <row r="49" spans="1:9" ht="38.25" x14ac:dyDescent="0.25">
      <c r="A49" s="3">
        <v>48</v>
      </c>
      <c r="B49" s="3" t="s">
        <v>4562</v>
      </c>
      <c r="C49" s="3" t="s">
        <v>4563</v>
      </c>
      <c r="D49" s="3" t="s">
        <v>4631</v>
      </c>
      <c r="E49" s="3" t="s">
        <v>4632</v>
      </c>
      <c r="F49" s="2" t="s">
        <v>6822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7" t="s">
        <v>5346</v>
      </c>
    </row>
    <row r="50" spans="1:9" ht="51" x14ac:dyDescent="0.25">
      <c r="A50" s="3">
        <v>49</v>
      </c>
      <c r="B50" s="3" t="s">
        <v>4550</v>
      </c>
      <c r="C50" s="3" t="s">
        <v>4633</v>
      </c>
      <c r="D50" s="3" t="s">
        <v>4634</v>
      </c>
      <c r="E50" s="3" t="s">
        <v>4552</v>
      </c>
      <c r="F50" s="2" t="s">
        <v>6823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7" t="s">
        <v>5346</v>
      </c>
    </row>
    <row r="51" spans="1:9" ht="51" x14ac:dyDescent="0.25">
      <c r="A51" s="3">
        <v>50</v>
      </c>
      <c r="B51" s="3" t="s">
        <v>4855</v>
      </c>
      <c r="C51" s="3" t="s">
        <v>4635</v>
      </c>
      <c r="D51" s="3" t="s">
        <v>4636</v>
      </c>
      <c r="E51" s="3">
        <v>110179</v>
      </c>
      <c r="F51" s="2" t="s">
        <v>6824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7" t="s">
        <v>5346</v>
      </c>
    </row>
    <row r="52" spans="1:9" ht="51" x14ac:dyDescent="0.25">
      <c r="A52" s="3">
        <v>51</v>
      </c>
      <c r="B52" s="3" t="s">
        <v>4856</v>
      </c>
      <c r="C52" s="3" t="s">
        <v>4637</v>
      </c>
      <c r="D52" s="3" t="s">
        <v>4638</v>
      </c>
      <c r="E52" s="3">
        <v>697901</v>
      </c>
      <c r="F52" s="2" t="s">
        <v>6825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7" t="s">
        <v>5346</v>
      </c>
    </row>
    <row r="53" spans="1:9" ht="38.25" x14ac:dyDescent="0.25">
      <c r="A53" s="3">
        <v>52</v>
      </c>
      <c r="B53" s="3" t="s">
        <v>4639</v>
      </c>
      <c r="C53" s="3" t="s">
        <v>4640</v>
      </c>
      <c r="D53" s="3" t="s">
        <v>626</v>
      </c>
      <c r="E53" s="3" t="s">
        <v>3417</v>
      </c>
      <c r="F53" s="2" t="s">
        <v>6826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7" t="s">
        <v>5346</v>
      </c>
    </row>
    <row r="54" spans="1:9" ht="63.75" x14ac:dyDescent="0.25">
      <c r="A54" s="3">
        <v>53</v>
      </c>
      <c r="B54" s="3" t="s">
        <v>4641</v>
      </c>
      <c r="C54" s="3" t="s">
        <v>4642</v>
      </c>
      <c r="D54" s="3" t="s">
        <v>4564</v>
      </c>
      <c r="E54" s="3" t="s">
        <v>4643</v>
      </c>
      <c r="F54" s="2" t="s">
        <v>6827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7" t="s">
        <v>5346</v>
      </c>
    </row>
    <row r="55" spans="1:9" ht="51" x14ac:dyDescent="0.25">
      <c r="A55" s="3">
        <v>54</v>
      </c>
      <c r="B55" s="3" t="s">
        <v>4644</v>
      </c>
      <c r="C55" s="3" t="s">
        <v>4645</v>
      </c>
      <c r="D55" s="3" t="s">
        <v>409</v>
      </c>
      <c r="E55" s="3" t="s">
        <v>4646</v>
      </c>
      <c r="F55" s="2" t="s">
        <v>6828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7" t="s">
        <v>5346</v>
      </c>
    </row>
    <row r="56" spans="1:9" ht="38.25" x14ac:dyDescent="0.25">
      <c r="A56" s="3">
        <v>55</v>
      </c>
      <c r="B56" s="3" t="s">
        <v>4647</v>
      </c>
      <c r="C56" s="3" t="s">
        <v>4648</v>
      </c>
      <c r="D56" s="3" t="s">
        <v>803</v>
      </c>
      <c r="E56" s="3" t="s">
        <v>4649</v>
      </c>
      <c r="F56" s="2" t="s">
        <v>6829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7" t="s">
        <v>5346</v>
      </c>
    </row>
    <row r="57" spans="1:9" ht="51" x14ac:dyDescent="0.25">
      <c r="A57" s="3">
        <v>56</v>
      </c>
      <c r="B57" s="3" t="s">
        <v>4650</v>
      </c>
      <c r="C57" s="3" t="s">
        <v>4651</v>
      </c>
      <c r="D57" s="3" t="s">
        <v>3602</v>
      </c>
      <c r="E57" s="3" t="s">
        <v>4652</v>
      </c>
      <c r="F57" s="2" t="s">
        <v>6830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7" t="s">
        <v>5346</v>
      </c>
    </row>
    <row r="58" spans="1:9" ht="25.5" x14ac:dyDescent="0.25">
      <c r="A58" s="3">
        <v>57</v>
      </c>
      <c r="B58" s="3" t="s">
        <v>4653</v>
      </c>
      <c r="C58" s="3" t="s">
        <v>4654</v>
      </c>
      <c r="D58" s="3" t="s">
        <v>626</v>
      </c>
      <c r="E58" s="3" t="s">
        <v>4655</v>
      </c>
      <c r="F58" s="2" t="s">
        <v>6831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7" t="s">
        <v>5346</v>
      </c>
    </row>
  </sheetData>
  <phoneticPr fontId="8" type="noConversion"/>
  <conditionalFormatting sqref="I2:I58">
    <cfRule type="uniqu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/>
  <dimension ref="A1:I41"/>
  <sheetViews>
    <sheetView topLeftCell="A36" zoomScale="80" zoomScaleNormal="80" workbookViewId="0">
      <selection activeCell="F41" sqref="F41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bestFit="1" customWidth="1"/>
    <col min="8" max="8" width="13.5703125" style="17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5147</v>
      </c>
      <c r="I1" s="28" t="s">
        <v>5148</v>
      </c>
    </row>
    <row r="2" spans="1:9" ht="38.25" x14ac:dyDescent="0.25">
      <c r="A2" s="3">
        <v>1</v>
      </c>
      <c r="B2" s="3" t="s">
        <v>5004</v>
      </c>
      <c r="C2" s="3" t="s">
        <v>4857</v>
      </c>
      <c r="D2" s="3" t="s">
        <v>10</v>
      </c>
      <c r="E2" s="3" t="s">
        <v>4858</v>
      </c>
      <c r="F2" s="3" t="s">
        <v>5251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7" t="s">
        <v>5346</v>
      </c>
    </row>
    <row r="3" spans="1:9" ht="25.5" x14ac:dyDescent="0.25">
      <c r="A3" s="3">
        <v>2</v>
      </c>
      <c r="B3" s="3" t="s">
        <v>4860</v>
      </c>
      <c r="C3" s="3" t="s">
        <v>4861</v>
      </c>
      <c r="D3" s="3" t="s">
        <v>250</v>
      </c>
      <c r="E3" s="3" t="s">
        <v>4862</v>
      </c>
      <c r="F3" s="3" t="s">
        <v>5252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7" t="s">
        <v>5346</v>
      </c>
    </row>
    <row r="4" spans="1:9" ht="25.5" x14ac:dyDescent="0.25">
      <c r="A4" s="3">
        <v>3</v>
      </c>
      <c r="B4" s="3" t="s">
        <v>4864</v>
      </c>
      <c r="C4" s="3" t="s">
        <v>4865</v>
      </c>
      <c r="D4" s="20" t="s">
        <v>567</v>
      </c>
      <c r="E4" s="3" t="s">
        <v>4866</v>
      </c>
      <c r="F4" s="3" t="s">
        <v>5253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7" t="s">
        <v>5346</v>
      </c>
    </row>
    <row r="5" spans="1:9" ht="25.5" x14ac:dyDescent="0.25">
      <c r="A5" s="3">
        <v>4</v>
      </c>
      <c r="B5" s="3" t="s">
        <v>4868</v>
      </c>
      <c r="C5" s="3" t="s">
        <v>4865</v>
      </c>
      <c r="D5" s="20" t="s">
        <v>567</v>
      </c>
      <c r="E5" s="3" t="s">
        <v>4869</v>
      </c>
      <c r="F5" s="3" t="s">
        <v>5254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7" t="s">
        <v>5346</v>
      </c>
    </row>
    <row r="6" spans="1:9" ht="38.25" x14ac:dyDescent="0.25">
      <c r="A6" s="3">
        <v>5</v>
      </c>
      <c r="B6" s="3" t="s">
        <v>4871</v>
      </c>
      <c r="C6" s="3" t="s">
        <v>4872</v>
      </c>
      <c r="D6" s="20" t="s">
        <v>567</v>
      </c>
      <c r="E6" s="3" t="s">
        <v>4873</v>
      </c>
      <c r="F6" s="3" t="s">
        <v>5255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7" t="s">
        <v>5346</v>
      </c>
    </row>
    <row r="7" spans="1:9" ht="38.25" x14ac:dyDescent="0.25">
      <c r="A7" s="3">
        <v>6</v>
      </c>
      <c r="B7" s="3" t="s">
        <v>4875</v>
      </c>
      <c r="C7" s="3" t="s">
        <v>4876</v>
      </c>
      <c r="D7" s="20" t="s">
        <v>567</v>
      </c>
      <c r="E7" s="3" t="s">
        <v>4877</v>
      </c>
      <c r="F7" s="3" t="s">
        <v>5256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7" t="s">
        <v>5346</v>
      </c>
    </row>
    <row r="8" spans="1:9" ht="25.5" x14ac:dyDescent="0.25">
      <c r="A8" s="3">
        <v>7</v>
      </c>
      <c r="B8" s="3" t="s">
        <v>4879</v>
      </c>
      <c r="C8" s="3" t="s">
        <v>4865</v>
      </c>
      <c r="D8" s="20" t="s">
        <v>10</v>
      </c>
      <c r="E8" s="3" t="s">
        <v>3302</v>
      </c>
      <c r="F8" s="3" t="s">
        <v>5257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7" t="s">
        <v>5346</v>
      </c>
    </row>
    <row r="9" spans="1:9" ht="51" x14ac:dyDescent="0.25">
      <c r="A9" s="3">
        <v>8</v>
      </c>
      <c r="B9" s="3" t="s">
        <v>4983</v>
      </c>
      <c r="C9" s="3" t="s">
        <v>4881</v>
      </c>
      <c r="D9" s="3" t="s">
        <v>19</v>
      </c>
      <c r="E9" s="3" t="s">
        <v>4882</v>
      </c>
      <c r="F9" s="3" t="s">
        <v>5258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7" t="s">
        <v>5346</v>
      </c>
    </row>
    <row r="10" spans="1:9" ht="39" customHeight="1" x14ac:dyDescent="0.25">
      <c r="A10" s="3">
        <v>9</v>
      </c>
      <c r="B10" s="3" t="s">
        <v>4982</v>
      </c>
      <c r="C10" s="3" t="s">
        <v>4884</v>
      </c>
      <c r="D10" s="3" t="s">
        <v>1550</v>
      </c>
      <c r="E10" s="3" t="s">
        <v>4885</v>
      </c>
      <c r="F10" s="3" t="s">
        <v>5259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7" t="s">
        <v>5346</v>
      </c>
    </row>
    <row r="11" spans="1:9" ht="51" x14ac:dyDescent="0.25">
      <c r="A11" s="3">
        <v>10</v>
      </c>
      <c r="B11" s="3" t="s">
        <v>4984</v>
      </c>
      <c r="C11" s="3" t="s">
        <v>4881</v>
      </c>
      <c r="D11" s="3" t="s">
        <v>10</v>
      </c>
      <c r="E11" s="3" t="s">
        <v>4887</v>
      </c>
      <c r="F11" s="3" t="s">
        <v>5260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7" t="s">
        <v>5346</v>
      </c>
    </row>
    <row r="12" spans="1:9" ht="38.25" x14ac:dyDescent="0.25">
      <c r="A12" s="3">
        <v>11</v>
      </c>
      <c r="B12" s="3" t="s">
        <v>4985</v>
      </c>
      <c r="C12" s="3" t="s">
        <v>4889</v>
      </c>
      <c r="D12" s="3" t="s">
        <v>250</v>
      </c>
      <c r="E12" s="3" t="s">
        <v>4890</v>
      </c>
      <c r="F12" s="3" t="s">
        <v>5261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7" t="s">
        <v>5346</v>
      </c>
    </row>
    <row r="13" spans="1:9" ht="51" x14ac:dyDescent="0.25">
      <c r="A13" s="3">
        <v>12</v>
      </c>
      <c r="B13" s="3" t="s">
        <v>5006</v>
      </c>
      <c r="C13" s="3" t="s">
        <v>4892</v>
      </c>
      <c r="D13" s="20" t="s">
        <v>14</v>
      </c>
      <c r="E13" s="3" t="s">
        <v>4893</v>
      </c>
      <c r="F13" s="3" t="s">
        <v>5262</v>
      </c>
      <c r="G13" s="3">
        <v>1</v>
      </c>
      <c r="H13" s="2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27" t="s">
        <v>5346</v>
      </c>
    </row>
    <row r="14" spans="1:9" ht="38.25" x14ac:dyDescent="0.25">
      <c r="A14" s="3">
        <v>13</v>
      </c>
      <c r="B14" s="3" t="s">
        <v>4986</v>
      </c>
      <c r="C14" s="3" t="s">
        <v>4895</v>
      </c>
      <c r="D14" s="3" t="s">
        <v>250</v>
      </c>
      <c r="E14" s="3" t="s">
        <v>4896</v>
      </c>
      <c r="F14" s="3" t="s">
        <v>5263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7" t="s">
        <v>5346</v>
      </c>
    </row>
    <row r="15" spans="1:9" ht="38.25" x14ac:dyDescent="0.25">
      <c r="A15" s="3">
        <v>14</v>
      </c>
      <c r="B15" s="3" t="s">
        <v>4987</v>
      </c>
      <c r="C15" s="3" t="s">
        <v>4898</v>
      </c>
      <c r="D15" s="3" t="s">
        <v>1550</v>
      </c>
      <c r="E15" s="3" t="s">
        <v>4899</v>
      </c>
      <c r="F15" s="3" t="s">
        <v>5264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7" t="s">
        <v>5346</v>
      </c>
    </row>
    <row r="16" spans="1:9" ht="38.25" x14ac:dyDescent="0.25">
      <c r="A16" s="3">
        <v>15</v>
      </c>
      <c r="B16" s="3" t="s">
        <v>4988</v>
      </c>
      <c r="C16" s="3" t="s">
        <v>4901</v>
      </c>
      <c r="D16" s="3" t="s">
        <v>250</v>
      </c>
      <c r="E16" s="3" t="s">
        <v>4902</v>
      </c>
      <c r="F16" s="3" t="s">
        <v>5265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7" t="s">
        <v>5346</v>
      </c>
    </row>
    <row r="17" spans="1:9" ht="89.25" x14ac:dyDescent="0.25">
      <c r="A17" s="3">
        <v>16</v>
      </c>
      <c r="B17" s="3" t="s">
        <v>4989</v>
      </c>
      <c r="C17" s="3" t="s">
        <v>4904</v>
      </c>
      <c r="D17" s="3" t="s">
        <v>10</v>
      </c>
      <c r="E17" s="3" t="s">
        <v>4905</v>
      </c>
      <c r="F17" s="3" t="s">
        <v>5266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7" t="s">
        <v>5346</v>
      </c>
    </row>
    <row r="18" spans="1:9" ht="76.5" x14ac:dyDescent="0.25">
      <c r="A18" s="3">
        <v>17</v>
      </c>
      <c r="B18" s="3" t="s">
        <v>4990</v>
      </c>
      <c r="C18" s="3" t="s">
        <v>4907</v>
      </c>
      <c r="D18" s="3" t="s">
        <v>409</v>
      </c>
      <c r="E18" s="3" t="s">
        <v>208</v>
      </c>
      <c r="F18" s="3" t="s">
        <v>5267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7" t="s">
        <v>5346</v>
      </c>
    </row>
    <row r="19" spans="1:9" ht="38.25" x14ac:dyDescent="0.25">
      <c r="A19" s="3">
        <v>18</v>
      </c>
      <c r="B19" s="3" t="s">
        <v>4991</v>
      </c>
      <c r="C19" s="3" t="s">
        <v>4909</v>
      </c>
      <c r="D19" s="3" t="s">
        <v>250</v>
      </c>
      <c r="E19" s="3" t="s">
        <v>4910</v>
      </c>
      <c r="F19" s="3" t="s">
        <v>5268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7" t="s">
        <v>5346</v>
      </c>
    </row>
    <row r="20" spans="1:9" ht="38.25" x14ac:dyDescent="0.25">
      <c r="A20" s="3">
        <v>19</v>
      </c>
      <c r="B20" s="3" t="s">
        <v>4992</v>
      </c>
      <c r="C20" s="3" t="s">
        <v>4912</v>
      </c>
      <c r="D20" s="3" t="s">
        <v>250</v>
      </c>
      <c r="E20" s="3" t="s">
        <v>4913</v>
      </c>
      <c r="F20" s="3" t="s">
        <v>5269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7" t="s">
        <v>5346</v>
      </c>
    </row>
    <row r="21" spans="1:9" ht="38.25" x14ac:dyDescent="0.25">
      <c r="A21" s="3">
        <v>20</v>
      </c>
      <c r="B21" s="3" t="s">
        <v>4993</v>
      </c>
      <c r="C21" s="3" t="s">
        <v>4915</v>
      </c>
      <c r="D21" s="20" t="s">
        <v>10</v>
      </c>
      <c r="E21" s="3" t="s">
        <v>4916</v>
      </c>
      <c r="F21" s="3" t="s">
        <v>5270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7" t="s">
        <v>5346</v>
      </c>
    </row>
    <row r="22" spans="1:9" ht="38.25" x14ac:dyDescent="0.25">
      <c r="A22" s="3">
        <v>21</v>
      </c>
      <c r="B22" s="3" t="s">
        <v>4996</v>
      </c>
      <c r="C22" s="3" t="s">
        <v>4918</v>
      </c>
      <c r="D22" s="3" t="s">
        <v>250</v>
      </c>
      <c r="E22" s="3"/>
      <c r="F22" s="3" t="s">
        <v>5271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7" t="s">
        <v>5346</v>
      </c>
    </row>
    <row r="23" spans="1:9" ht="38.25" x14ac:dyDescent="0.25">
      <c r="A23" s="3">
        <v>22</v>
      </c>
      <c r="B23" s="3" t="s">
        <v>4994</v>
      </c>
      <c r="C23" s="3" t="s">
        <v>4920</v>
      </c>
      <c r="D23" s="3" t="s">
        <v>250</v>
      </c>
      <c r="E23" s="3" t="s">
        <v>4921</v>
      </c>
      <c r="F23" s="3" t="s">
        <v>5272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7" t="s">
        <v>5346</v>
      </c>
    </row>
    <row r="24" spans="1:9" ht="38.25" x14ac:dyDescent="0.25">
      <c r="A24" s="3">
        <v>23</v>
      </c>
      <c r="B24" s="3" t="s">
        <v>4995</v>
      </c>
      <c r="C24" s="3" t="s">
        <v>4918</v>
      </c>
      <c r="D24" s="3" t="s">
        <v>250</v>
      </c>
      <c r="E24" s="3"/>
      <c r="F24" s="3" t="s">
        <v>5273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7" t="s">
        <v>5346</v>
      </c>
    </row>
    <row r="25" spans="1:9" ht="25.5" x14ac:dyDescent="0.25">
      <c r="A25" s="3">
        <v>24</v>
      </c>
      <c r="B25" s="3" t="s">
        <v>4924</v>
      </c>
      <c r="C25" s="3" t="s">
        <v>4925</v>
      </c>
      <c r="D25" s="3" t="s">
        <v>1550</v>
      </c>
      <c r="E25" s="3" t="s">
        <v>4926</v>
      </c>
      <c r="F25" s="3" t="s">
        <v>5274</v>
      </c>
      <c r="G25" s="3">
        <v>1</v>
      </c>
      <c r="H25" s="2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27" t="s">
        <v>5346</v>
      </c>
    </row>
    <row r="26" spans="1:9" ht="25.5" x14ac:dyDescent="0.25">
      <c r="A26" s="3">
        <v>25</v>
      </c>
      <c r="B26" s="3" t="s">
        <v>4928</v>
      </c>
      <c r="C26" s="3" t="s">
        <v>4929</v>
      </c>
      <c r="D26" s="20" t="s">
        <v>930</v>
      </c>
      <c r="E26" s="3" t="s">
        <v>4930</v>
      </c>
      <c r="F26" s="3" t="s">
        <v>5275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7" t="s">
        <v>5346</v>
      </c>
    </row>
    <row r="27" spans="1:9" ht="63.75" x14ac:dyDescent="0.25">
      <c r="A27" s="3">
        <v>26</v>
      </c>
      <c r="B27" s="3" t="s">
        <v>4932</v>
      </c>
      <c r="C27" s="3" t="s">
        <v>4933</v>
      </c>
      <c r="D27" s="21" t="s">
        <v>4934</v>
      </c>
      <c r="E27" s="3">
        <v>111539</v>
      </c>
      <c r="F27" s="3" t="s">
        <v>5276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7" t="s">
        <v>5346</v>
      </c>
    </row>
    <row r="28" spans="1:9" ht="25.5" x14ac:dyDescent="0.25">
      <c r="A28" s="3">
        <v>27</v>
      </c>
      <c r="B28" s="3" t="s">
        <v>4997</v>
      </c>
      <c r="C28" s="3" t="s">
        <v>4936</v>
      </c>
      <c r="D28" s="3" t="s">
        <v>1550</v>
      </c>
      <c r="E28" s="3"/>
      <c r="F28" s="3" t="s">
        <v>5277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7" t="s">
        <v>5346</v>
      </c>
    </row>
    <row r="29" spans="1:9" ht="38.25" x14ac:dyDescent="0.25">
      <c r="A29" s="3">
        <v>28</v>
      </c>
      <c r="B29" s="3" t="s">
        <v>4998</v>
      </c>
      <c r="C29" s="3" t="s">
        <v>4938</v>
      </c>
      <c r="D29" s="3" t="s">
        <v>1550</v>
      </c>
      <c r="E29" s="3" t="s">
        <v>4939</v>
      </c>
      <c r="F29" s="3" t="s">
        <v>5278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7" t="s">
        <v>5346</v>
      </c>
    </row>
    <row r="30" spans="1:9" ht="38.25" x14ac:dyDescent="0.25">
      <c r="A30" s="3">
        <v>29</v>
      </c>
      <c r="B30" s="3" t="s">
        <v>4999</v>
      </c>
      <c r="C30" s="3" t="s">
        <v>4941</v>
      </c>
      <c r="D30" s="20" t="s">
        <v>553</v>
      </c>
      <c r="E30" s="3" t="s">
        <v>39</v>
      </c>
      <c r="F30" s="3" t="s">
        <v>5279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7" t="s">
        <v>5346</v>
      </c>
    </row>
    <row r="31" spans="1:9" ht="38.25" x14ac:dyDescent="0.25">
      <c r="A31" s="3">
        <v>30</v>
      </c>
      <c r="B31" s="3" t="s">
        <v>5000</v>
      </c>
      <c r="C31" s="3" t="s">
        <v>4943</v>
      </c>
      <c r="D31" s="3" t="s">
        <v>250</v>
      </c>
      <c r="E31" s="3" t="s">
        <v>4944</v>
      </c>
      <c r="F31" s="3" t="s">
        <v>5280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7" t="s">
        <v>5346</v>
      </c>
    </row>
    <row r="32" spans="1:9" ht="38.25" x14ac:dyDescent="0.25">
      <c r="A32" s="3">
        <v>31</v>
      </c>
      <c r="B32" s="3" t="s">
        <v>4946</v>
      </c>
      <c r="C32" s="3" t="s">
        <v>4947</v>
      </c>
      <c r="D32" s="3" t="s">
        <v>2171</v>
      </c>
      <c r="E32" s="3"/>
      <c r="F32" s="3" t="s">
        <v>5281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7" t="s">
        <v>5346</v>
      </c>
    </row>
    <row r="33" spans="1:9" ht="38.25" x14ac:dyDescent="0.25">
      <c r="A33" s="3">
        <v>32</v>
      </c>
      <c r="B33" s="3" t="s">
        <v>5001</v>
      </c>
      <c r="C33" s="3" t="s">
        <v>4949</v>
      </c>
      <c r="D33" s="3" t="s">
        <v>1680</v>
      </c>
      <c r="E33" s="3" t="s">
        <v>4950</v>
      </c>
      <c r="F33" s="3" t="s">
        <v>5282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7" t="s">
        <v>5346</v>
      </c>
    </row>
    <row r="34" spans="1:9" ht="38.25" x14ac:dyDescent="0.25">
      <c r="A34" s="3">
        <v>33</v>
      </c>
      <c r="B34" s="3" t="s">
        <v>5002</v>
      </c>
      <c r="C34" s="3" t="s">
        <v>4952</v>
      </c>
      <c r="D34" s="3" t="s">
        <v>1680</v>
      </c>
      <c r="E34" s="3" t="s">
        <v>4953</v>
      </c>
      <c r="F34" s="3" t="s">
        <v>5283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7" t="s">
        <v>5346</v>
      </c>
    </row>
    <row r="35" spans="1:9" ht="63.75" x14ac:dyDescent="0.25">
      <c r="A35" s="3">
        <v>34</v>
      </c>
      <c r="B35" s="3" t="s">
        <v>4955</v>
      </c>
      <c r="C35" s="3" t="s">
        <v>4956</v>
      </c>
      <c r="D35" s="20" t="s">
        <v>4957</v>
      </c>
      <c r="E35" s="3" t="s">
        <v>4958</v>
      </c>
      <c r="F35" s="3" t="s">
        <v>5284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7" t="s">
        <v>5346</v>
      </c>
    </row>
    <row r="36" spans="1:9" ht="38.25" x14ac:dyDescent="0.25">
      <c r="A36" s="3">
        <v>35</v>
      </c>
      <c r="B36" s="3" t="s">
        <v>5005</v>
      </c>
      <c r="C36" s="3" t="s">
        <v>4960</v>
      </c>
      <c r="D36" s="20" t="s">
        <v>567</v>
      </c>
      <c r="E36" s="3" t="s">
        <v>4961</v>
      </c>
      <c r="F36" s="3" t="s">
        <v>5285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7" t="s">
        <v>5346</v>
      </c>
    </row>
    <row r="37" spans="1:9" ht="51" x14ac:dyDescent="0.25">
      <c r="A37" s="3">
        <v>36</v>
      </c>
      <c r="B37" s="3" t="s">
        <v>4963</v>
      </c>
      <c r="C37" s="3" t="s">
        <v>4964</v>
      </c>
      <c r="D37" s="20" t="s">
        <v>4965</v>
      </c>
      <c r="E37" s="3" t="s">
        <v>4966</v>
      </c>
      <c r="F37" s="3" t="s">
        <v>5286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7" t="s">
        <v>5346</v>
      </c>
    </row>
    <row r="38" spans="1:9" ht="38.25" x14ac:dyDescent="0.25">
      <c r="A38" s="3">
        <v>37</v>
      </c>
      <c r="B38" s="3" t="s">
        <v>4968</v>
      </c>
      <c r="C38" s="3" t="s">
        <v>4969</v>
      </c>
      <c r="D38" s="20" t="s">
        <v>4970</v>
      </c>
      <c r="E38" s="3" t="s">
        <v>4971</v>
      </c>
      <c r="F38" s="3" t="s">
        <v>5287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7" t="s">
        <v>5346</v>
      </c>
    </row>
    <row r="39" spans="1:9" ht="51" x14ac:dyDescent="0.25">
      <c r="A39" s="3">
        <v>38</v>
      </c>
      <c r="B39" s="3" t="s">
        <v>5003</v>
      </c>
      <c r="C39" s="3" t="s">
        <v>4973</v>
      </c>
      <c r="D39" s="20" t="s">
        <v>464</v>
      </c>
      <c r="E39" s="3" t="s">
        <v>3946</v>
      </c>
      <c r="F39" s="3" t="s">
        <v>5288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7" t="s">
        <v>5346</v>
      </c>
    </row>
    <row r="40" spans="1:9" ht="25.5" x14ac:dyDescent="0.25">
      <c r="A40" s="3">
        <v>39</v>
      </c>
      <c r="B40" s="3" t="s">
        <v>4975</v>
      </c>
      <c r="C40" s="3" t="s">
        <v>4976</v>
      </c>
      <c r="D40" s="20" t="s">
        <v>409</v>
      </c>
      <c r="E40" s="3" t="s">
        <v>3923</v>
      </c>
      <c r="F40" s="3" t="s">
        <v>5289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7" t="s">
        <v>5346</v>
      </c>
    </row>
    <row r="41" spans="1:9" ht="25.5" x14ac:dyDescent="0.25">
      <c r="A41" s="3">
        <v>40</v>
      </c>
      <c r="B41" s="3" t="s">
        <v>4978</v>
      </c>
      <c r="C41" s="3" t="s">
        <v>4979</v>
      </c>
      <c r="D41" s="20" t="s">
        <v>409</v>
      </c>
      <c r="E41" s="3" t="s">
        <v>4980</v>
      </c>
      <c r="F41" s="3" t="s">
        <v>5290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7" t="s">
        <v>5346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/>
  <dimension ref="A1:I56"/>
  <sheetViews>
    <sheetView topLeftCell="A50" zoomScale="85" zoomScaleNormal="85" workbookViewId="0">
      <selection activeCell="I53" sqref="I53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4" max="4" width="16.7109375" customWidth="1"/>
    <col min="5" max="5" width="15.140625" customWidth="1"/>
    <col min="6" max="6" width="9.5703125" bestFit="1" customWidth="1"/>
    <col min="7" max="7" width="5.85546875" customWidth="1"/>
    <col min="8" max="8" width="12.5703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5147</v>
      </c>
      <c r="I1" s="28" t="s">
        <v>5148</v>
      </c>
    </row>
    <row r="2" spans="1:9" ht="25.5" x14ac:dyDescent="0.25">
      <c r="A2" s="3">
        <v>1</v>
      </c>
      <c r="B2" s="3" t="s">
        <v>482</v>
      </c>
      <c r="C2" s="3" t="s">
        <v>483</v>
      </c>
      <c r="D2" s="3" t="s">
        <v>484</v>
      </c>
      <c r="E2" s="3" t="s">
        <v>485</v>
      </c>
      <c r="F2" s="3" t="s">
        <v>5291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7" t="s">
        <v>5346</v>
      </c>
    </row>
    <row r="3" spans="1:9" ht="38.25" x14ac:dyDescent="0.25">
      <c r="A3" s="3">
        <v>2</v>
      </c>
      <c r="B3" s="3" t="s">
        <v>486</v>
      </c>
      <c r="C3" s="3" t="s">
        <v>487</v>
      </c>
      <c r="D3" s="3" t="s">
        <v>488</v>
      </c>
      <c r="E3" s="3" t="s">
        <v>489</v>
      </c>
      <c r="F3" s="3" t="s">
        <v>5292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7" t="s">
        <v>5346</v>
      </c>
    </row>
    <row r="4" spans="1:9" ht="38.25" x14ac:dyDescent="0.25">
      <c r="A4" s="3">
        <v>3</v>
      </c>
      <c r="B4" s="3" t="s">
        <v>490</v>
      </c>
      <c r="C4" s="3" t="s">
        <v>491</v>
      </c>
      <c r="D4" s="3" t="s">
        <v>4738</v>
      </c>
      <c r="E4" s="3" t="s">
        <v>492</v>
      </c>
      <c r="F4" s="3" t="s">
        <v>5293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7" t="s">
        <v>5346</v>
      </c>
    </row>
    <row r="5" spans="1:9" ht="38.25" x14ac:dyDescent="0.25">
      <c r="A5" s="3">
        <v>4</v>
      </c>
      <c r="B5" s="3" t="s">
        <v>493</v>
      </c>
      <c r="C5" s="3" t="s">
        <v>494</v>
      </c>
      <c r="D5" s="3" t="s">
        <v>495</v>
      </c>
      <c r="E5" s="3" t="s">
        <v>496</v>
      </c>
      <c r="F5" s="3" t="s">
        <v>5294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7" t="s">
        <v>5346</v>
      </c>
    </row>
    <row r="6" spans="1:9" ht="63.75" x14ac:dyDescent="0.25">
      <c r="A6" s="3">
        <v>5</v>
      </c>
      <c r="B6" s="3" t="s">
        <v>497</v>
      </c>
      <c r="C6" s="3" t="s">
        <v>498</v>
      </c>
      <c r="D6" s="3" t="s">
        <v>499</v>
      </c>
      <c r="E6" s="3">
        <v>884531</v>
      </c>
      <c r="F6" s="3" t="s">
        <v>5295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7" t="s">
        <v>5346</v>
      </c>
    </row>
    <row r="7" spans="1:9" ht="63.75" x14ac:dyDescent="0.25">
      <c r="A7" s="3">
        <v>6</v>
      </c>
      <c r="B7" s="3" t="s">
        <v>500</v>
      </c>
      <c r="C7" s="3" t="s">
        <v>501</v>
      </c>
      <c r="D7" s="3" t="s">
        <v>502</v>
      </c>
      <c r="E7" s="3" t="s">
        <v>503</v>
      </c>
      <c r="F7" s="3" t="s">
        <v>5296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7" t="s">
        <v>5346</v>
      </c>
    </row>
    <row r="8" spans="1:9" ht="38.25" x14ac:dyDescent="0.25">
      <c r="A8" s="3">
        <v>7</v>
      </c>
      <c r="B8" s="3" t="s">
        <v>504</v>
      </c>
      <c r="C8" s="3" t="s">
        <v>505</v>
      </c>
      <c r="D8" s="3" t="s">
        <v>495</v>
      </c>
      <c r="E8" s="3" t="s">
        <v>506</v>
      </c>
      <c r="F8" s="3" t="s">
        <v>5297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7" t="s">
        <v>5346</v>
      </c>
    </row>
    <row r="9" spans="1:9" ht="25.5" x14ac:dyDescent="0.25">
      <c r="A9" s="3">
        <v>8</v>
      </c>
      <c r="B9" s="3" t="s">
        <v>507</v>
      </c>
      <c r="C9" s="3" t="s">
        <v>508</v>
      </c>
      <c r="D9" s="3" t="s">
        <v>509</v>
      </c>
      <c r="E9" s="3" t="s">
        <v>510</v>
      </c>
      <c r="F9" s="3" t="s">
        <v>5298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7" t="s">
        <v>5346</v>
      </c>
    </row>
    <row r="10" spans="1:9" ht="51" x14ac:dyDescent="0.25">
      <c r="A10" s="3">
        <v>9</v>
      </c>
      <c r="B10" s="3" t="s">
        <v>511</v>
      </c>
      <c r="C10" s="3" t="s">
        <v>512</v>
      </c>
      <c r="D10" s="3" t="s">
        <v>10</v>
      </c>
      <c r="E10" s="3" t="s">
        <v>513</v>
      </c>
      <c r="F10" s="3" t="s">
        <v>5299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7" t="s">
        <v>5346</v>
      </c>
    </row>
    <row r="11" spans="1:9" ht="38.25" x14ac:dyDescent="0.25">
      <c r="A11" s="3">
        <v>10</v>
      </c>
      <c r="B11" s="3" t="s">
        <v>514</v>
      </c>
      <c r="C11" s="3" t="s">
        <v>515</v>
      </c>
      <c r="D11" s="3" t="s">
        <v>434</v>
      </c>
      <c r="E11" s="3" t="s">
        <v>516</v>
      </c>
      <c r="F11" s="3" t="s">
        <v>5300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7" t="s">
        <v>5346</v>
      </c>
    </row>
    <row r="12" spans="1:9" ht="38.25" x14ac:dyDescent="0.25">
      <c r="A12" s="3">
        <v>11</v>
      </c>
      <c r="B12" s="3" t="s">
        <v>517</v>
      </c>
      <c r="C12" s="3" t="s">
        <v>518</v>
      </c>
      <c r="D12" s="3" t="s">
        <v>449</v>
      </c>
      <c r="E12" s="3" t="s">
        <v>519</v>
      </c>
      <c r="F12" s="3" t="s">
        <v>5301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7" t="s">
        <v>5346</v>
      </c>
    </row>
    <row r="13" spans="1:9" ht="38.25" x14ac:dyDescent="0.25">
      <c r="A13" s="3">
        <v>12</v>
      </c>
      <c r="B13" s="3" t="s">
        <v>520</v>
      </c>
      <c r="C13" s="3" t="s">
        <v>521</v>
      </c>
      <c r="D13" s="3" t="s">
        <v>230</v>
      </c>
      <c r="E13" s="3" t="s">
        <v>522</v>
      </c>
      <c r="F13" s="3" t="s">
        <v>5302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7" t="s">
        <v>5346</v>
      </c>
    </row>
    <row r="14" spans="1:9" ht="38.25" x14ac:dyDescent="0.25">
      <c r="A14" s="3">
        <v>13</v>
      </c>
      <c r="B14" s="3" t="s">
        <v>523</v>
      </c>
      <c r="C14" s="3" t="s">
        <v>524</v>
      </c>
      <c r="D14" s="3" t="s">
        <v>525</v>
      </c>
      <c r="E14" s="3" t="s">
        <v>526</v>
      </c>
      <c r="F14" s="3" t="s">
        <v>5303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7" t="s">
        <v>5346</v>
      </c>
    </row>
    <row r="15" spans="1:9" ht="38.25" x14ac:dyDescent="0.25">
      <c r="A15" s="3">
        <v>14</v>
      </c>
      <c r="B15" s="3" t="s">
        <v>213</v>
      </c>
      <c r="C15" s="3" t="s">
        <v>527</v>
      </c>
      <c r="D15" s="3" t="s">
        <v>215</v>
      </c>
      <c r="E15" s="3" t="s">
        <v>528</v>
      </c>
      <c r="F15" s="3" t="s">
        <v>5304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7" t="s">
        <v>5346</v>
      </c>
    </row>
    <row r="16" spans="1:9" ht="25.5" x14ac:dyDescent="0.25">
      <c r="A16" s="3">
        <v>15</v>
      </c>
      <c r="B16" s="3" t="s">
        <v>529</v>
      </c>
      <c r="C16" s="3" t="s">
        <v>530</v>
      </c>
      <c r="D16" s="3" t="s">
        <v>10</v>
      </c>
      <c r="E16" s="3" t="s">
        <v>531</v>
      </c>
      <c r="F16" s="3" t="s">
        <v>5305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7" t="s">
        <v>5346</v>
      </c>
    </row>
    <row r="17" spans="1:9" ht="25.5" x14ac:dyDescent="0.25">
      <c r="A17" s="3">
        <v>16</v>
      </c>
      <c r="B17" s="3" t="s">
        <v>532</v>
      </c>
      <c r="C17" s="3" t="s">
        <v>533</v>
      </c>
      <c r="D17" s="3" t="s">
        <v>534</v>
      </c>
      <c r="E17" s="3" t="s">
        <v>535</v>
      </c>
      <c r="F17" s="3" t="s">
        <v>5306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7" t="s">
        <v>5346</v>
      </c>
    </row>
    <row r="18" spans="1:9" ht="25.5" x14ac:dyDescent="0.25">
      <c r="A18" s="3">
        <v>17</v>
      </c>
      <c r="B18" s="3" t="s">
        <v>536</v>
      </c>
      <c r="C18" s="3" t="s">
        <v>537</v>
      </c>
      <c r="D18" s="3" t="s">
        <v>538</v>
      </c>
      <c r="E18" s="3" t="s">
        <v>539</v>
      </c>
      <c r="F18" s="3" t="s">
        <v>5307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7" t="s">
        <v>5346</v>
      </c>
    </row>
    <row r="19" spans="1:9" ht="51" x14ac:dyDescent="0.25">
      <c r="A19" s="3">
        <v>18</v>
      </c>
      <c r="B19" s="3" t="s">
        <v>637</v>
      </c>
      <c r="C19" s="3" t="s">
        <v>540</v>
      </c>
      <c r="D19" s="3" t="s">
        <v>541</v>
      </c>
      <c r="E19" s="3">
        <v>123809</v>
      </c>
      <c r="F19" s="3" t="s">
        <v>5308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7" t="s">
        <v>5346</v>
      </c>
    </row>
    <row r="20" spans="1:9" ht="38.25" x14ac:dyDescent="0.25">
      <c r="A20" s="3">
        <v>19</v>
      </c>
      <c r="B20" s="3" t="s">
        <v>642</v>
      </c>
      <c r="C20" s="3" t="s">
        <v>542</v>
      </c>
      <c r="D20" s="3" t="s">
        <v>543</v>
      </c>
      <c r="E20" s="3">
        <v>958222</v>
      </c>
      <c r="F20" s="3" t="s">
        <v>5309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7" t="s">
        <v>5346</v>
      </c>
    </row>
    <row r="21" spans="1:9" ht="38.25" x14ac:dyDescent="0.25">
      <c r="A21" s="3">
        <v>20</v>
      </c>
      <c r="B21" s="3" t="s">
        <v>544</v>
      </c>
      <c r="C21" s="3" t="s">
        <v>545</v>
      </c>
      <c r="D21" s="3" t="s">
        <v>546</v>
      </c>
      <c r="E21" s="3" t="s">
        <v>127</v>
      </c>
      <c r="F21" s="3" t="s">
        <v>5310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7" t="s">
        <v>5346</v>
      </c>
    </row>
    <row r="22" spans="1:9" ht="38.25" x14ac:dyDescent="0.25">
      <c r="A22" s="3">
        <v>21</v>
      </c>
      <c r="B22" s="3" t="s">
        <v>544</v>
      </c>
      <c r="C22" s="3" t="s">
        <v>545</v>
      </c>
      <c r="D22" s="3" t="s">
        <v>914</v>
      </c>
      <c r="E22" s="3" t="s">
        <v>547</v>
      </c>
      <c r="F22" s="3" t="s">
        <v>5311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7" t="s">
        <v>5346</v>
      </c>
    </row>
    <row r="23" spans="1:9" ht="63.75" x14ac:dyDescent="0.25">
      <c r="A23" s="3">
        <v>22</v>
      </c>
      <c r="B23" s="3" t="s">
        <v>641</v>
      </c>
      <c r="C23" s="3" t="s">
        <v>548</v>
      </c>
      <c r="D23" s="3" t="s">
        <v>549</v>
      </c>
      <c r="E23" s="3" t="s">
        <v>550</v>
      </c>
      <c r="F23" s="3" t="s">
        <v>5312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7" t="s">
        <v>5346</v>
      </c>
    </row>
    <row r="24" spans="1:9" ht="38.25" x14ac:dyDescent="0.25">
      <c r="A24" s="3">
        <v>23</v>
      </c>
      <c r="B24" s="3" t="s">
        <v>551</v>
      </c>
      <c r="C24" s="3" t="s">
        <v>552</v>
      </c>
      <c r="D24" s="3" t="s">
        <v>553</v>
      </c>
      <c r="E24" s="3" t="s">
        <v>554</v>
      </c>
      <c r="F24" s="3" t="s">
        <v>5313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7" t="s">
        <v>5346</v>
      </c>
    </row>
    <row r="25" spans="1:9" ht="51" x14ac:dyDescent="0.25">
      <c r="A25" s="3">
        <v>24</v>
      </c>
      <c r="B25" s="3" t="s">
        <v>555</v>
      </c>
      <c r="C25" s="3" t="s">
        <v>556</v>
      </c>
      <c r="D25" s="3" t="s">
        <v>94</v>
      </c>
      <c r="E25" s="3"/>
      <c r="F25" s="3" t="s">
        <v>5314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7" t="s">
        <v>5346</v>
      </c>
    </row>
    <row r="26" spans="1:9" ht="38.25" x14ac:dyDescent="0.25">
      <c r="A26" s="3">
        <v>25</v>
      </c>
      <c r="B26" s="3" t="s">
        <v>557</v>
      </c>
      <c r="C26" s="3" t="s">
        <v>558</v>
      </c>
      <c r="D26" s="3" t="s">
        <v>94</v>
      </c>
      <c r="E26" s="3" t="s">
        <v>59</v>
      </c>
      <c r="F26" s="3" t="s">
        <v>5315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7" t="s">
        <v>5346</v>
      </c>
    </row>
    <row r="27" spans="1:9" ht="25.5" x14ac:dyDescent="0.25">
      <c r="A27" s="3">
        <v>26</v>
      </c>
      <c r="B27" s="3" t="s">
        <v>559</v>
      </c>
      <c r="C27" s="3" t="s">
        <v>560</v>
      </c>
      <c r="D27" s="3" t="s">
        <v>76</v>
      </c>
      <c r="E27" s="3" t="s">
        <v>561</v>
      </c>
      <c r="F27" s="3" t="s">
        <v>5316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7" t="s">
        <v>5346</v>
      </c>
    </row>
    <row r="28" spans="1:9" ht="25.5" x14ac:dyDescent="0.25">
      <c r="A28" s="3">
        <v>27</v>
      </c>
      <c r="B28" s="3" t="s">
        <v>562</v>
      </c>
      <c r="C28" s="3" t="s">
        <v>563</v>
      </c>
      <c r="D28" s="3" t="s">
        <v>564</v>
      </c>
      <c r="E28" s="3" t="s">
        <v>127</v>
      </c>
      <c r="F28" s="3" t="s">
        <v>5317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7" t="s">
        <v>5346</v>
      </c>
    </row>
    <row r="29" spans="1:9" ht="25.5" x14ac:dyDescent="0.25">
      <c r="A29" s="3">
        <v>28</v>
      </c>
      <c r="B29" s="3" t="s">
        <v>565</v>
      </c>
      <c r="C29" s="3" t="s">
        <v>566</v>
      </c>
      <c r="D29" s="3" t="s">
        <v>567</v>
      </c>
      <c r="E29" s="3" t="s">
        <v>131</v>
      </c>
      <c r="F29" s="3" t="s">
        <v>5318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7" t="s">
        <v>5346</v>
      </c>
    </row>
    <row r="30" spans="1:9" ht="51" x14ac:dyDescent="0.25">
      <c r="A30" s="3">
        <v>29</v>
      </c>
      <c r="B30" s="3" t="s">
        <v>568</v>
      </c>
      <c r="C30" s="3" t="s">
        <v>569</v>
      </c>
      <c r="D30" s="3" t="s">
        <v>570</v>
      </c>
      <c r="E30" s="3" t="s">
        <v>571</v>
      </c>
      <c r="F30" s="3" t="s">
        <v>5319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7" t="s">
        <v>5346</v>
      </c>
    </row>
    <row r="31" spans="1:9" ht="51" x14ac:dyDescent="0.25">
      <c r="A31" s="3">
        <v>30</v>
      </c>
      <c r="B31" s="3" t="s">
        <v>639</v>
      </c>
      <c r="C31" s="3" t="s">
        <v>572</v>
      </c>
      <c r="D31" s="3" t="s">
        <v>291</v>
      </c>
      <c r="E31" s="3" t="s">
        <v>573</v>
      </c>
      <c r="F31" s="3" t="s">
        <v>5320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7" t="s">
        <v>5346</v>
      </c>
    </row>
    <row r="32" spans="1:9" ht="51" x14ac:dyDescent="0.25">
      <c r="A32" s="3">
        <v>31</v>
      </c>
      <c r="B32" s="3" t="s">
        <v>638</v>
      </c>
      <c r="C32" s="3" t="s">
        <v>572</v>
      </c>
      <c r="D32" s="3" t="s">
        <v>574</v>
      </c>
      <c r="E32" s="3" t="s">
        <v>575</v>
      </c>
      <c r="F32" s="3" t="s">
        <v>5321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7" t="s">
        <v>5346</v>
      </c>
    </row>
    <row r="33" spans="1:9" ht="38.25" x14ac:dyDescent="0.25">
      <c r="A33" s="3">
        <v>32</v>
      </c>
      <c r="B33" s="3" t="s">
        <v>640</v>
      </c>
      <c r="C33" s="3" t="s">
        <v>576</v>
      </c>
      <c r="D33" s="3" t="s">
        <v>10</v>
      </c>
      <c r="E33" s="3" t="s">
        <v>577</v>
      </c>
      <c r="F33" s="3" t="s">
        <v>5322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7" t="s">
        <v>5346</v>
      </c>
    </row>
    <row r="34" spans="1:9" ht="25.5" x14ac:dyDescent="0.25">
      <c r="A34" s="3">
        <v>33</v>
      </c>
      <c r="B34" s="3" t="s">
        <v>644</v>
      </c>
      <c r="C34" s="3" t="s">
        <v>578</v>
      </c>
      <c r="D34" s="3" t="s">
        <v>579</v>
      </c>
      <c r="E34" s="3" t="s">
        <v>580</v>
      </c>
      <c r="F34" s="3" t="s">
        <v>5323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7" t="s">
        <v>5346</v>
      </c>
    </row>
    <row r="35" spans="1:9" ht="38.25" x14ac:dyDescent="0.25">
      <c r="A35" s="3">
        <v>34</v>
      </c>
      <c r="B35" s="3" t="s">
        <v>643</v>
      </c>
      <c r="C35" s="3" t="s">
        <v>581</v>
      </c>
      <c r="D35" s="3" t="s">
        <v>543</v>
      </c>
      <c r="E35" s="3">
        <v>958222</v>
      </c>
      <c r="F35" s="3" t="s">
        <v>5324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7" t="s">
        <v>5346</v>
      </c>
    </row>
    <row r="36" spans="1:9" ht="38.25" x14ac:dyDescent="0.25">
      <c r="A36" s="3">
        <v>35</v>
      </c>
      <c r="B36" s="3" t="s">
        <v>645</v>
      </c>
      <c r="C36" s="3" t="s">
        <v>582</v>
      </c>
      <c r="D36" s="3" t="s">
        <v>543</v>
      </c>
      <c r="E36" s="3">
        <v>322537</v>
      </c>
      <c r="F36" s="3" t="s">
        <v>5325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7" t="s">
        <v>5346</v>
      </c>
    </row>
    <row r="37" spans="1:9" ht="38.25" x14ac:dyDescent="0.25">
      <c r="A37" s="3">
        <v>36</v>
      </c>
      <c r="B37" s="3" t="s">
        <v>583</v>
      </c>
      <c r="C37" s="3" t="s">
        <v>584</v>
      </c>
      <c r="D37" s="3" t="s">
        <v>499</v>
      </c>
      <c r="E37" s="3">
        <v>148115</v>
      </c>
      <c r="F37" s="3" t="s">
        <v>5326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7" t="s">
        <v>5346</v>
      </c>
    </row>
    <row r="38" spans="1:9" ht="25.5" x14ac:dyDescent="0.25">
      <c r="A38" s="3">
        <v>37</v>
      </c>
      <c r="B38" s="3" t="s">
        <v>585</v>
      </c>
      <c r="C38" s="3" t="s">
        <v>586</v>
      </c>
      <c r="D38" s="3" t="s">
        <v>10</v>
      </c>
      <c r="E38" s="3" t="s">
        <v>587</v>
      </c>
      <c r="F38" s="3" t="s">
        <v>5327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7" t="s">
        <v>5346</v>
      </c>
    </row>
    <row r="39" spans="1:9" ht="63.75" x14ac:dyDescent="0.25">
      <c r="A39" s="3">
        <v>38</v>
      </c>
      <c r="B39" s="3" t="s">
        <v>588</v>
      </c>
      <c r="C39" s="3" t="s">
        <v>589</v>
      </c>
      <c r="D39" s="3" t="s">
        <v>337</v>
      </c>
      <c r="E39" s="3" t="s">
        <v>590</v>
      </c>
      <c r="F39" s="3" t="s">
        <v>5328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7" t="s">
        <v>5346</v>
      </c>
    </row>
    <row r="40" spans="1:9" ht="51" x14ac:dyDescent="0.25">
      <c r="A40" s="3">
        <v>39</v>
      </c>
      <c r="B40" s="3" t="s">
        <v>591</v>
      </c>
      <c r="C40" s="3" t="s">
        <v>592</v>
      </c>
      <c r="D40" s="3" t="s">
        <v>593</v>
      </c>
      <c r="E40" s="3">
        <v>733989</v>
      </c>
      <c r="F40" s="3" t="s">
        <v>5329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7" t="s">
        <v>5346</v>
      </c>
    </row>
    <row r="41" spans="1:9" ht="38.25" x14ac:dyDescent="0.25">
      <c r="A41" s="3">
        <v>40</v>
      </c>
      <c r="B41" s="3" t="s">
        <v>594</v>
      </c>
      <c r="C41" s="3" t="s">
        <v>595</v>
      </c>
      <c r="D41" s="3" t="s">
        <v>87</v>
      </c>
      <c r="E41" s="3" t="s">
        <v>596</v>
      </c>
      <c r="F41" s="3" t="s">
        <v>5330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7" t="s">
        <v>5346</v>
      </c>
    </row>
    <row r="42" spans="1:9" ht="38.25" x14ac:dyDescent="0.25">
      <c r="A42" s="3">
        <v>41</v>
      </c>
      <c r="B42" s="3" t="s">
        <v>597</v>
      </c>
      <c r="C42" s="3" t="s">
        <v>598</v>
      </c>
      <c r="D42" s="3" t="s">
        <v>599</v>
      </c>
      <c r="E42" s="3" t="s">
        <v>600</v>
      </c>
      <c r="F42" s="3" t="s">
        <v>5331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7" t="s">
        <v>5346</v>
      </c>
    </row>
    <row r="43" spans="1:9" ht="25.5" x14ac:dyDescent="0.25">
      <c r="A43" s="3">
        <v>42</v>
      </c>
      <c r="B43" s="3" t="s">
        <v>601</v>
      </c>
      <c r="C43" s="3" t="s">
        <v>602</v>
      </c>
      <c r="D43" s="3" t="s">
        <v>102</v>
      </c>
      <c r="E43" s="3" t="s">
        <v>603</v>
      </c>
      <c r="F43" s="3" t="s">
        <v>5332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7" t="s">
        <v>5346</v>
      </c>
    </row>
    <row r="44" spans="1:9" ht="25.5" x14ac:dyDescent="0.25">
      <c r="A44" s="3">
        <v>43</v>
      </c>
      <c r="B44" s="3" t="s">
        <v>604</v>
      </c>
      <c r="C44" s="3" t="s">
        <v>605</v>
      </c>
      <c r="D44" s="3" t="s">
        <v>409</v>
      </c>
      <c r="E44" s="3" t="s">
        <v>127</v>
      </c>
      <c r="F44" s="3" t="s">
        <v>5333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7" t="s">
        <v>5346</v>
      </c>
    </row>
    <row r="45" spans="1:9" ht="38.25" x14ac:dyDescent="0.25">
      <c r="A45" s="3">
        <v>44</v>
      </c>
      <c r="B45" s="3" t="s">
        <v>606</v>
      </c>
      <c r="C45" s="3" t="s">
        <v>607</v>
      </c>
      <c r="D45" s="3" t="s">
        <v>3123</v>
      </c>
      <c r="E45" s="3" t="s">
        <v>646</v>
      </c>
      <c r="F45" s="3" t="s">
        <v>5334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7" t="s">
        <v>5346</v>
      </c>
    </row>
    <row r="46" spans="1:9" ht="51" x14ac:dyDescent="0.25">
      <c r="A46" s="3">
        <v>45</v>
      </c>
      <c r="B46" s="3" t="s">
        <v>608</v>
      </c>
      <c r="C46" s="3" t="s">
        <v>609</v>
      </c>
      <c r="D46" s="3" t="s">
        <v>76</v>
      </c>
      <c r="E46" s="3" t="s">
        <v>610</v>
      </c>
      <c r="F46" s="3" t="s">
        <v>5335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7" t="s">
        <v>5346</v>
      </c>
    </row>
    <row r="47" spans="1:9" ht="51" x14ac:dyDescent="0.25">
      <c r="A47" s="3">
        <v>46</v>
      </c>
      <c r="B47" s="3" t="s">
        <v>608</v>
      </c>
      <c r="C47" s="3" t="s">
        <v>609</v>
      </c>
      <c r="D47" s="3" t="s">
        <v>6</v>
      </c>
      <c r="E47" s="3" t="s">
        <v>611</v>
      </c>
      <c r="F47" s="3" t="s">
        <v>5336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7" t="s">
        <v>5346</v>
      </c>
    </row>
    <row r="48" spans="1:9" ht="38.25" x14ac:dyDescent="0.25">
      <c r="A48" s="3">
        <v>47</v>
      </c>
      <c r="B48" s="3" t="s">
        <v>647</v>
      </c>
      <c r="C48" s="3" t="s">
        <v>612</v>
      </c>
      <c r="D48" s="3" t="s">
        <v>613</v>
      </c>
      <c r="E48" s="3" t="s">
        <v>614</v>
      </c>
      <c r="F48" s="3" t="s">
        <v>5337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7" t="s">
        <v>5346</v>
      </c>
    </row>
    <row r="49" spans="1:9" ht="63.75" x14ac:dyDescent="0.25">
      <c r="A49" s="3">
        <v>48</v>
      </c>
      <c r="B49" s="3" t="s">
        <v>615</v>
      </c>
      <c r="C49" s="3" t="s">
        <v>616</v>
      </c>
      <c r="D49" s="24" t="s">
        <v>617</v>
      </c>
      <c r="E49" s="3">
        <v>517410</v>
      </c>
      <c r="F49" s="3" t="s">
        <v>5338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7" t="s">
        <v>5346</v>
      </c>
    </row>
    <row r="50" spans="1:9" ht="51" x14ac:dyDescent="0.25">
      <c r="A50" s="3">
        <v>49</v>
      </c>
      <c r="B50" s="3" t="s">
        <v>618</v>
      </c>
      <c r="C50" s="3" t="s">
        <v>619</v>
      </c>
      <c r="D50" s="3" t="s">
        <v>2</v>
      </c>
      <c r="E50" s="3" t="s">
        <v>620</v>
      </c>
      <c r="F50" s="3" t="s">
        <v>5339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7" t="s">
        <v>5346</v>
      </c>
    </row>
    <row r="51" spans="1:9" ht="38.25" x14ac:dyDescent="0.25">
      <c r="A51" s="3">
        <v>50</v>
      </c>
      <c r="B51" s="3" t="s">
        <v>621</v>
      </c>
      <c r="C51" s="3" t="s">
        <v>622</v>
      </c>
      <c r="D51" s="3" t="s">
        <v>623</v>
      </c>
      <c r="E51" s="3">
        <v>144086</v>
      </c>
      <c r="F51" s="3" t="s">
        <v>5340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7" t="s">
        <v>5346</v>
      </c>
    </row>
    <row r="52" spans="1:9" ht="63.75" x14ac:dyDescent="0.25">
      <c r="A52" s="3">
        <v>51</v>
      </c>
      <c r="B52" s="3" t="s">
        <v>624</v>
      </c>
      <c r="C52" s="3" t="s">
        <v>625</v>
      </c>
      <c r="D52" s="3" t="s">
        <v>626</v>
      </c>
      <c r="E52" s="3" t="s">
        <v>627</v>
      </c>
      <c r="F52" s="3" t="s">
        <v>5341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7" t="s">
        <v>5346</v>
      </c>
    </row>
    <row r="53" spans="1:9" ht="38.25" x14ac:dyDescent="0.25">
      <c r="A53" s="3">
        <v>52</v>
      </c>
      <c r="B53" s="3" t="s">
        <v>517</v>
      </c>
      <c r="C53" s="3" t="s">
        <v>518</v>
      </c>
      <c r="D53" s="3" t="s">
        <v>628</v>
      </c>
      <c r="E53" s="3" t="s">
        <v>519</v>
      </c>
      <c r="F53" s="3" t="s">
        <v>5342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27" t="s">
        <v>5346</v>
      </c>
    </row>
    <row r="54" spans="1:9" ht="63.75" x14ac:dyDescent="0.25">
      <c r="A54" s="3">
        <v>53</v>
      </c>
      <c r="B54" s="3" t="s">
        <v>119</v>
      </c>
      <c r="C54" s="3" t="s">
        <v>629</v>
      </c>
      <c r="D54" s="3" t="s">
        <v>630</v>
      </c>
      <c r="E54" s="3">
        <v>169678</v>
      </c>
      <c r="F54" s="3" t="s">
        <v>5343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7" t="s">
        <v>5346</v>
      </c>
    </row>
    <row r="55" spans="1:9" ht="25.5" x14ac:dyDescent="0.25">
      <c r="A55" s="3">
        <v>54</v>
      </c>
      <c r="B55" s="3" t="s">
        <v>631</v>
      </c>
      <c r="C55" s="3" t="s">
        <v>632</v>
      </c>
      <c r="D55" s="3" t="s">
        <v>626</v>
      </c>
      <c r="E55" s="3" t="s">
        <v>633</v>
      </c>
      <c r="F55" s="3" t="s">
        <v>5344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7" t="s">
        <v>5346</v>
      </c>
    </row>
    <row r="56" spans="1:9" ht="38.25" x14ac:dyDescent="0.25">
      <c r="A56" s="3">
        <v>55</v>
      </c>
      <c r="B56" s="3" t="s">
        <v>634</v>
      </c>
      <c r="C56" s="3" t="s">
        <v>635</v>
      </c>
      <c r="D56" s="3" t="s">
        <v>290</v>
      </c>
      <c r="E56" s="3" t="s">
        <v>636</v>
      </c>
      <c r="F56" s="3" t="s">
        <v>5345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7" t="s">
        <v>5346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/>
  <dimension ref="A1:I32"/>
  <sheetViews>
    <sheetView topLeftCell="A28" zoomScale="80" zoomScaleNormal="80" workbookViewId="0">
      <selection activeCell="I2" sqref="I2:I5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bestFit="1" customWidth="1"/>
    <col min="8" max="8" width="13.42578125" bestFit="1" customWidth="1"/>
    <col min="9" max="9" width="19.140625" style="29" bestFit="1" customWidth="1"/>
  </cols>
  <sheetData>
    <row r="1" spans="1:9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648</v>
      </c>
      <c r="C2" s="3" t="s">
        <v>649</v>
      </c>
      <c r="D2" s="3" t="s">
        <v>727</v>
      </c>
      <c r="E2" s="3" t="s">
        <v>650</v>
      </c>
      <c r="F2" s="2" t="s">
        <v>5347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7" t="s">
        <v>5346</v>
      </c>
    </row>
    <row r="3" spans="1:9" ht="51" x14ac:dyDescent="0.25">
      <c r="A3" s="3">
        <v>2</v>
      </c>
      <c r="B3" s="3" t="s">
        <v>653</v>
      </c>
      <c r="C3" s="3" t="s">
        <v>654</v>
      </c>
      <c r="D3" s="3" t="s">
        <v>182</v>
      </c>
      <c r="E3" s="3" t="s">
        <v>655</v>
      </c>
      <c r="F3" s="2" t="s">
        <v>5348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7" t="s">
        <v>5346</v>
      </c>
    </row>
    <row r="4" spans="1:9" ht="38.25" x14ac:dyDescent="0.25">
      <c r="A4" s="3">
        <v>3</v>
      </c>
      <c r="B4" s="3" t="s">
        <v>656</v>
      </c>
      <c r="C4" s="3" t="s">
        <v>657</v>
      </c>
      <c r="D4" s="3" t="s">
        <v>658</v>
      </c>
      <c r="E4" s="3" t="s">
        <v>659</v>
      </c>
      <c r="F4" s="2" t="s">
        <v>5349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7" t="s">
        <v>5346</v>
      </c>
    </row>
    <row r="5" spans="1:9" ht="38.25" x14ac:dyDescent="0.25">
      <c r="A5" s="3">
        <v>4</v>
      </c>
      <c r="B5" s="3" t="s">
        <v>660</v>
      </c>
      <c r="C5" s="3" t="s">
        <v>657</v>
      </c>
      <c r="D5" s="3" t="s">
        <v>658</v>
      </c>
      <c r="E5" s="3" t="s">
        <v>661</v>
      </c>
      <c r="F5" s="2" t="s">
        <v>5350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7" t="s">
        <v>5346</v>
      </c>
    </row>
    <row r="6" spans="1:9" ht="38.25" x14ac:dyDescent="0.25">
      <c r="A6" s="3">
        <v>5</v>
      </c>
      <c r="B6" s="3" t="s">
        <v>662</v>
      </c>
      <c r="C6" s="3" t="s">
        <v>657</v>
      </c>
      <c r="D6" s="3" t="s">
        <v>658</v>
      </c>
      <c r="E6" s="3" t="s">
        <v>663</v>
      </c>
      <c r="F6" s="2" t="s">
        <v>5351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7" t="s">
        <v>5346</v>
      </c>
    </row>
    <row r="7" spans="1:9" ht="38.25" x14ac:dyDescent="0.25">
      <c r="A7" s="3">
        <v>6</v>
      </c>
      <c r="B7" s="3" t="s">
        <v>664</v>
      </c>
      <c r="C7" s="3" t="s">
        <v>665</v>
      </c>
      <c r="D7" s="3" t="s">
        <v>525</v>
      </c>
      <c r="E7" s="3" t="s">
        <v>666</v>
      </c>
      <c r="F7" s="2" t="s">
        <v>5352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7" t="s">
        <v>5346</v>
      </c>
    </row>
    <row r="8" spans="1:9" ht="51" x14ac:dyDescent="0.25">
      <c r="A8" s="3">
        <v>7</v>
      </c>
      <c r="B8" s="3" t="s">
        <v>667</v>
      </c>
      <c r="C8" s="3" t="s">
        <v>668</v>
      </c>
      <c r="D8" s="3" t="s">
        <v>132</v>
      </c>
      <c r="E8" s="3" t="s">
        <v>669</v>
      </c>
      <c r="F8" s="2" t="s">
        <v>5353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7" t="s">
        <v>5346</v>
      </c>
    </row>
    <row r="9" spans="1:9" ht="63.75" x14ac:dyDescent="0.25">
      <c r="A9" s="3">
        <v>8</v>
      </c>
      <c r="B9" s="3" t="s">
        <v>670</v>
      </c>
      <c r="C9" s="3" t="s">
        <v>671</v>
      </c>
      <c r="D9" s="3" t="s">
        <v>429</v>
      </c>
      <c r="E9" s="3" t="s">
        <v>728</v>
      </c>
      <c r="F9" s="2" t="s">
        <v>5354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7" t="s">
        <v>5346</v>
      </c>
    </row>
    <row r="10" spans="1:9" ht="25.5" x14ac:dyDescent="0.25">
      <c r="A10" s="3">
        <v>9</v>
      </c>
      <c r="B10" s="3" t="s">
        <v>735</v>
      </c>
      <c r="C10" s="3" t="s">
        <v>672</v>
      </c>
      <c r="D10" s="3" t="s">
        <v>182</v>
      </c>
      <c r="E10" s="3" t="s">
        <v>673</v>
      </c>
      <c r="F10" s="2" t="s">
        <v>5355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7" t="s">
        <v>5346</v>
      </c>
    </row>
    <row r="11" spans="1:9" ht="51" x14ac:dyDescent="0.25">
      <c r="A11" s="3">
        <v>10</v>
      </c>
      <c r="B11" s="3" t="s">
        <v>736</v>
      </c>
      <c r="C11" s="3" t="s">
        <v>674</v>
      </c>
      <c r="D11" s="3" t="s">
        <v>675</v>
      </c>
      <c r="E11" s="3" t="s">
        <v>676</v>
      </c>
      <c r="F11" s="2" t="s">
        <v>5356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7" t="s">
        <v>5346</v>
      </c>
    </row>
    <row r="12" spans="1:9" ht="51" x14ac:dyDescent="0.25">
      <c r="A12" s="3">
        <v>11</v>
      </c>
      <c r="B12" s="3" t="s">
        <v>737</v>
      </c>
      <c r="C12" s="3" t="s">
        <v>677</v>
      </c>
      <c r="D12" s="3" t="s">
        <v>678</v>
      </c>
      <c r="E12" s="3" t="s">
        <v>679</v>
      </c>
      <c r="F12" s="2" t="s">
        <v>5357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7" t="s">
        <v>5346</v>
      </c>
    </row>
    <row r="13" spans="1:9" ht="38.25" x14ac:dyDescent="0.25">
      <c r="A13" s="3">
        <v>12</v>
      </c>
      <c r="B13" s="3" t="s">
        <v>738</v>
      </c>
      <c r="C13" s="3" t="s">
        <v>680</v>
      </c>
      <c r="D13" s="3" t="s">
        <v>681</v>
      </c>
      <c r="E13" s="3" t="s">
        <v>682</v>
      </c>
      <c r="F13" s="2" t="s">
        <v>5358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7" t="s">
        <v>5346</v>
      </c>
    </row>
    <row r="14" spans="1:9" ht="38.25" x14ac:dyDescent="0.25">
      <c r="A14" s="3">
        <v>13</v>
      </c>
      <c r="B14" s="3" t="s">
        <v>739</v>
      </c>
      <c r="C14" s="3" t="s">
        <v>680</v>
      </c>
      <c r="D14" s="3" t="s">
        <v>65</v>
      </c>
      <c r="E14" s="3" t="s">
        <v>683</v>
      </c>
      <c r="F14" s="2" t="s">
        <v>5359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7" t="s">
        <v>5346</v>
      </c>
    </row>
    <row r="15" spans="1:9" ht="51" x14ac:dyDescent="0.25">
      <c r="A15" s="3">
        <v>14</v>
      </c>
      <c r="B15" s="3" t="s">
        <v>684</v>
      </c>
      <c r="C15" s="3" t="s">
        <v>685</v>
      </c>
      <c r="D15" s="3" t="s">
        <v>226</v>
      </c>
      <c r="E15" s="3" t="s">
        <v>686</v>
      </c>
      <c r="F15" s="2" t="s">
        <v>5360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7" t="s">
        <v>5346</v>
      </c>
    </row>
    <row r="16" spans="1:9" ht="38.25" x14ac:dyDescent="0.25">
      <c r="A16" s="3">
        <v>15</v>
      </c>
      <c r="B16" s="3" t="s">
        <v>687</v>
      </c>
      <c r="C16" s="3" t="s">
        <v>688</v>
      </c>
      <c r="D16" s="3" t="s">
        <v>33</v>
      </c>
      <c r="E16" s="3" t="s">
        <v>689</v>
      </c>
      <c r="F16" s="2" t="s">
        <v>5361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7" t="s">
        <v>5346</v>
      </c>
    </row>
    <row r="17" spans="1:9" ht="51" x14ac:dyDescent="0.25">
      <c r="A17" s="3">
        <v>16</v>
      </c>
      <c r="B17" s="3" t="s">
        <v>733</v>
      </c>
      <c r="C17" s="3" t="s">
        <v>651</v>
      </c>
      <c r="D17" s="3" t="s">
        <v>690</v>
      </c>
      <c r="E17" s="3" t="s">
        <v>652</v>
      </c>
      <c r="F17" s="2" t="s">
        <v>5362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7" t="s">
        <v>5346</v>
      </c>
    </row>
    <row r="18" spans="1:9" ht="51" x14ac:dyDescent="0.25">
      <c r="A18" s="3">
        <v>17</v>
      </c>
      <c r="B18" s="3" t="s">
        <v>691</v>
      </c>
      <c r="C18" s="3" t="s">
        <v>692</v>
      </c>
      <c r="D18" s="3" t="s">
        <v>546</v>
      </c>
      <c r="E18" s="3" t="s">
        <v>693</v>
      </c>
      <c r="F18" s="2" t="s">
        <v>5363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7" t="s">
        <v>5346</v>
      </c>
    </row>
    <row r="19" spans="1:9" ht="38.25" x14ac:dyDescent="0.25">
      <c r="A19" s="3">
        <v>18</v>
      </c>
      <c r="B19" s="3" t="s">
        <v>694</v>
      </c>
      <c r="C19" s="3" t="s">
        <v>695</v>
      </c>
      <c r="D19" s="3" t="s">
        <v>409</v>
      </c>
      <c r="E19" s="3" t="s">
        <v>696</v>
      </c>
      <c r="F19" s="2" t="s">
        <v>5364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7" t="s">
        <v>5346</v>
      </c>
    </row>
    <row r="20" spans="1:9" ht="38.25" x14ac:dyDescent="0.25">
      <c r="A20" s="3">
        <v>19</v>
      </c>
      <c r="B20" s="3" t="s">
        <v>730</v>
      </c>
      <c r="C20" s="3" t="s">
        <v>697</v>
      </c>
      <c r="D20" s="3" t="s">
        <v>546</v>
      </c>
      <c r="E20" s="3" t="s">
        <v>698</v>
      </c>
      <c r="F20" s="2" t="s">
        <v>5365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7" t="s">
        <v>5346</v>
      </c>
    </row>
    <row r="21" spans="1:9" ht="38.25" x14ac:dyDescent="0.25">
      <c r="A21" s="3">
        <v>20</v>
      </c>
      <c r="B21" s="3" t="s">
        <v>729</v>
      </c>
      <c r="C21" s="3" t="s">
        <v>699</v>
      </c>
      <c r="D21" s="3" t="s">
        <v>700</v>
      </c>
      <c r="E21" s="3">
        <v>822203</v>
      </c>
      <c r="F21" s="2" t="s">
        <v>5366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7" t="s">
        <v>5346</v>
      </c>
    </row>
    <row r="22" spans="1:9" ht="38.25" x14ac:dyDescent="0.25">
      <c r="A22" s="3">
        <v>21</v>
      </c>
      <c r="B22" s="3" t="s">
        <v>731</v>
      </c>
      <c r="C22" s="3" t="s">
        <v>701</v>
      </c>
      <c r="D22" s="3" t="s">
        <v>702</v>
      </c>
      <c r="E22" s="3">
        <v>822203</v>
      </c>
      <c r="F22" s="2" t="s">
        <v>5367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7" t="s">
        <v>5346</v>
      </c>
    </row>
    <row r="23" spans="1:9" ht="38.25" x14ac:dyDescent="0.25">
      <c r="A23" s="3">
        <v>22</v>
      </c>
      <c r="B23" s="3" t="s">
        <v>703</v>
      </c>
      <c r="C23" s="3" t="s">
        <v>704</v>
      </c>
      <c r="D23" s="3" t="s">
        <v>705</v>
      </c>
      <c r="E23" s="3"/>
      <c r="F23" s="2" t="s">
        <v>5368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7" t="s">
        <v>5346</v>
      </c>
    </row>
    <row r="24" spans="1:9" ht="51" x14ac:dyDescent="0.25">
      <c r="A24" s="3">
        <v>23</v>
      </c>
      <c r="B24" s="3" t="s">
        <v>706</v>
      </c>
      <c r="C24" s="3" t="s">
        <v>707</v>
      </c>
      <c r="D24" s="3" t="s">
        <v>10</v>
      </c>
      <c r="E24" s="3" t="s">
        <v>708</v>
      </c>
      <c r="F24" s="2" t="s">
        <v>5369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7" t="s">
        <v>5346</v>
      </c>
    </row>
    <row r="25" spans="1:9" ht="25.5" x14ac:dyDescent="0.25">
      <c r="A25" s="3">
        <v>24</v>
      </c>
      <c r="B25" s="3" t="s">
        <v>709</v>
      </c>
      <c r="C25" s="3" t="s">
        <v>710</v>
      </c>
      <c r="D25" s="3" t="s">
        <v>134</v>
      </c>
      <c r="E25" s="3" t="s">
        <v>711</v>
      </c>
      <c r="F25" s="2" t="s">
        <v>5370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7" t="s">
        <v>5346</v>
      </c>
    </row>
    <row r="26" spans="1:9" ht="25.5" x14ac:dyDescent="0.25">
      <c r="A26" s="3">
        <v>25</v>
      </c>
      <c r="B26" s="3" t="s">
        <v>712</v>
      </c>
      <c r="C26" s="3" t="s">
        <v>713</v>
      </c>
      <c r="D26" s="3" t="s">
        <v>182</v>
      </c>
      <c r="E26" s="3" t="s">
        <v>732</v>
      </c>
      <c r="F26" s="2" t="s">
        <v>5371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7" t="s">
        <v>5346</v>
      </c>
    </row>
    <row r="27" spans="1:9" ht="89.25" x14ac:dyDescent="0.25">
      <c r="A27" s="3">
        <v>26</v>
      </c>
      <c r="B27" s="3" t="s">
        <v>714</v>
      </c>
      <c r="C27" s="3" t="s">
        <v>715</v>
      </c>
      <c r="D27" s="3" t="s">
        <v>626</v>
      </c>
      <c r="E27" s="3" t="s">
        <v>716</v>
      </c>
      <c r="F27" s="2" t="s">
        <v>5372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7" t="s">
        <v>5346</v>
      </c>
    </row>
    <row r="28" spans="1:9" ht="51" x14ac:dyDescent="0.25">
      <c r="A28" s="3">
        <v>27</v>
      </c>
      <c r="B28" s="3" t="s">
        <v>717</v>
      </c>
      <c r="C28" s="3" t="s">
        <v>718</v>
      </c>
      <c r="D28" s="3" t="s">
        <v>33</v>
      </c>
      <c r="E28" s="3" t="s">
        <v>719</v>
      </c>
      <c r="F28" s="2" t="s">
        <v>5373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7" t="s">
        <v>5346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461</v>
      </c>
      <c r="E29" s="3" t="s">
        <v>118</v>
      </c>
      <c r="F29" s="2" t="s">
        <v>5374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7" t="s">
        <v>5346</v>
      </c>
    </row>
    <row r="30" spans="1:9" ht="51" x14ac:dyDescent="0.25">
      <c r="A30" s="3">
        <v>29</v>
      </c>
      <c r="B30" s="3" t="s">
        <v>734</v>
      </c>
      <c r="C30" s="3" t="s">
        <v>651</v>
      </c>
      <c r="D30" s="6" t="s">
        <v>87</v>
      </c>
      <c r="E30" s="3" t="s">
        <v>652</v>
      </c>
      <c r="F30" s="2" t="s">
        <v>5375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7" t="s">
        <v>5346</v>
      </c>
    </row>
    <row r="31" spans="1:9" ht="25.5" x14ac:dyDescent="0.25">
      <c r="A31" s="3">
        <v>30</v>
      </c>
      <c r="B31" s="3" t="s">
        <v>720</v>
      </c>
      <c r="C31" s="3" t="s">
        <v>721</v>
      </c>
      <c r="D31" s="3" t="s">
        <v>722</v>
      </c>
      <c r="E31" s="3" t="s">
        <v>723</v>
      </c>
      <c r="F31" s="2" t="s">
        <v>5376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7" t="s">
        <v>5346</v>
      </c>
    </row>
    <row r="32" spans="1:9" ht="38.25" x14ac:dyDescent="0.25">
      <c r="A32" s="3">
        <v>31</v>
      </c>
      <c r="B32" s="3" t="s">
        <v>724</v>
      </c>
      <c r="C32" s="3" t="s">
        <v>725</v>
      </c>
      <c r="D32" s="3" t="s">
        <v>726</v>
      </c>
      <c r="E32" s="3" t="s">
        <v>208</v>
      </c>
      <c r="F32" s="2" t="s">
        <v>5377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7" t="s">
        <v>5346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/>
  <dimension ref="A1:I52"/>
  <sheetViews>
    <sheetView topLeftCell="A52" zoomScale="80" zoomScaleNormal="80" workbookViewId="0">
      <selection activeCell="I2" sqref="I2:I4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bestFit="1" customWidth="1"/>
    <col min="8" max="8" width="11.5703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43.5" customHeight="1" x14ac:dyDescent="0.25">
      <c r="A2" s="3">
        <v>1</v>
      </c>
      <c r="B2" s="3" t="s">
        <v>5052</v>
      </c>
      <c r="C2" s="3" t="s">
        <v>5007</v>
      </c>
      <c r="D2" s="3" t="s">
        <v>250</v>
      </c>
      <c r="E2" s="3" t="s">
        <v>5008</v>
      </c>
      <c r="F2" s="11" t="s">
        <v>5378</v>
      </c>
      <c r="G2" s="2">
        <v>1</v>
      </c>
      <c r="H2" s="2" t="str">
        <f>IF(G2=1, "PB-" &amp; TEXT(COUNTIFS(G$2:G2, 1) + 544, "000000"),
 IF(G2=2, "PBM-" &amp; TEXT(COUNTIFS(G$2:G2, 2) + 492, "000000"),
 IF(G2=3, "MMU-" &amp; TEXT(COUNTIFS(G$2:G2, 3) + 635, "000000"),
 "")))</f>
        <v>PB-000545</v>
      </c>
      <c r="I2" s="27" t="s">
        <v>5346</v>
      </c>
    </row>
    <row r="3" spans="1:9" ht="38.25" x14ac:dyDescent="0.25">
      <c r="A3" s="3">
        <v>2</v>
      </c>
      <c r="B3" s="3" t="s">
        <v>5053</v>
      </c>
      <c r="C3" s="3" t="s">
        <v>5009</v>
      </c>
      <c r="D3" s="3" t="s">
        <v>10</v>
      </c>
      <c r="E3" s="3" t="s">
        <v>5010</v>
      </c>
      <c r="F3" s="11" t="s">
        <v>5379</v>
      </c>
      <c r="G3" s="2">
        <v>1</v>
      </c>
      <c r="H3" s="2" t="str">
        <f>IF(G3=1, "PB-" &amp; TEXT(COUNTIFS(G$2:G3, 1) + 544, "000000"),
 IF(G3=2, "PBM-" &amp; TEXT(COUNTIFS(G$2:G3, 2) + 492, "000000"),
 IF(G3=3, "MMU-" &amp; TEXT(COUNTIFS(G$2:G3, 3) + 635, "000000"),
 "")))</f>
        <v>PB-000546</v>
      </c>
      <c r="I3" s="27" t="s">
        <v>5346</v>
      </c>
    </row>
    <row r="4" spans="1:9" ht="25.5" x14ac:dyDescent="0.25">
      <c r="A4" s="3">
        <v>3</v>
      </c>
      <c r="B4" s="3" t="s">
        <v>5054</v>
      </c>
      <c r="C4" s="3" t="s">
        <v>5011</v>
      </c>
      <c r="D4" s="20" t="s">
        <v>250</v>
      </c>
      <c r="E4" s="3" t="s">
        <v>5012</v>
      </c>
      <c r="F4" s="11" t="s">
        <v>5380</v>
      </c>
      <c r="G4" s="2">
        <v>1</v>
      </c>
      <c r="H4" s="2" t="str">
        <f>IF(G4=1, "PB-" &amp; TEXT(COUNTIFS(G$2:G4, 1) + 544, "000000"),
 IF(G4=2, "PBM-" &amp; TEXT(COUNTIFS(G$2:G4, 2) + 492, "000000"),
 IF(G4=3, "MMU-" &amp; TEXT(COUNTIFS(G$2:G4, 3) + 635, "000000"),
 "")))</f>
        <v>PB-000547</v>
      </c>
      <c r="I4" s="27" t="s">
        <v>5346</v>
      </c>
    </row>
    <row r="5" spans="1:9" ht="25.5" x14ac:dyDescent="0.25">
      <c r="A5" s="3">
        <v>4</v>
      </c>
      <c r="B5" s="3" t="s">
        <v>5056</v>
      </c>
      <c r="C5" s="3" t="s">
        <v>5013</v>
      </c>
      <c r="D5" s="20" t="s">
        <v>250</v>
      </c>
      <c r="E5" s="3" t="s">
        <v>5014</v>
      </c>
      <c r="F5" s="11" t="s">
        <v>5381</v>
      </c>
      <c r="G5" s="2">
        <v>1</v>
      </c>
      <c r="H5" s="2" t="str">
        <f>IF(G5=1, "PB-" &amp; TEXT(COUNTIFS(G$2:G5, 1) + 544, "000000"),
 IF(G5=2, "PBM-" &amp; TEXT(COUNTIFS(G$2:G5, 2) + 492, "000000"),
 IF(G5=3, "MMU-" &amp; TEXT(COUNTIFS(G$2:G5, 3) + 635, "000000"),
 "")))</f>
        <v>PB-000548</v>
      </c>
      <c r="I5" s="27" t="s">
        <v>5346</v>
      </c>
    </row>
    <row r="6" spans="1:9" ht="25.5" x14ac:dyDescent="0.25">
      <c r="A6" s="3">
        <v>5</v>
      </c>
      <c r="B6" s="3" t="s">
        <v>5055</v>
      </c>
      <c r="C6" s="3" t="s">
        <v>5013</v>
      </c>
      <c r="D6" s="20" t="s">
        <v>1550</v>
      </c>
      <c r="E6" s="3" t="s">
        <v>5015</v>
      </c>
      <c r="F6" s="11" t="s">
        <v>5382</v>
      </c>
      <c r="G6" s="2">
        <v>1</v>
      </c>
      <c r="H6" s="2" t="str">
        <f>IF(G6=1, "PB-" &amp; TEXT(COUNTIFS(G$2:G6, 1) + 544, "000000"),
 IF(G6=2, "PBM-" &amp; TEXT(COUNTIFS(G$2:G6, 2) + 492, "000000"),
 IF(G6=3, "MMU-" &amp; TEXT(COUNTIFS(G$2:G6, 3) + 635, "000000"),
 "")))</f>
        <v>PB-000549</v>
      </c>
      <c r="I6" s="27" t="s">
        <v>5346</v>
      </c>
    </row>
    <row r="7" spans="1:9" ht="25.5" x14ac:dyDescent="0.25">
      <c r="A7" s="3">
        <v>6</v>
      </c>
      <c r="B7" s="3" t="s">
        <v>5057</v>
      </c>
      <c r="C7" s="3" t="s">
        <v>5016</v>
      </c>
      <c r="D7" s="3" t="s">
        <v>250</v>
      </c>
      <c r="E7" s="3" t="s">
        <v>5017</v>
      </c>
      <c r="F7" s="11" t="s">
        <v>5383</v>
      </c>
      <c r="G7" s="2">
        <v>1</v>
      </c>
      <c r="H7" s="2" t="str">
        <f>IF(G7=1, "PB-" &amp; TEXT(COUNTIFS(G$2:G7, 1) + 544, "000000"),
 IF(G7=2, "PBM-" &amp; TEXT(COUNTIFS(G$2:G7, 2) + 492, "000000"),
 IF(G7=3, "MMU-" &amp; TEXT(COUNTIFS(G$2:G7, 3) + 635, "000000"),
 "")))</f>
        <v>PB-000550</v>
      </c>
      <c r="I7" s="27" t="s">
        <v>5346</v>
      </c>
    </row>
    <row r="8" spans="1:9" ht="51" x14ac:dyDescent="0.25">
      <c r="A8" s="3">
        <v>7</v>
      </c>
      <c r="B8" s="3" t="s">
        <v>5058</v>
      </c>
      <c r="C8" s="3" t="s">
        <v>5018</v>
      </c>
      <c r="D8" s="3" t="s">
        <v>10</v>
      </c>
      <c r="E8" s="3" t="s">
        <v>5019</v>
      </c>
      <c r="F8" s="11" t="s">
        <v>5384</v>
      </c>
      <c r="G8" s="2">
        <v>1</v>
      </c>
      <c r="H8" s="2" t="str">
        <f>IF(G8=1, "PB-" &amp; TEXT(COUNTIFS(G$2:G8, 1) + 544, "000000"),
 IF(G8=2, "PBM-" &amp; TEXT(COUNTIFS(G$2:G8, 2) + 492, "000000"),
 IF(G8=3, "MMU-" &amp; TEXT(COUNTIFS(G$2:G8, 3) + 635, "000000"),
 "")))</f>
        <v>PB-000551</v>
      </c>
      <c r="I8" s="27" t="s">
        <v>5346</v>
      </c>
    </row>
    <row r="9" spans="1:9" ht="25.5" x14ac:dyDescent="0.25">
      <c r="A9" s="3">
        <v>8</v>
      </c>
      <c r="B9" s="3" t="s">
        <v>5059</v>
      </c>
      <c r="C9" s="3" t="s">
        <v>5020</v>
      </c>
      <c r="D9" s="3" t="s">
        <v>1550</v>
      </c>
      <c r="E9" s="3" t="s">
        <v>5021</v>
      </c>
      <c r="F9" s="11" t="s">
        <v>5385</v>
      </c>
      <c r="G9" s="2">
        <v>1</v>
      </c>
      <c r="H9" s="2" t="str">
        <f>IF(G9=1, "PB-" &amp; TEXT(COUNTIFS(G$2:G9, 1) + 544, "000000"),
 IF(G9=2, "PBM-" &amp; TEXT(COUNTIFS(G$2:G9, 2) + 492, "000000"),
 IF(G9=3, "MMU-" &amp; TEXT(COUNTIFS(G$2:G9, 3) + 635, "000000"),
 "")))</f>
        <v>PB-000552</v>
      </c>
      <c r="I9" s="27" t="s">
        <v>5346</v>
      </c>
    </row>
    <row r="10" spans="1:9" ht="25.5" x14ac:dyDescent="0.25">
      <c r="A10" s="3">
        <v>9</v>
      </c>
      <c r="B10" s="3" t="s">
        <v>5060</v>
      </c>
      <c r="C10" s="3" t="s">
        <v>5020</v>
      </c>
      <c r="D10" s="20" t="s">
        <v>1550</v>
      </c>
      <c r="E10" s="3" t="s">
        <v>5022</v>
      </c>
      <c r="F10" s="11" t="s">
        <v>5386</v>
      </c>
      <c r="G10" s="2">
        <v>1</v>
      </c>
      <c r="H10" s="2" t="str">
        <f>IF(G10=1, "PB-" &amp; TEXT(COUNTIFS(G$2:G10, 1) + 544, "000000"),
 IF(G10=2, "PBM-" &amp; TEXT(COUNTIFS(G$2:G10, 2) + 492, "000000"),
 IF(G10=3, "MMU-" &amp; TEXT(COUNTIFS(G$2:G10, 3) + 635, "000000"),
 "")))</f>
        <v>PB-000553</v>
      </c>
      <c r="I10" s="27" t="s">
        <v>5346</v>
      </c>
    </row>
    <row r="11" spans="1:9" ht="25.5" x14ac:dyDescent="0.25">
      <c r="A11" s="3">
        <v>10</v>
      </c>
      <c r="B11" s="3" t="s">
        <v>5061</v>
      </c>
      <c r="C11" s="3" t="s">
        <v>5023</v>
      </c>
      <c r="D11" s="3" t="s">
        <v>250</v>
      </c>
      <c r="E11" s="3" t="s">
        <v>5024</v>
      </c>
      <c r="F11" s="11" t="s">
        <v>5387</v>
      </c>
      <c r="G11" s="2">
        <v>1</v>
      </c>
      <c r="H11" s="2" t="str">
        <f>IF(G11=1, "PB-" &amp; TEXT(COUNTIFS(G$2:G11, 1) + 544, "000000"),
 IF(G11=2, "PBM-" &amp; TEXT(COUNTIFS(G$2:G11, 2) + 492, "000000"),
 IF(G11=3, "MMU-" &amp; TEXT(COUNTIFS(G$2:G11, 3) + 635, "000000"),
 "")))</f>
        <v>PB-000554</v>
      </c>
      <c r="I11" s="27" t="s">
        <v>5346</v>
      </c>
    </row>
    <row r="12" spans="1:9" ht="25.5" x14ac:dyDescent="0.25">
      <c r="A12" s="3">
        <v>11</v>
      </c>
      <c r="B12" s="3" t="s">
        <v>5062</v>
      </c>
      <c r="C12" s="3" t="s">
        <v>5023</v>
      </c>
      <c r="D12" s="3" t="s">
        <v>250</v>
      </c>
      <c r="E12" s="3" t="s">
        <v>5025</v>
      </c>
      <c r="F12" s="11" t="s">
        <v>5388</v>
      </c>
      <c r="G12" s="2">
        <v>1</v>
      </c>
      <c r="H12" s="2" t="str">
        <f>IF(G12=1, "PB-" &amp; TEXT(COUNTIFS(G$2:G12, 1) + 544, "000000"),
 IF(G12=2, "PBM-" &amp; TEXT(COUNTIFS(G$2:G12, 2) + 492, "000000"),
 IF(G12=3, "MMU-" &amp; TEXT(COUNTIFS(G$2:G12, 3) + 635, "000000"),
 "")))</f>
        <v>PB-000555</v>
      </c>
      <c r="I12" s="27" t="s">
        <v>5346</v>
      </c>
    </row>
    <row r="13" spans="1:9" ht="38.25" x14ac:dyDescent="0.25">
      <c r="A13" s="3">
        <v>12</v>
      </c>
      <c r="B13" s="3" t="s">
        <v>5063</v>
      </c>
      <c r="C13" s="3" t="s">
        <v>5026</v>
      </c>
      <c r="D13" s="20" t="s">
        <v>675</v>
      </c>
      <c r="E13" s="3" t="s">
        <v>5027</v>
      </c>
      <c r="F13" s="11" t="s">
        <v>5389</v>
      </c>
      <c r="G13" s="2">
        <v>1</v>
      </c>
      <c r="H13" s="2" t="str">
        <f>IF(G13=1, "PB-" &amp; TEXT(COUNTIFS(G$2:G13, 1) + 544, "000000"),
 IF(G13=2, "PBM-" &amp; TEXT(COUNTIFS(G$2:G13, 2) + 492, "000000"),
 IF(G13=3, "MMU-" &amp; TEXT(COUNTIFS(G$2:G13, 3) + 635, "000000"),
 "")))</f>
        <v>PB-000556</v>
      </c>
      <c r="I13" s="27" t="s">
        <v>5346</v>
      </c>
    </row>
    <row r="14" spans="1:9" ht="51" x14ac:dyDescent="0.25">
      <c r="A14" s="3">
        <v>13</v>
      </c>
      <c r="B14" s="3" t="s">
        <v>5064</v>
      </c>
      <c r="C14" s="3" t="s">
        <v>5028</v>
      </c>
      <c r="D14" s="3" t="s">
        <v>10</v>
      </c>
      <c r="E14" s="3" t="s">
        <v>5029</v>
      </c>
      <c r="F14" s="11" t="s">
        <v>5390</v>
      </c>
      <c r="G14" s="2">
        <v>1</v>
      </c>
      <c r="H14" s="2" t="str">
        <f>IF(G14=1, "PB-" &amp; TEXT(COUNTIFS(G$2:G14, 1) + 544, "000000"),
 IF(G14=2, "PBM-" &amp; TEXT(COUNTIFS(G$2:G14, 2) + 492, "000000"),
 IF(G14=3, "MMU-" &amp; TEXT(COUNTIFS(G$2:G14, 3) + 635, "000000"),
 "")))</f>
        <v>PB-000557</v>
      </c>
      <c r="I14" s="27" t="s">
        <v>5346</v>
      </c>
    </row>
    <row r="15" spans="1:9" ht="25.5" x14ac:dyDescent="0.25">
      <c r="A15" s="3">
        <v>14</v>
      </c>
      <c r="B15" s="3" t="s">
        <v>5065</v>
      </c>
      <c r="C15" s="3" t="s">
        <v>5030</v>
      </c>
      <c r="D15" s="3" t="s">
        <v>250</v>
      </c>
      <c r="E15" s="3" t="s">
        <v>5031</v>
      </c>
      <c r="F15" s="11" t="s">
        <v>5391</v>
      </c>
      <c r="G15" s="2">
        <v>1</v>
      </c>
      <c r="H15" s="2" t="str">
        <f>IF(G15=1, "PB-" &amp; TEXT(COUNTIFS(G$2:G15, 1) + 544, "000000"),
 IF(G15=2, "PBM-" &amp; TEXT(COUNTIFS(G$2:G15, 2) + 492, "000000"),
 IF(G15=3, "MMU-" &amp; TEXT(COUNTIFS(G$2:G15, 3) + 635, "000000"),
 "")))</f>
        <v>PB-000558</v>
      </c>
      <c r="I15" s="27" t="s">
        <v>5346</v>
      </c>
    </row>
    <row r="16" spans="1:9" ht="38.25" x14ac:dyDescent="0.25">
      <c r="A16" s="3">
        <v>15</v>
      </c>
      <c r="B16" s="3" t="s">
        <v>5066</v>
      </c>
      <c r="C16" s="3" t="s">
        <v>5032</v>
      </c>
      <c r="D16" s="3" t="s">
        <v>250</v>
      </c>
      <c r="E16" s="3" t="s">
        <v>5033</v>
      </c>
      <c r="F16" s="11" t="s">
        <v>5392</v>
      </c>
      <c r="G16" s="2">
        <v>1</v>
      </c>
      <c r="H16" s="2" t="str">
        <f>IF(G16=1, "PB-" &amp; TEXT(COUNTIFS(G$2:G16, 1) + 544, "000000"),
 IF(G16=2, "PBM-" &amp; TEXT(COUNTIFS(G$2:G16, 2) + 492, "000000"),
 IF(G16=3, "MMU-" &amp; TEXT(COUNTIFS(G$2:G16, 3) + 635, "000000"),
 "")))</f>
        <v>PB-000559</v>
      </c>
      <c r="I16" s="27" t="s">
        <v>5346</v>
      </c>
    </row>
    <row r="17" spans="1:9" ht="38.25" x14ac:dyDescent="0.25">
      <c r="A17" s="3">
        <v>16</v>
      </c>
      <c r="B17" s="3" t="s">
        <v>5067</v>
      </c>
      <c r="C17" s="3" t="s">
        <v>5032</v>
      </c>
      <c r="D17" s="3" t="s">
        <v>250</v>
      </c>
      <c r="E17" s="3" t="s">
        <v>5034</v>
      </c>
      <c r="F17" s="11" t="s">
        <v>5393</v>
      </c>
      <c r="G17" s="2">
        <v>1</v>
      </c>
      <c r="H17" s="2" t="str">
        <f>IF(G17=1, "PB-" &amp; TEXT(COUNTIFS(G$2:G17, 1) + 544, "000000"),
 IF(G17=2, "PBM-" &amp; TEXT(COUNTIFS(G$2:G17, 2) + 492, "000000"),
 IF(G17=3, "MMU-" &amp; TEXT(COUNTIFS(G$2:G17, 3) + 635, "000000"),
 "")))</f>
        <v>PB-000560</v>
      </c>
      <c r="I17" s="27" t="s">
        <v>5346</v>
      </c>
    </row>
    <row r="18" spans="1:9" ht="38.25" x14ac:dyDescent="0.25">
      <c r="A18" s="3">
        <v>17</v>
      </c>
      <c r="B18" s="3" t="s">
        <v>5068</v>
      </c>
      <c r="C18" s="22" t="s">
        <v>5035</v>
      </c>
      <c r="D18" s="22" t="s">
        <v>1550</v>
      </c>
      <c r="E18" s="3" t="s">
        <v>5036</v>
      </c>
      <c r="F18" s="11" t="s">
        <v>5394</v>
      </c>
      <c r="G18" s="2">
        <v>1</v>
      </c>
      <c r="H18" s="2" t="str">
        <f>IF(G18=1, "PB-" &amp; TEXT(COUNTIFS(G$2:G18, 1) + 544, "000000"),
 IF(G18=2, "PBM-" &amp; TEXT(COUNTIFS(G$2:G18, 2) + 492, "000000"),
 IF(G18=3, "MMU-" &amp; TEXT(COUNTIFS(G$2:G18, 3) + 635, "000000"),
 "")))</f>
        <v>PB-000561</v>
      </c>
      <c r="I18" s="27" t="s">
        <v>5346</v>
      </c>
    </row>
    <row r="19" spans="1:9" ht="25.5" x14ac:dyDescent="0.25">
      <c r="A19" s="3">
        <v>18</v>
      </c>
      <c r="B19" s="3" t="s">
        <v>5069</v>
      </c>
      <c r="C19" s="3" t="s">
        <v>5037</v>
      </c>
      <c r="D19" s="3" t="s">
        <v>250</v>
      </c>
      <c r="E19" s="3" t="s">
        <v>5038</v>
      </c>
      <c r="F19" s="11" t="s">
        <v>5395</v>
      </c>
      <c r="G19" s="2">
        <v>1</v>
      </c>
      <c r="H19" s="2" t="str">
        <f>IF(G19=1, "PB-" &amp; TEXT(COUNTIFS(G$2:G19, 1) + 544, "000000"),
 IF(G19=2, "PBM-" &amp; TEXT(COUNTIFS(G$2:G19, 2) + 492, "000000"),
 IF(G19=3, "MMU-" &amp; TEXT(COUNTIFS(G$2:G19, 3) + 635, "000000"),
 "")))</f>
        <v>PB-000562</v>
      </c>
      <c r="I19" s="27" t="s">
        <v>5346</v>
      </c>
    </row>
    <row r="20" spans="1:9" ht="25.5" x14ac:dyDescent="0.25">
      <c r="A20" s="3">
        <v>19</v>
      </c>
      <c r="B20" s="3" t="s">
        <v>5070</v>
      </c>
      <c r="C20" s="3" t="s">
        <v>5037</v>
      </c>
      <c r="D20" s="3" t="s">
        <v>250</v>
      </c>
      <c r="E20" s="3" t="s">
        <v>5039</v>
      </c>
      <c r="F20" s="11" t="s">
        <v>5396</v>
      </c>
      <c r="G20" s="2">
        <v>1</v>
      </c>
      <c r="H20" s="2" t="str">
        <f>IF(G20=1, "PB-" &amp; TEXT(COUNTIFS(G$2:G20, 1) + 544, "000000"),
 IF(G20=2, "PBM-" &amp; TEXT(COUNTIFS(G$2:G20, 2) + 492, "000000"),
 IF(G20=3, "MMU-" &amp; TEXT(COUNTIFS(G$2:G20, 3) + 635, "000000"),
 "")))</f>
        <v>PB-000563</v>
      </c>
      <c r="I20" s="27" t="s">
        <v>5346</v>
      </c>
    </row>
    <row r="21" spans="1:9" ht="25.5" x14ac:dyDescent="0.25">
      <c r="A21" s="3">
        <v>20</v>
      </c>
      <c r="B21" s="3" t="s">
        <v>5071</v>
      </c>
      <c r="C21" s="3" t="s">
        <v>5040</v>
      </c>
      <c r="D21" s="3" t="s">
        <v>250</v>
      </c>
      <c r="E21" s="3" t="s">
        <v>5041</v>
      </c>
      <c r="F21" s="11" t="s">
        <v>5397</v>
      </c>
      <c r="G21" s="2">
        <v>1</v>
      </c>
      <c r="H21" s="2" t="str">
        <f>IF(G21=1, "PB-" &amp; TEXT(COUNTIFS(G$2:G21, 1) + 544, "000000"),
 IF(G21=2, "PBM-" &amp; TEXT(COUNTIFS(G$2:G21, 2) + 492, "000000"),
 IF(G21=3, "MMU-" &amp; TEXT(COUNTIFS(G$2:G21, 3) + 635, "000000"),
 "")))</f>
        <v>PB-000564</v>
      </c>
      <c r="I21" s="27" t="s">
        <v>5346</v>
      </c>
    </row>
    <row r="22" spans="1:9" ht="38.25" x14ac:dyDescent="0.25">
      <c r="A22" s="3">
        <v>21</v>
      </c>
      <c r="B22" s="3" t="s">
        <v>5072</v>
      </c>
      <c r="C22" s="3" t="s">
        <v>5042</v>
      </c>
      <c r="D22" s="20" t="s">
        <v>10</v>
      </c>
      <c r="E22" s="3" t="s">
        <v>5043</v>
      </c>
      <c r="F22" s="11" t="s">
        <v>5398</v>
      </c>
      <c r="G22" s="2">
        <v>1</v>
      </c>
      <c r="H22" s="2" t="str">
        <f>IF(G22=1, "PB-" &amp; TEXT(COUNTIFS(G$2:G22, 1) + 544, "000000"),
 IF(G22=2, "PBM-" &amp; TEXT(COUNTIFS(G$2:G22, 2) + 492, "000000"),
 IF(G22=3, "MMU-" &amp; TEXT(COUNTIFS(G$2:G22, 3) + 635, "000000"),
 "")))</f>
        <v>PB-000565</v>
      </c>
      <c r="I22" s="27" t="s">
        <v>5346</v>
      </c>
    </row>
    <row r="23" spans="1:9" ht="25.5" x14ac:dyDescent="0.25">
      <c r="A23" s="3">
        <v>22</v>
      </c>
      <c r="B23" s="3" t="s">
        <v>5073</v>
      </c>
      <c r="C23" s="3" t="s">
        <v>5044</v>
      </c>
      <c r="D23" s="20" t="s">
        <v>1550</v>
      </c>
      <c r="E23" s="3" t="s">
        <v>5045</v>
      </c>
      <c r="F23" s="11" t="s">
        <v>5399</v>
      </c>
      <c r="G23" s="2">
        <v>1</v>
      </c>
      <c r="H23" s="2" t="str">
        <f>IF(G23=1, "PB-" &amp; TEXT(COUNTIFS(G$2:G23, 1) + 544, "000000"),
 IF(G23=2, "PBM-" &amp; TEXT(COUNTIFS(G$2:G23, 2) + 492, "000000"),
 IF(G23=3, "MMU-" &amp; TEXT(COUNTIFS(G$2:G23, 3) + 635, "000000"),
 "")))</f>
        <v>PB-000566</v>
      </c>
      <c r="I23" s="27" t="s">
        <v>5346</v>
      </c>
    </row>
    <row r="24" spans="1:9" ht="25.5" x14ac:dyDescent="0.25">
      <c r="A24" s="3">
        <v>23</v>
      </c>
      <c r="B24" s="3" t="s">
        <v>5074</v>
      </c>
      <c r="C24" s="3" t="s">
        <v>5046</v>
      </c>
      <c r="D24" s="3" t="s">
        <v>250</v>
      </c>
      <c r="E24" s="3" t="s">
        <v>5047</v>
      </c>
      <c r="F24" s="11" t="s">
        <v>5400</v>
      </c>
      <c r="G24" s="2">
        <v>1</v>
      </c>
      <c r="H24" s="2" t="str">
        <f>IF(G24=1, "PB-" &amp; TEXT(COUNTIFS(G$2:G24, 1) + 544, "000000"),
 IF(G24=2, "PBM-" &amp; TEXT(COUNTIFS(G$2:G24, 2) + 492, "000000"),
 IF(G24=3, "MMU-" &amp; TEXT(COUNTIFS(G$2:G24, 3) + 635, "000000"),
 "")))</f>
        <v>PB-000567</v>
      </c>
      <c r="I24" s="27" t="s">
        <v>5346</v>
      </c>
    </row>
    <row r="25" spans="1:9" ht="25.5" x14ac:dyDescent="0.25">
      <c r="A25" s="3">
        <v>24</v>
      </c>
      <c r="B25" s="3" t="s">
        <v>5075</v>
      </c>
      <c r="C25" s="3" t="s">
        <v>5048</v>
      </c>
      <c r="D25" s="3" t="s">
        <v>250</v>
      </c>
      <c r="E25" s="3" t="s">
        <v>5049</v>
      </c>
      <c r="F25" s="11" t="s">
        <v>5401</v>
      </c>
      <c r="G25" s="2">
        <v>1</v>
      </c>
      <c r="H25" s="2" t="str">
        <f>IF(G25=1, "PB-" &amp; TEXT(COUNTIFS(G$2:G25, 1) + 544, "000000"),
 IF(G25=2, "PBM-" &amp; TEXT(COUNTIFS(G$2:G25, 2) + 492, "000000"),
 IF(G25=3, "MMU-" &amp; TEXT(COUNTIFS(G$2:G25, 3) + 635, "000000"),
 "")))</f>
        <v>PB-000568</v>
      </c>
      <c r="I25" s="27" t="s">
        <v>5346</v>
      </c>
    </row>
    <row r="26" spans="1:9" ht="38.25" x14ac:dyDescent="0.25">
      <c r="A26" s="3">
        <v>25</v>
      </c>
      <c r="B26" s="3" t="s">
        <v>5076</v>
      </c>
      <c r="C26" s="3" t="s">
        <v>5050</v>
      </c>
      <c r="D26" s="3" t="s">
        <v>250</v>
      </c>
      <c r="E26" s="3" t="s">
        <v>5051</v>
      </c>
      <c r="F26" s="11" t="s">
        <v>5402</v>
      </c>
      <c r="G26" s="2">
        <v>1</v>
      </c>
      <c r="H26" s="2" t="str">
        <f>IF(G26=1, "PB-" &amp; TEXT(COUNTIFS(G$2:G26, 1) + 544, "000000"),
 IF(G26=2, "PBM-" &amp; TEXT(COUNTIFS(G$2:G26, 2) + 492, "000000"),
 IF(G26=3, "MMU-" &amp; TEXT(COUNTIFS(G$2:G26, 3) + 635, "000000"),
 "")))</f>
        <v>PB-000569</v>
      </c>
      <c r="I26" s="27" t="s">
        <v>5346</v>
      </c>
    </row>
    <row r="27" spans="1:9" ht="25.5" x14ac:dyDescent="0.25">
      <c r="A27" s="3">
        <v>26</v>
      </c>
      <c r="B27" s="3" t="s">
        <v>5121</v>
      </c>
      <c r="C27" s="3" t="s">
        <v>5077</v>
      </c>
      <c r="D27" s="3" t="s">
        <v>1550</v>
      </c>
      <c r="E27" s="3" t="s">
        <v>5078</v>
      </c>
      <c r="F27" s="11" t="s">
        <v>5403</v>
      </c>
      <c r="G27" s="2">
        <v>1</v>
      </c>
      <c r="H27" s="2" t="str">
        <f>IF(G27=1, "PB-" &amp; TEXT(COUNTIFS(G$2:G27, 1) + 544, "000000"),
 IF(G27=2, "PBM-" &amp; TEXT(COUNTIFS(G$2:G27, 2) + 492, "000000"),
 IF(G27=3, "MMU-" &amp; TEXT(COUNTIFS(G$2:G27, 3) + 635, "000000"),
 "")))</f>
        <v>PB-000570</v>
      </c>
      <c r="I27" s="27" t="s">
        <v>5346</v>
      </c>
    </row>
    <row r="28" spans="1:9" ht="25.5" x14ac:dyDescent="0.25">
      <c r="A28" s="3">
        <v>27</v>
      </c>
      <c r="B28" s="3" t="s">
        <v>5122</v>
      </c>
      <c r="C28" s="3" t="s">
        <v>5079</v>
      </c>
      <c r="D28" s="3" t="s">
        <v>250</v>
      </c>
      <c r="E28" s="3" t="s">
        <v>5080</v>
      </c>
      <c r="F28" s="11" t="s">
        <v>5404</v>
      </c>
      <c r="G28" s="2">
        <v>1</v>
      </c>
      <c r="H28" s="2" t="str">
        <f>IF(G28=1, "PB-" &amp; TEXT(COUNTIFS(G$2:G28, 1) + 544, "000000"),
 IF(G28=2, "PBM-" &amp; TEXT(COUNTIFS(G$2:G28, 2) + 492, "000000"),
 IF(G28=3, "MMU-" &amp; TEXT(COUNTIFS(G$2:G28, 3) + 635, "000000"),
 "")))</f>
        <v>PB-000571</v>
      </c>
      <c r="I28" s="27" t="s">
        <v>5346</v>
      </c>
    </row>
    <row r="29" spans="1:9" ht="25.5" x14ac:dyDescent="0.25">
      <c r="A29" s="3">
        <v>28</v>
      </c>
      <c r="B29" s="3" t="s">
        <v>5123</v>
      </c>
      <c r="C29" s="3" t="s">
        <v>5081</v>
      </c>
      <c r="D29" s="3" t="s">
        <v>1550</v>
      </c>
      <c r="E29" s="3" t="s">
        <v>5082</v>
      </c>
      <c r="F29" s="11" t="s">
        <v>5405</v>
      </c>
      <c r="G29" s="2">
        <v>1</v>
      </c>
      <c r="H29" s="2" t="str">
        <f>IF(G29=1, "PB-" &amp; TEXT(COUNTIFS(G$2:G29, 1) + 544, "000000"),
 IF(G29=2, "PBM-" &amp; TEXT(COUNTIFS(G$2:G29, 2) + 492, "000000"),
 IF(G29=3, "MMU-" &amp; TEXT(COUNTIFS(G$2:G29, 3) + 635, "000000"),
 "")))</f>
        <v>PB-000572</v>
      </c>
      <c r="I29" s="27" t="s">
        <v>5346</v>
      </c>
    </row>
    <row r="30" spans="1:9" ht="25.5" x14ac:dyDescent="0.25">
      <c r="A30" s="3">
        <v>29</v>
      </c>
      <c r="B30" s="3" t="s">
        <v>5124</v>
      </c>
      <c r="C30" s="3" t="s">
        <v>5083</v>
      </c>
      <c r="D30" s="3" t="s">
        <v>1550</v>
      </c>
      <c r="E30" s="3" t="s">
        <v>5084</v>
      </c>
      <c r="F30" s="11" t="s">
        <v>5406</v>
      </c>
      <c r="G30" s="2">
        <v>1</v>
      </c>
      <c r="H30" s="2" t="str">
        <f>IF(G30=1, "PB-" &amp; TEXT(COUNTIFS(G$2:G30, 1) + 544, "000000"),
 IF(G30=2, "PBM-" &amp; TEXT(COUNTIFS(G$2:G30, 2) + 492, "000000"),
 IF(G30=3, "MMU-" &amp; TEXT(COUNTIFS(G$2:G30, 3) + 635, "000000"),
 "")))</f>
        <v>PB-000573</v>
      </c>
      <c r="I30" s="27" t="s">
        <v>5346</v>
      </c>
    </row>
    <row r="31" spans="1:9" ht="38.25" x14ac:dyDescent="0.25">
      <c r="A31" s="3">
        <v>30</v>
      </c>
      <c r="B31" s="3" t="s">
        <v>5125</v>
      </c>
      <c r="C31" s="3" t="s">
        <v>5085</v>
      </c>
      <c r="D31" s="3" t="s">
        <v>1550</v>
      </c>
      <c r="E31" s="3" t="s">
        <v>5086</v>
      </c>
      <c r="F31" s="11" t="s">
        <v>5407</v>
      </c>
      <c r="G31" s="2">
        <v>1</v>
      </c>
      <c r="H31" s="2" t="str">
        <f>IF(G31=1, "PB-" &amp; TEXT(COUNTIFS(G$2:G31, 1) + 544, "000000"),
 IF(G31=2, "PBM-" &amp; TEXT(COUNTIFS(G$2:G31, 2) + 492, "000000"),
 IF(G31=3, "MMU-" &amp; TEXT(COUNTIFS(G$2:G31, 3) + 635, "000000"),
 "")))</f>
        <v>PB-000574</v>
      </c>
      <c r="I31" s="27" t="s">
        <v>5346</v>
      </c>
    </row>
    <row r="32" spans="1:9" ht="25.5" x14ac:dyDescent="0.25">
      <c r="A32" s="3">
        <v>31</v>
      </c>
      <c r="B32" s="3" t="s">
        <v>5126</v>
      </c>
      <c r="C32" s="3" t="s">
        <v>5087</v>
      </c>
      <c r="D32" s="3" t="s">
        <v>1550</v>
      </c>
      <c r="E32" s="3" t="s">
        <v>5088</v>
      </c>
      <c r="F32" s="11" t="s">
        <v>5408</v>
      </c>
      <c r="G32" s="2">
        <v>1</v>
      </c>
      <c r="H32" s="2" t="str">
        <f>IF(G32=1, "PB-" &amp; TEXT(COUNTIFS(G$2:G32, 1) + 544, "000000"),
 IF(G32=2, "PBM-" &amp; TEXT(COUNTIFS(G$2:G32, 2) + 492, "000000"),
 IF(G32=3, "MMU-" &amp; TEXT(COUNTIFS(G$2:G32, 3) + 635, "000000"),
 "")))</f>
        <v>PB-000575</v>
      </c>
      <c r="I32" s="27" t="s">
        <v>5346</v>
      </c>
    </row>
    <row r="33" spans="1:9" ht="25.5" x14ac:dyDescent="0.25">
      <c r="A33" s="3">
        <v>32</v>
      </c>
      <c r="B33" s="3" t="s">
        <v>5127</v>
      </c>
      <c r="C33" s="13" t="s">
        <v>5089</v>
      </c>
      <c r="D33" s="3" t="s">
        <v>1550</v>
      </c>
      <c r="E33" s="3" t="s">
        <v>5090</v>
      </c>
      <c r="F33" s="11" t="s">
        <v>5409</v>
      </c>
      <c r="G33" s="2">
        <v>1</v>
      </c>
      <c r="H33" s="2" t="str">
        <f>IF(G33=1, "PB-" &amp; TEXT(COUNTIFS(G$2:G33, 1) + 544, "000000"),
 IF(G33=2, "PBM-" &amp; TEXT(COUNTIFS(G$2:G33, 2) + 492, "000000"),
 IF(G33=3, "MMU-" &amp; TEXT(COUNTIFS(G$2:G33, 3) + 635, "000000"),
 "")))</f>
        <v>PB-000576</v>
      </c>
      <c r="I33" s="27" t="s">
        <v>5346</v>
      </c>
    </row>
    <row r="34" spans="1:9" ht="25.5" x14ac:dyDescent="0.25">
      <c r="A34" s="3">
        <v>33</v>
      </c>
      <c r="B34" s="3" t="s">
        <v>5128</v>
      </c>
      <c r="C34" s="3" t="s">
        <v>5091</v>
      </c>
      <c r="D34" s="3" t="s">
        <v>250</v>
      </c>
      <c r="E34" s="3" t="s">
        <v>5092</v>
      </c>
      <c r="F34" s="11" t="s">
        <v>5410</v>
      </c>
      <c r="G34" s="2">
        <v>1</v>
      </c>
      <c r="H34" s="2" t="str">
        <f>IF(G34=1, "PB-" &amp; TEXT(COUNTIFS(G$2:G34, 1) + 544, "000000"),
 IF(G34=2, "PBM-" &amp; TEXT(COUNTIFS(G$2:G34, 2) + 492, "000000"),
 IF(G34=3, "MMU-" &amp; TEXT(COUNTIFS(G$2:G34, 3) + 635, "000000"),
 "")))</f>
        <v>PB-000577</v>
      </c>
      <c r="I34" s="27" t="s">
        <v>5346</v>
      </c>
    </row>
    <row r="35" spans="1:9" ht="25.5" x14ac:dyDescent="0.25">
      <c r="A35" s="3">
        <v>34</v>
      </c>
      <c r="B35" s="3" t="s">
        <v>5129</v>
      </c>
      <c r="C35" s="3" t="s">
        <v>5093</v>
      </c>
      <c r="D35" s="3" t="s">
        <v>1550</v>
      </c>
      <c r="E35" s="3" t="s">
        <v>5094</v>
      </c>
      <c r="F35" s="11" t="s">
        <v>5411</v>
      </c>
      <c r="G35" s="2">
        <v>1</v>
      </c>
      <c r="H35" s="2" t="str">
        <f>IF(G35=1, "PB-" &amp; TEXT(COUNTIFS(G$2:G35, 1) + 544, "000000"),
 IF(G35=2, "PBM-" &amp; TEXT(COUNTIFS(G$2:G35, 2) + 492, "000000"),
 IF(G35=3, "MMU-" &amp; TEXT(COUNTIFS(G$2:G35, 3) + 635, "000000"),
 "")))</f>
        <v>PB-000578</v>
      </c>
      <c r="I35" s="27" t="s">
        <v>5346</v>
      </c>
    </row>
    <row r="36" spans="1:9" ht="25.5" x14ac:dyDescent="0.25">
      <c r="A36" s="3">
        <v>35</v>
      </c>
      <c r="B36" s="3" t="s">
        <v>5130</v>
      </c>
      <c r="C36" s="3" t="s">
        <v>5093</v>
      </c>
      <c r="D36" s="3" t="s">
        <v>1550</v>
      </c>
      <c r="E36" s="3" t="s">
        <v>5095</v>
      </c>
      <c r="F36" s="11" t="s">
        <v>5412</v>
      </c>
      <c r="G36" s="2">
        <v>1</v>
      </c>
      <c r="H36" s="2" t="str">
        <f>IF(G36=1, "PB-" &amp; TEXT(COUNTIFS(G$2:G36, 1) + 544, "000000"),
 IF(G36=2, "PBM-" &amp; TEXT(COUNTIFS(G$2:G36, 2) + 492, "000000"),
 IF(G36=3, "MMU-" &amp; TEXT(COUNTIFS(G$2:G36, 3) + 635, "000000"),
 "")))</f>
        <v>PB-000579</v>
      </c>
      <c r="I36" s="27" t="s">
        <v>5346</v>
      </c>
    </row>
    <row r="37" spans="1:9" ht="25.5" x14ac:dyDescent="0.25">
      <c r="A37" s="3">
        <v>36</v>
      </c>
      <c r="B37" s="3" t="s">
        <v>5131</v>
      </c>
      <c r="C37" s="3" t="s">
        <v>5093</v>
      </c>
      <c r="D37" s="3" t="s">
        <v>1550</v>
      </c>
      <c r="E37" s="3" t="s">
        <v>5096</v>
      </c>
      <c r="F37" s="11" t="s">
        <v>5413</v>
      </c>
      <c r="G37" s="2">
        <v>1</v>
      </c>
      <c r="H37" s="2" t="str">
        <f>IF(G37=1, "PB-" &amp; TEXT(COUNTIFS(G$2:G37, 1) + 544, "000000"),
 IF(G37=2, "PBM-" &amp; TEXT(COUNTIFS(G$2:G37, 2) + 492, "000000"),
 IF(G37=3, "MMU-" &amp; TEXT(COUNTIFS(G$2:G37, 3) + 635, "000000"),
 "")))</f>
        <v>PB-000580</v>
      </c>
      <c r="I37" s="27" t="s">
        <v>5346</v>
      </c>
    </row>
    <row r="38" spans="1:9" ht="25.5" x14ac:dyDescent="0.25">
      <c r="A38" s="3">
        <v>37</v>
      </c>
      <c r="B38" s="3" t="s">
        <v>5132</v>
      </c>
      <c r="C38" s="3" t="s">
        <v>5093</v>
      </c>
      <c r="D38" s="3" t="s">
        <v>1550</v>
      </c>
      <c r="E38" s="3" t="s">
        <v>5094</v>
      </c>
      <c r="F38" s="11" t="s">
        <v>5414</v>
      </c>
      <c r="G38" s="2">
        <v>1</v>
      </c>
      <c r="H38" s="2" t="str">
        <f>IF(G38=1, "PB-" &amp; TEXT(COUNTIFS(G$2:G38, 1) + 544, "000000"),
 IF(G38=2, "PBM-" &amp; TEXT(COUNTIFS(G$2:G38, 2) + 492, "000000"),
 IF(G38=3, "MMU-" &amp; TEXT(COUNTIFS(G$2:G38, 3) + 635, "000000"),
 "")))</f>
        <v>PB-000581</v>
      </c>
      <c r="I38" s="27" t="s">
        <v>5346</v>
      </c>
    </row>
    <row r="39" spans="1:9" ht="25.5" x14ac:dyDescent="0.25">
      <c r="A39" s="3">
        <v>38</v>
      </c>
      <c r="B39" s="3" t="s">
        <v>5133</v>
      </c>
      <c r="C39" s="3" t="s">
        <v>5097</v>
      </c>
      <c r="D39" s="3" t="s">
        <v>1550</v>
      </c>
      <c r="E39" s="3" t="s">
        <v>5098</v>
      </c>
      <c r="F39" s="11" t="s">
        <v>5415</v>
      </c>
      <c r="G39" s="2">
        <v>1</v>
      </c>
      <c r="H39" s="2" t="str">
        <f>IF(G39=1, "PB-" &amp; TEXT(COUNTIFS(G$2:G39, 1) + 544, "000000"),
 IF(G39=2, "PBM-" &amp; TEXT(COUNTIFS(G$2:G39, 2) + 492, "000000"),
 IF(G39=3, "MMU-" &amp; TEXT(COUNTIFS(G$2:G39, 3) + 635, "000000"),
 "")))</f>
        <v>PB-000582</v>
      </c>
      <c r="I39" s="27" t="s">
        <v>5346</v>
      </c>
    </row>
    <row r="40" spans="1:9" ht="25.5" x14ac:dyDescent="0.25">
      <c r="A40" s="3">
        <v>39</v>
      </c>
      <c r="B40" s="3" t="s">
        <v>5134</v>
      </c>
      <c r="C40" s="3" t="s">
        <v>5093</v>
      </c>
      <c r="D40" s="3" t="s">
        <v>1550</v>
      </c>
      <c r="E40" s="3" t="s">
        <v>5099</v>
      </c>
      <c r="F40" s="11" t="s">
        <v>5416</v>
      </c>
      <c r="G40" s="2">
        <v>1</v>
      </c>
      <c r="H40" s="2" t="str">
        <f>IF(G40=1, "PB-" &amp; TEXT(COUNTIFS(G$2:G40, 1) + 544, "000000"),
 IF(G40=2, "PBM-" &amp; TEXT(COUNTIFS(G$2:G40, 2) + 492, "000000"),
 IF(G40=3, "MMU-" &amp; TEXT(COUNTIFS(G$2:G40, 3) + 635, "000000"),
 "")))</f>
        <v>PB-000583</v>
      </c>
      <c r="I40" s="27" t="s">
        <v>5346</v>
      </c>
    </row>
    <row r="41" spans="1:9" ht="25.5" x14ac:dyDescent="0.25">
      <c r="A41" s="3">
        <v>40</v>
      </c>
      <c r="B41" s="3" t="s">
        <v>5135</v>
      </c>
      <c r="C41" s="3" t="s">
        <v>5093</v>
      </c>
      <c r="D41" s="3" t="s">
        <v>1550</v>
      </c>
      <c r="E41" s="3" t="s">
        <v>5100</v>
      </c>
      <c r="F41" s="11" t="s">
        <v>5417</v>
      </c>
      <c r="G41" s="2">
        <v>1</v>
      </c>
      <c r="H41" s="2" t="str">
        <f>IF(G41=1, "PB-" &amp; TEXT(COUNTIFS(G$2:G41, 1) + 544, "000000"),
 IF(G41=2, "PBM-" &amp; TEXT(COUNTIFS(G$2:G41, 2) + 492, "000000"),
 IF(G41=3, "MMU-" &amp; TEXT(COUNTIFS(G$2:G41, 3) + 635, "000000"),
 "")))</f>
        <v>PB-000584</v>
      </c>
      <c r="I41" s="27" t="s">
        <v>5346</v>
      </c>
    </row>
    <row r="42" spans="1:9" ht="25.5" x14ac:dyDescent="0.25">
      <c r="A42" s="3">
        <v>41</v>
      </c>
      <c r="B42" s="3" t="s">
        <v>5136</v>
      </c>
      <c r="C42" s="3" t="s">
        <v>5101</v>
      </c>
      <c r="D42" s="3" t="s">
        <v>1550</v>
      </c>
      <c r="E42" s="3" t="s">
        <v>5102</v>
      </c>
      <c r="F42" s="11" t="s">
        <v>5418</v>
      </c>
      <c r="G42" s="2">
        <v>1</v>
      </c>
      <c r="H42" s="2" t="str">
        <f>IF(G42=1, "PB-" &amp; TEXT(COUNTIFS(G$2:G42, 1) + 544, "000000"),
 IF(G42=2, "PBM-" &amp; TEXT(COUNTIFS(G$2:G42, 2) + 492, "000000"),
 IF(G42=3, "MMU-" &amp; TEXT(COUNTIFS(G$2:G42, 3) + 635, "000000"),
 "")))</f>
        <v>PB-000585</v>
      </c>
      <c r="I42" s="27" t="s">
        <v>5346</v>
      </c>
    </row>
    <row r="43" spans="1:9" ht="25.5" x14ac:dyDescent="0.25">
      <c r="A43" s="3">
        <v>42</v>
      </c>
      <c r="B43" s="3" t="s">
        <v>5137</v>
      </c>
      <c r="C43" s="3" t="s">
        <v>5103</v>
      </c>
      <c r="D43" s="3" t="s">
        <v>1550</v>
      </c>
      <c r="E43" s="3" t="s">
        <v>5104</v>
      </c>
      <c r="F43" s="11" t="s">
        <v>5419</v>
      </c>
      <c r="G43" s="2">
        <v>1</v>
      </c>
      <c r="H43" s="2" t="str">
        <f>IF(G43=1, "PB-" &amp; TEXT(COUNTIFS(G$2:G43, 1) + 544, "000000"),
 IF(G43=2, "PBM-" &amp; TEXT(COUNTIFS(G$2:G43, 2) + 492, "000000"),
 IF(G43=3, "MMU-" &amp; TEXT(COUNTIFS(G$2:G43, 3) + 635, "000000"),
 "")))</f>
        <v>PB-000586</v>
      </c>
      <c r="I43" s="27" t="s">
        <v>5346</v>
      </c>
    </row>
    <row r="44" spans="1:9" ht="25.5" x14ac:dyDescent="0.25">
      <c r="A44" s="3">
        <v>43</v>
      </c>
      <c r="B44" s="3" t="s">
        <v>5138</v>
      </c>
      <c r="C44" s="3" t="s">
        <v>5093</v>
      </c>
      <c r="D44" s="3" t="s">
        <v>250</v>
      </c>
      <c r="E44" s="3" t="s">
        <v>5105</v>
      </c>
      <c r="F44" s="11" t="s">
        <v>5420</v>
      </c>
      <c r="G44" s="2">
        <v>1</v>
      </c>
      <c r="H44" s="2" t="str">
        <f>IF(G44=1, "PB-" &amp; TEXT(COUNTIFS(G$2:G44, 1) + 544, "000000"),
 IF(G44=2, "PBM-" &amp; TEXT(COUNTIFS(G$2:G44, 2) + 492, "000000"),
 IF(G44=3, "MMU-" &amp; TEXT(COUNTIFS(G$2:G44, 3) + 635, "000000"),
 "")))</f>
        <v>PB-000587</v>
      </c>
      <c r="I44" s="27" t="s">
        <v>5346</v>
      </c>
    </row>
    <row r="45" spans="1:9" ht="25.5" x14ac:dyDescent="0.25">
      <c r="A45" s="3">
        <v>44</v>
      </c>
      <c r="B45" s="3" t="s">
        <v>5139</v>
      </c>
      <c r="C45" s="3" t="s">
        <v>5106</v>
      </c>
      <c r="D45" s="3" t="s">
        <v>250</v>
      </c>
      <c r="E45" s="3" t="s">
        <v>5107</v>
      </c>
      <c r="F45" s="11" t="s">
        <v>5421</v>
      </c>
      <c r="G45" s="2">
        <v>1</v>
      </c>
      <c r="H45" s="2" t="str">
        <f>IF(G45=1, "PB-" &amp; TEXT(COUNTIFS(G$2:G45, 1) + 544, "000000"),
 IF(G45=2, "PBM-" &amp; TEXT(COUNTIFS(G$2:G45, 2) + 492, "000000"),
 IF(G45=3, "MMU-" &amp; TEXT(COUNTIFS(G$2:G45, 3) + 635, "000000"),
 "")))</f>
        <v>PB-000588</v>
      </c>
      <c r="I45" s="27" t="s">
        <v>5346</v>
      </c>
    </row>
    <row r="46" spans="1:9" ht="25.5" x14ac:dyDescent="0.25">
      <c r="A46" s="3">
        <v>45</v>
      </c>
      <c r="B46" s="3" t="s">
        <v>5140</v>
      </c>
      <c r="C46" s="3" t="s">
        <v>5108</v>
      </c>
      <c r="D46" s="3" t="s">
        <v>1550</v>
      </c>
      <c r="E46" s="3" t="s">
        <v>5109</v>
      </c>
      <c r="F46" s="11" t="s">
        <v>5422</v>
      </c>
      <c r="G46" s="2">
        <v>1</v>
      </c>
      <c r="H46" s="2" t="str">
        <f>IF(G46=1, "PB-" &amp; TEXT(COUNTIFS(G$2:G46, 1) + 544, "000000"),
 IF(G46=2, "PBM-" &amp; TEXT(COUNTIFS(G$2:G46, 2) + 492, "000000"),
 IF(G46=3, "MMU-" &amp; TEXT(COUNTIFS(G$2:G46, 3) + 635, "000000"),
 "")))</f>
        <v>PB-000589</v>
      </c>
      <c r="I46" s="27" t="s">
        <v>5346</v>
      </c>
    </row>
    <row r="47" spans="1:9" ht="38.25" x14ac:dyDescent="0.25">
      <c r="A47" s="3">
        <v>46</v>
      </c>
      <c r="B47" s="3" t="s">
        <v>5141</v>
      </c>
      <c r="C47" s="3" t="s">
        <v>5110</v>
      </c>
      <c r="D47" s="3" t="s">
        <v>10</v>
      </c>
      <c r="E47" s="3" t="s">
        <v>5111</v>
      </c>
      <c r="F47" s="11" t="s">
        <v>5423</v>
      </c>
      <c r="G47" s="2">
        <v>1</v>
      </c>
      <c r="H47" s="2" t="str">
        <f>IF(G47=1, "PB-" &amp; TEXT(COUNTIFS(G$2:G47, 1) + 544, "000000"),
 IF(G47=2, "PBM-" &amp; TEXT(COUNTIFS(G$2:G47, 2) + 492, "000000"),
 IF(G47=3, "MMU-" &amp; TEXT(COUNTIFS(G$2:G47, 3) + 635, "000000"),
 "")))</f>
        <v>PB-000590</v>
      </c>
      <c r="I47" s="27" t="s">
        <v>5346</v>
      </c>
    </row>
    <row r="48" spans="1:9" ht="63.75" x14ac:dyDescent="0.25">
      <c r="A48" s="3">
        <v>47</v>
      </c>
      <c r="B48" s="3" t="s">
        <v>5142</v>
      </c>
      <c r="C48" s="3" t="s">
        <v>5112</v>
      </c>
      <c r="D48" s="3" t="s">
        <v>83</v>
      </c>
      <c r="E48" s="3" t="s">
        <v>5113</v>
      </c>
      <c r="F48" s="11" t="s">
        <v>5424</v>
      </c>
      <c r="G48" s="2">
        <v>1</v>
      </c>
      <c r="H48" s="2" t="str">
        <f>IF(G48=1, "PB-" &amp; TEXT(COUNTIFS(G$2:G48, 1) + 544, "000000"),
 IF(G48=2, "PBM-" &amp; TEXT(COUNTIFS(G$2:G48, 2) + 492, "000000"),
 IF(G48=3, "MMU-" &amp; TEXT(COUNTIFS(G$2:G48, 3) + 635, "000000"),
 "")))</f>
        <v>PB-000591</v>
      </c>
      <c r="I48" s="27" t="s">
        <v>5346</v>
      </c>
    </row>
    <row r="49" spans="1:9" ht="25.5" x14ac:dyDescent="0.25">
      <c r="A49" s="3">
        <v>48</v>
      </c>
      <c r="B49" s="3" t="s">
        <v>5143</v>
      </c>
      <c r="C49" s="3" t="s">
        <v>5114</v>
      </c>
      <c r="D49" s="3" t="s">
        <v>19</v>
      </c>
      <c r="E49" s="3"/>
      <c r="F49" s="11" t="s">
        <v>5425</v>
      </c>
      <c r="G49" s="2">
        <v>1</v>
      </c>
      <c r="H49" s="2" t="str">
        <f>IF(G49=1, "PB-" &amp; TEXT(COUNTIFS(G$2:G49, 1) + 544, "000000"),
 IF(G49=2, "PBM-" &amp; TEXT(COUNTIFS(G$2:G49, 2) + 492, "000000"),
 IF(G49=3, "MMU-" &amp; TEXT(COUNTIFS(G$2:G49, 3) + 635, "000000"),
 "")))</f>
        <v>PB-000592</v>
      </c>
      <c r="I49" s="27" t="s">
        <v>5346</v>
      </c>
    </row>
    <row r="50" spans="1:9" ht="51" x14ac:dyDescent="0.25">
      <c r="A50" s="3">
        <v>49</v>
      </c>
      <c r="B50" s="3" t="s">
        <v>5144</v>
      </c>
      <c r="C50" s="3" t="s">
        <v>5115</v>
      </c>
      <c r="D50" s="23" t="s">
        <v>14</v>
      </c>
      <c r="E50" s="3" t="s">
        <v>5116</v>
      </c>
      <c r="F50" s="11" t="s">
        <v>5426</v>
      </c>
      <c r="G50" s="2">
        <v>1</v>
      </c>
      <c r="H50" s="2" t="str">
        <f>IF(G50=1, "PB-" &amp; TEXT(COUNTIFS(G$2:G50, 1) + 544, "000000"),
 IF(G50=2, "PBM-" &amp; TEXT(COUNTIFS(G$2:G50, 2) + 492, "000000"),
 IF(G50=3, "MMU-" &amp; TEXT(COUNTIFS(G$2:G50, 3) + 635, "000000"),
 "")))</f>
        <v>PB-000593</v>
      </c>
      <c r="I50" s="27" t="s">
        <v>5346</v>
      </c>
    </row>
    <row r="51" spans="1:9" ht="38.25" x14ac:dyDescent="0.25">
      <c r="A51" s="3">
        <v>50</v>
      </c>
      <c r="B51" s="3" t="s">
        <v>5145</v>
      </c>
      <c r="C51" s="3" t="s">
        <v>5117</v>
      </c>
      <c r="D51" s="20" t="s">
        <v>14</v>
      </c>
      <c r="E51" s="3" t="s">
        <v>5118</v>
      </c>
      <c r="F51" s="11" t="s">
        <v>5427</v>
      </c>
      <c r="G51" s="2">
        <v>1</v>
      </c>
      <c r="H51" s="2" t="str">
        <f>IF(G51=1, "PB-" &amp; TEXT(COUNTIFS(G$2:G51, 1) + 544, "000000"),
 IF(G51=2, "PBM-" &amp; TEXT(COUNTIFS(G$2:G51, 2) + 492, "000000"),
 IF(G51=3, "MMU-" &amp; TEXT(COUNTIFS(G$2:G51, 3) + 635, "000000"),
 "")))</f>
        <v>PB-000594</v>
      </c>
      <c r="I51" s="27" t="s">
        <v>5346</v>
      </c>
    </row>
    <row r="52" spans="1:9" ht="76.5" x14ac:dyDescent="0.25">
      <c r="A52" s="3">
        <v>51</v>
      </c>
      <c r="B52" s="3" t="s">
        <v>5146</v>
      </c>
      <c r="C52" s="3" t="s">
        <v>5119</v>
      </c>
      <c r="D52" s="3" t="s">
        <v>268</v>
      </c>
      <c r="E52" s="3" t="s">
        <v>5120</v>
      </c>
      <c r="F52" s="11" t="s">
        <v>5428</v>
      </c>
      <c r="G52" s="2">
        <v>1</v>
      </c>
      <c r="H52" s="2" t="str">
        <f>IF(G52=1, "PB-" &amp; TEXT(COUNTIFS(G$2:G52, 1) + 544, "000000"),
 IF(G52=2, "PBM-" &amp; TEXT(COUNTIFS(G$2:G52, 2) + 492, "000000"),
 IF(G52=3, "MMU-" &amp; TEXT(COUNTIFS(G$2:G52, 3) + 635, "000000"),
 "")))</f>
        <v>PB-000595</v>
      </c>
      <c r="I52" s="27" t="s">
        <v>5346</v>
      </c>
    </row>
  </sheetData>
  <phoneticPr fontId="8" type="noConversion"/>
  <conditionalFormatting sqref="I2:I52">
    <cfRule type="uniqueValues" dxfId="3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/>
  <dimension ref="A1:I58"/>
  <sheetViews>
    <sheetView topLeftCell="A56" zoomScale="80" zoomScaleNormal="80" workbookViewId="0">
      <selection activeCell="I56" sqref="I56:I58"/>
    </sheetView>
  </sheetViews>
  <sheetFormatPr defaultColWidth="21.7109375" defaultRowHeight="15" x14ac:dyDescent="0.25"/>
  <cols>
    <col min="1" max="1" width="3.85546875" bestFit="1" customWidth="1"/>
    <col min="2" max="2" width="21.42578125" bestFit="1" customWidth="1"/>
    <col min="4" max="4" width="17.140625" customWidth="1"/>
    <col min="5" max="5" width="13.7109375" customWidth="1"/>
    <col min="6" max="6" width="11.28515625" bestFit="1" customWidth="1"/>
    <col min="7" max="7" width="3.285156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740</v>
      </c>
      <c r="C2" s="3" t="s">
        <v>741</v>
      </c>
      <c r="D2" s="3" t="s">
        <v>14</v>
      </c>
      <c r="E2" s="3" t="s">
        <v>742</v>
      </c>
      <c r="F2" s="2" t="s">
        <v>5429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7" t="s">
        <v>5346</v>
      </c>
    </row>
    <row r="3" spans="1:9" ht="25.5" x14ac:dyDescent="0.25">
      <c r="A3" s="3">
        <v>2</v>
      </c>
      <c r="B3" s="3" t="s">
        <v>743</v>
      </c>
      <c r="C3" s="3" t="s">
        <v>744</v>
      </c>
      <c r="D3" s="3" t="s">
        <v>745</v>
      </c>
      <c r="E3" s="3" t="s">
        <v>746</v>
      </c>
      <c r="F3" s="2" t="s">
        <v>5430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7" t="s">
        <v>5346</v>
      </c>
    </row>
    <row r="4" spans="1:9" ht="63.75" x14ac:dyDescent="0.25">
      <c r="A4" s="3">
        <v>3</v>
      </c>
      <c r="B4" s="3" t="s">
        <v>747</v>
      </c>
      <c r="C4" s="3" t="s">
        <v>748</v>
      </c>
      <c r="D4" s="3" t="s">
        <v>749</v>
      </c>
      <c r="E4" s="3" t="s">
        <v>742</v>
      </c>
      <c r="F4" s="2" t="s">
        <v>5431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7" t="s">
        <v>5346</v>
      </c>
    </row>
    <row r="5" spans="1:9" ht="89.25" x14ac:dyDescent="0.25">
      <c r="A5" s="3">
        <v>4</v>
      </c>
      <c r="B5" s="3" t="s">
        <v>750</v>
      </c>
      <c r="C5" s="3" t="s">
        <v>751</v>
      </c>
      <c r="D5" s="6" t="s">
        <v>65</v>
      </c>
      <c r="E5" s="3" t="s">
        <v>752</v>
      </c>
      <c r="F5" s="2" t="s">
        <v>5432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7" t="s">
        <v>5346</v>
      </c>
    </row>
    <row r="6" spans="1:9" ht="51" x14ac:dyDescent="0.25">
      <c r="A6" s="3">
        <v>5</v>
      </c>
      <c r="B6" s="3" t="s">
        <v>753</v>
      </c>
      <c r="C6" s="3" t="s">
        <v>754</v>
      </c>
      <c r="D6" s="3" t="s">
        <v>19</v>
      </c>
      <c r="E6" s="3" t="s">
        <v>755</v>
      </c>
      <c r="F6" s="2" t="s">
        <v>5433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7" t="s">
        <v>5346</v>
      </c>
    </row>
    <row r="7" spans="1:9" ht="51" x14ac:dyDescent="0.25">
      <c r="A7" s="3">
        <v>6</v>
      </c>
      <c r="B7" s="3" t="s">
        <v>756</v>
      </c>
      <c r="C7" s="3" t="s">
        <v>757</v>
      </c>
      <c r="D7" s="3" t="s">
        <v>758</v>
      </c>
      <c r="E7" s="3" t="s">
        <v>759</v>
      </c>
      <c r="F7" s="2" t="s">
        <v>5434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7" t="s">
        <v>5346</v>
      </c>
    </row>
    <row r="8" spans="1:9" ht="38.25" x14ac:dyDescent="0.25">
      <c r="A8" s="3">
        <v>7</v>
      </c>
      <c r="B8" s="3" t="s">
        <v>760</v>
      </c>
      <c r="C8" s="3" t="s">
        <v>761</v>
      </c>
      <c r="D8" s="3" t="s">
        <v>762</v>
      </c>
      <c r="E8" s="3" t="s">
        <v>763</v>
      </c>
      <c r="F8" s="2" t="s">
        <v>5435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7" t="s">
        <v>5346</v>
      </c>
    </row>
    <row r="9" spans="1:9" ht="51" x14ac:dyDescent="0.25">
      <c r="A9" s="3">
        <v>8</v>
      </c>
      <c r="B9" s="3" t="s">
        <v>764</v>
      </c>
      <c r="C9" s="3" t="s">
        <v>765</v>
      </c>
      <c r="D9" s="3" t="s">
        <v>10</v>
      </c>
      <c r="E9" s="3" t="s">
        <v>131</v>
      </c>
      <c r="F9" s="2" t="s">
        <v>5436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7" t="s">
        <v>5346</v>
      </c>
    </row>
    <row r="10" spans="1:9" ht="25.5" x14ac:dyDescent="0.25">
      <c r="A10" s="3">
        <v>9</v>
      </c>
      <c r="B10" s="3" t="s">
        <v>917</v>
      </c>
      <c r="C10" s="3" t="s">
        <v>766</v>
      </c>
      <c r="D10" s="3" t="s">
        <v>25</v>
      </c>
      <c r="E10" s="3" t="s">
        <v>767</v>
      </c>
      <c r="F10" s="2" t="s">
        <v>5437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7" t="s">
        <v>5346</v>
      </c>
    </row>
    <row r="11" spans="1:9" ht="25.5" x14ac:dyDescent="0.25">
      <c r="A11" s="3">
        <v>10</v>
      </c>
      <c r="B11" s="3" t="s">
        <v>918</v>
      </c>
      <c r="C11" s="3" t="s">
        <v>766</v>
      </c>
      <c r="D11" s="3" t="s">
        <v>768</v>
      </c>
      <c r="E11" s="3" t="s">
        <v>769</v>
      </c>
      <c r="F11" s="2" t="s">
        <v>5438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7" t="s">
        <v>5346</v>
      </c>
    </row>
    <row r="12" spans="1:9" ht="38.25" x14ac:dyDescent="0.25">
      <c r="A12" s="3">
        <v>11</v>
      </c>
      <c r="B12" s="3" t="s">
        <v>770</v>
      </c>
      <c r="C12" s="3" t="s">
        <v>771</v>
      </c>
      <c r="D12" s="3" t="s">
        <v>10</v>
      </c>
      <c r="E12" s="3" t="s">
        <v>772</v>
      </c>
      <c r="F12" s="2" t="s">
        <v>5439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7" t="s">
        <v>5346</v>
      </c>
    </row>
    <row r="13" spans="1:9" ht="76.5" x14ac:dyDescent="0.25">
      <c r="A13" s="3">
        <v>12</v>
      </c>
      <c r="B13" s="3" t="s">
        <v>773</v>
      </c>
      <c r="C13" s="3" t="s">
        <v>774</v>
      </c>
      <c r="D13" s="3" t="s">
        <v>409</v>
      </c>
      <c r="E13" s="3" t="s">
        <v>775</v>
      </c>
      <c r="F13" s="2" t="s">
        <v>5440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7" t="s">
        <v>5346</v>
      </c>
    </row>
    <row r="14" spans="1:9" ht="63.75" x14ac:dyDescent="0.25">
      <c r="A14" s="3">
        <v>13</v>
      </c>
      <c r="B14" s="3" t="s">
        <v>883</v>
      </c>
      <c r="C14" s="3" t="s">
        <v>776</v>
      </c>
      <c r="D14" s="3" t="s">
        <v>546</v>
      </c>
      <c r="E14" s="3" t="s">
        <v>777</v>
      </c>
      <c r="F14" s="2" t="s">
        <v>5441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7" t="s">
        <v>5346</v>
      </c>
    </row>
    <row r="15" spans="1:9" ht="63.75" x14ac:dyDescent="0.25">
      <c r="A15" s="3">
        <v>14</v>
      </c>
      <c r="B15" s="3" t="s">
        <v>882</v>
      </c>
      <c r="C15" s="3" t="s">
        <v>778</v>
      </c>
      <c r="D15" s="3" t="s">
        <v>779</v>
      </c>
      <c r="E15" s="3" t="s">
        <v>780</v>
      </c>
      <c r="F15" s="2" t="s">
        <v>5442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7" t="s">
        <v>5346</v>
      </c>
    </row>
    <row r="16" spans="1:9" ht="63.75" x14ac:dyDescent="0.25">
      <c r="A16" s="3">
        <v>15</v>
      </c>
      <c r="B16" s="3" t="s">
        <v>884</v>
      </c>
      <c r="C16" s="3" t="s">
        <v>776</v>
      </c>
      <c r="D16" s="3" t="s">
        <v>779</v>
      </c>
      <c r="E16" s="3" t="s">
        <v>208</v>
      </c>
      <c r="F16" s="2" t="s">
        <v>5443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7" t="s">
        <v>5346</v>
      </c>
    </row>
    <row r="17" spans="1:9" ht="51" x14ac:dyDescent="0.25">
      <c r="A17" s="3">
        <v>16</v>
      </c>
      <c r="B17" s="3" t="s">
        <v>781</v>
      </c>
      <c r="C17" s="3" t="s">
        <v>782</v>
      </c>
      <c r="D17" s="3" t="s">
        <v>87</v>
      </c>
      <c r="E17" s="3" t="s">
        <v>783</v>
      </c>
      <c r="F17" s="2" t="s">
        <v>5444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7" t="s">
        <v>5346</v>
      </c>
    </row>
    <row r="18" spans="1:9" ht="25.5" x14ac:dyDescent="0.25">
      <c r="A18" s="3">
        <v>17</v>
      </c>
      <c r="B18" s="3" t="s">
        <v>784</v>
      </c>
      <c r="C18" s="3" t="s">
        <v>785</v>
      </c>
      <c r="D18" s="3" t="s">
        <v>786</v>
      </c>
      <c r="E18" s="3" t="s">
        <v>787</v>
      </c>
      <c r="F18" s="2" t="s">
        <v>5445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7" t="s">
        <v>5346</v>
      </c>
    </row>
    <row r="19" spans="1:9" ht="51" x14ac:dyDescent="0.25">
      <c r="A19" s="3">
        <v>18</v>
      </c>
      <c r="B19" s="3" t="s">
        <v>788</v>
      </c>
      <c r="C19" s="3" t="s">
        <v>789</v>
      </c>
      <c r="D19" s="3" t="s">
        <v>268</v>
      </c>
      <c r="E19" s="3" t="s">
        <v>790</v>
      </c>
      <c r="F19" s="2" t="s">
        <v>5446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7" t="s">
        <v>5346</v>
      </c>
    </row>
    <row r="20" spans="1:9" ht="38.25" x14ac:dyDescent="0.25">
      <c r="A20" s="3">
        <v>19</v>
      </c>
      <c r="B20" s="3" t="s">
        <v>791</v>
      </c>
      <c r="C20" s="3" t="s">
        <v>792</v>
      </c>
      <c r="D20" s="3" t="s">
        <v>464</v>
      </c>
      <c r="E20" s="3" t="s">
        <v>793</v>
      </c>
      <c r="F20" s="2" t="s">
        <v>5447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7" t="s">
        <v>5346</v>
      </c>
    </row>
    <row r="21" spans="1:9" ht="51" x14ac:dyDescent="0.25">
      <c r="A21" s="3">
        <v>20</v>
      </c>
      <c r="B21" s="3" t="s">
        <v>885</v>
      </c>
      <c r="C21" s="3" t="s">
        <v>794</v>
      </c>
      <c r="D21" s="3" t="s">
        <v>795</v>
      </c>
      <c r="E21" s="3" t="s">
        <v>796</v>
      </c>
      <c r="F21" s="2" t="s">
        <v>5448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7" t="s">
        <v>5346</v>
      </c>
    </row>
    <row r="22" spans="1:9" ht="76.5" x14ac:dyDescent="0.25">
      <c r="A22" s="3">
        <v>21</v>
      </c>
      <c r="B22" s="3" t="s">
        <v>797</v>
      </c>
      <c r="C22" s="3" t="s">
        <v>798</v>
      </c>
      <c r="D22" s="3" t="s">
        <v>799</v>
      </c>
      <c r="E22" s="3" t="s">
        <v>800</v>
      </c>
      <c r="F22" s="2" t="s">
        <v>5449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7" t="s">
        <v>5346</v>
      </c>
    </row>
    <row r="23" spans="1:9" ht="76.5" x14ac:dyDescent="0.25">
      <c r="A23" s="3">
        <v>22</v>
      </c>
      <c r="B23" s="3" t="s">
        <v>801</v>
      </c>
      <c r="C23" s="3" t="s">
        <v>802</v>
      </c>
      <c r="D23" s="3" t="s">
        <v>803</v>
      </c>
      <c r="E23" s="3" t="s">
        <v>804</v>
      </c>
      <c r="F23" s="2" t="s">
        <v>5450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7" t="s">
        <v>5346</v>
      </c>
    </row>
    <row r="24" spans="1:9" ht="51" x14ac:dyDescent="0.25">
      <c r="A24" s="3">
        <v>23</v>
      </c>
      <c r="B24" s="3" t="s">
        <v>887</v>
      </c>
      <c r="C24" s="3" t="s">
        <v>805</v>
      </c>
      <c r="D24" s="3" t="s">
        <v>806</v>
      </c>
      <c r="E24" s="3"/>
      <c r="F24" s="2" t="s">
        <v>5451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7" t="s">
        <v>5346</v>
      </c>
    </row>
    <row r="25" spans="1:9" ht="51" x14ac:dyDescent="0.25">
      <c r="A25" s="3">
        <v>24</v>
      </c>
      <c r="B25" s="3" t="s">
        <v>888</v>
      </c>
      <c r="C25" s="3" t="s">
        <v>807</v>
      </c>
      <c r="D25" s="3" t="s">
        <v>134</v>
      </c>
      <c r="E25" s="3" t="s">
        <v>808</v>
      </c>
      <c r="F25" s="2" t="s">
        <v>5452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7" t="s">
        <v>5346</v>
      </c>
    </row>
    <row r="26" spans="1:9" ht="51" x14ac:dyDescent="0.25">
      <c r="A26" s="3">
        <v>25</v>
      </c>
      <c r="B26" s="3" t="s">
        <v>889</v>
      </c>
      <c r="C26" s="3" t="s">
        <v>809</v>
      </c>
      <c r="D26" s="3" t="s">
        <v>886</v>
      </c>
      <c r="E26" s="3"/>
      <c r="F26" s="2" t="s">
        <v>5453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7" t="s">
        <v>5346</v>
      </c>
    </row>
    <row r="27" spans="1:9" ht="63.75" x14ac:dyDescent="0.25">
      <c r="A27" s="3">
        <v>26</v>
      </c>
      <c r="B27" s="3" t="s">
        <v>890</v>
      </c>
      <c r="C27" s="3" t="s">
        <v>811</v>
      </c>
      <c r="D27" s="3" t="s">
        <v>6</v>
      </c>
      <c r="E27" s="3" t="s">
        <v>812</v>
      </c>
      <c r="F27" s="2" t="s">
        <v>5454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7" t="s">
        <v>5346</v>
      </c>
    </row>
    <row r="28" spans="1:9" ht="38.25" x14ac:dyDescent="0.25">
      <c r="A28" s="3">
        <v>27</v>
      </c>
      <c r="B28" s="3" t="s">
        <v>891</v>
      </c>
      <c r="C28" s="3" t="s">
        <v>813</v>
      </c>
      <c r="D28" s="3" t="s">
        <v>722</v>
      </c>
      <c r="E28" s="3" t="s">
        <v>814</v>
      </c>
      <c r="F28" s="2" t="s">
        <v>5455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7" t="s">
        <v>5346</v>
      </c>
    </row>
    <row r="29" spans="1:9" ht="38.25" x14ac:dyDescent="0.25">
      <c r="A29" s="3">
        <v>28</v>
      </c>
      <c r="B29" s="3" t="s">
        <v>892</v>
      </c>
      <c r="C29" s="3" t="s">
        <v>815</v>
      </c>
      <c r="D29" s="3" t="s">
        <v>722</v>
      </c>
      <c r="E29" s="3" t="s">
        <v>816</v>
      </c>
      <c r="F29" s="2" t="s">
        <v>5456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7" t="s">
        <v>5346</v>
      </c>
    </row>
    <row r="30" spans="1:9" ht="51" x14ac:dyDescent="0.25">
      <c r="A30" s="3">
        <v>29</v>
      </c>
      <c r="B30" s="3" t="s">
        <v>817</v>
      </c>
      <c r="C30" s="3" t="s">
        <v>818</v>
      </c>
      <c r="D30" s="3" t="s">
        <v>819</v>
      </c>
      <c r="E30" s="3" t="s">
        <v>820</v>
      </c>
      <c r="F30" s="2" t="s">
        <v>5457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7" t="s">
        <v>5346</v>
      </c>
    </row>
    <row r="31" spans="1:9" ht="38.25" x14ac:dyDescent="0.25">
      <c r="A31" s="3">
        <v>30</v>
      </c>
      <c r="B31" s="3" t="s">
        <v>893</v>
      </c>
      <c r="C31" s="3" t="s">
        <v>821</v>
      </c>
      <c r="D31" s="3" t="s">
        <v>722</v>
      </c>
      <c r="E31" s="3" t="s">
        <v>822</v>
      </c>
      <c r="F31" s="2" t="s">
        <v>5458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7" t="s">
        <v>5346</v>
      </c>
    </row>
    <row r="32" spans="1:9" ht="38.25" x14ac:dyDescent="0.25">
      <c r="A32" s="3">
        <v>31</v>
      </c>
      <c r="B32" s="3" t="s">
        <v>894</v>
      </c>
      <c r="C32" s="3" t="s">
        <v>823</v>
      </c>
      <c r="D32" s="3" t="s">
        <v>824</v>
      </c>
      <c r="E32" s="3" t="s">
        <v>825</v>
      </c>
      <c r="F32" s="2" t="s">
        <v>5459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7" t="s">
        <v>5346</v>
      </c>
    </row>
    <row r="33" spans="1:9" ht="38.25" x14ac:dyDescent="0.25">
      <c r="A33" s="3">
        <v>32</v>
      </c>
      <c r="B33" s="3" t="s">
        <v>895</v>
      </c>
      <c r="C33" s="3" t="s">
        <v>826</v>
      </c>
      <c r="D33" s="3" t="s">
        <v>824</v>
      </c>
      <c r="E33" s="3" t="s">
        <v>827</v>
      </c>
      <c r="F33" s="2" t="s">
        <v>5460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7" t="s">
        <v>5346</v>
      </c>
    </row>
    <row r="34" spans="1:9" ht="38.25" x14ac:dyDescent="0.25">
      <c r="A34" s="3">
        <v>33</v>
      </c>
      <c r="B34" s="3" t="s">
        <v>896</v>
      </c>
      <c r="C34" s="3" t="s">
        <v>828</v>
      </c>
      <c r="D34" s="3" t="s">
        <v>824</v>
      </c>
      <c r="E34" s="3" t="s">
        <v>829</v>
      </c>
      <c r="F34" s="2" t="s">
        <v>5461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7" t="s">
        <v>5346</v>
      </c>
    </row>
    <row r="35" spans="1:9" ht="38.25" x14ac:dyDescent="0.25">
      <c r="A35" s="3">
        <v>34</v>
      </c>
      <c r="B35" s="3" t="s">
        <v>897</v>
      </c>
      <c r="C35" s="3" t="s">
        <v>830</v>
      </c>
      <c r="D35" s="3" t="s">
        <v>824</v>
      </c>
      <c r="E35" s="3" t="s">
        <v>831</v>
      </c>
      <c r="F35" s="2" t="s">
        <v>5462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7" t="s">
        <v>5346</v>
      </c>
    </row>
    <row r="36" spans="1:9" ht="38.25" x14ac:dyDescent="0.25">
      <c r="A36" s="3">
        <v>35</v>
      </c>
      <c r="B36" s="3" t="s">
        <v>898</v>
      </c>
      <c r="C36" s="3" t="s">
        <v>832</v>
      </c>
      <c r="D36" s="3" t="s">
        <v>824</v>
      </c>
      <c r="E36" s="3" t="s">
        <v>833</v>
      </c>
      <c r="F36" s="2" t="s">
        <v>5463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7" t="s">
        <v>5346</v>
      </c>
    </row>
    <row r="37" spans="1:9" ht="38.25" x14ac:dyDescent="0.25">
      <c r="A37" s="3">
        <v>36</v>
      </c>
      <c r="B37" s="3" t="s">
        <v>899</v>
      </c>
      <c r="C37" s="3" t="s">
        <v>834</v>
      </c>
      <c r="D37" s="3" t="s">
        <v>824</v>
      </c>
      <c r="E37" s="3" t="s">
        <v>835</v>
      </c>
      <c r="F37" s="2" t="s">
        <v>5464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7" t="s">
        <v>5346</v>
      </c>
    </row>
    <row r="38" spans="1:9" ht="38.25" x14ac:dyDescent="0.25">
      <c r="A38" s="3">
        <v>37</v>
      </c>
      <c r="B38" s="3" t="s">
        <v>900</v>
      </c>
      <c r="C38" s="3" t="s">
        <v>836</v>
      </c>
      <c r="D38" s="3" t="s">
        <v>824</v>
      </c>
      <c r="E38" s="3" t="s">
        <v>837</v>
      </c>
      <c r="F38" s="2" t="s">
        <v>5465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7" t="s">
        <v>5346</v>
      </c>
    </row>
    <row r="39" spans="1:9" ht="38.25" x14ac:dyDescent="0.25">
      <c r="A39" s="3">
        <v>38</v>
      </c>
      <c r="B39" s="3" t="s">
        <v>901</v>
      </c>
      <c r="C39" s="3" t="s">
        <v>838</v>
      </c>
      <c r="D39" s="3" t="s">
        <v>824</v>
      </c>
      <c r="E39" s="3" t="s">
        <v>839</v>
      </c>
      <c r="F39" s="2" t="s">
        <v>5466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7" t="s">
        <v>5346</v>
      </c>
    </row>
    <row r="40" spans="1:9" ht="38.25" x14ac:dyDescent="0.25">
      <c r="A40" s="3">
        <v>39</v>
      </c>
      <c r="B40" s="3" t="s">
        <v>908</v>
      </c>
      <c r="C40" s="3" t="s">
        <v>840</v>
      </c>
      <c r="D40" s="3" t="s">
        <v>824</v>
      </c>
      <c r="E40" s="3" t="s">
        <v>841</v>
      </c>
      <c r="F40" s="2" t="s">
        <v>5467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7" t="s">
        <v>5346</v>
      </c>
    </row>
    <row r="41" spans="1:9" ht="51" x14ac:dyDescent="0.25">
      <c r="A41" s="3">
        <v>40</v>
      </c>
      <c r="B41" s="3" t="s">
        <v>902</v>
      </c>
      <c r="C41" s="3" t="s">
        <v>842</v>
      </c>
      <c r="D41" s="3" t="s">
        <v>843</v>
      </c>
      <c r="E41" s="3" t="s">
        <v>844</v>
      </c>
      <c r="F41" s="2" t="s">
        <v>5468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7" t="s">
        <v>5346</v>
      </c>
    </row>
    <row r="42" spans="1:9" ht="38.25" x14ac:dyDescent="0.25">
      <c r="A42" s="3">
        <v>41</v>
      </c>
      <c r="B42" s="3" t="s">
        <v>903</v>
      </c>
      <c r="C42" s="3" t="s">
        <v>845</v>
      </c>
      <c r="D42" s="3" t="s">
        <v>843</v>
      </c>
      <c r="E42" s="3" t="s">
        <v>846</v>
      </c>
      <c r="F42" s="2" t="s">
        <v>5469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7" t="s">
        <v>5346</v>
      </c>
    </row>
    <row r="43" spans="1:9" ht="38.25" x14ac:dyDescent="0.25">
      <c r="A43" s="3">
        <v>42</v>
      </c>
      <c r="B43" s="3" t="s">
        <v>904</v>
      </c>
      <c r="C43" s="3" t="s">
        <v>847</v>
      </c>
      <c r="D43" s="3" t="s">
        <v>843</v>
      </c>
      <c r="E43" s="3" t="s">
        <v>848</v>
      </c>
      <c r="F43" s="2" t="s">
        <v>5470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7" t="s">
        <v>5346</v>
      </c>
    </row>
    <row r="44" spans="1:9" ht="38.25" x14ac:dyDescent="0.25">
      <c r="A44" s="3">
        <v>43</v>
      </c>
      <c r="B44" s="3" t="s">
        <v>905</v>
      </c>
      <c r="C44" s="3" t="s">
        <v>849</v>
      </c>
      <c r="D44" s="3" t="s">
        <v>33</v>
      </c>
      <c r="E44" s="3" t="s">
        <v>850</v>
      </c>
      <c r="F44" s="2" t="s">
        <v>5471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7" t="s">
        <v>5346</v>
      </c>
    </row>
    <row r="45" spans="1:9" ht="51" x14ac:dyDescent="0.25">
      <c r="A45" s="3">
        <v>44</v>
      </c>
      <c r="B45" s="3" t="s">
        <v>906</v>
      </c>
      <c r="C45" s="3" t="s">
        <v>851</v>
      </c>
      <c r="D45" s="3" t="s">
        <v>87</v>
      </c>
      <c r="E45" s="3" t="s">
        <v>852</v>
      </c>
      <c r="F45" s="2" t="s">
        <v>5472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7" t="s">
        <v>5346</v>
      </c>
    </row>
    <row r="46" spans="1:9" ht="38.25" x14ac:dyDescent="0.25">
      <c r="A46" s="3">
        <v>45</v>
      </c>
      <c r="B46" s="3" t="s">
        <v>907</v>
      </c>
      <c r="C46" s="3" t="s">
        <v>853</v>
      </c>
      <c r="D46" s="3" t="s">
        <v>87</v>
      </c>
      <c r="E46" s="3" t="s">
        <v>854</v>
      </c>
      <c r="F46" s="2" t="s">
        <v>5473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7" t="s">
        <v>5346</v>
      </c>
    </row>
    <row r="47" spans="1:9" ht="51" x14ac:dyDescent="0.25">
      <c r="A47" s="3">
        <v>46</v>
      </c>
      <c r="B47" s="3" t="s">
        <v>855</v>
      </c>
      <c r="C47" s="3" t="s">
        <v>856</v>
      </c>
      <c r="D47" s="3" t="s">
        <v>549</v>
      </c>
      <c r="E47" s="3" t="s">
        <v>857</v>
      </c>
      <c r="F47" s="2" t="s">
        <v>5474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7" t="s">
        <v>5346</v>
      </c>
    </row>
    <row r="48" spans="1:9" ht="63.75" x14ac:dyDescent="0.25">
      <c r="A48" s="3">
        <v>47</v>
      </c>
      <c r="B48" s="3" t="s">
        <v>858</v>
      </c>
      <c r="C48" s="3" t="s">
        <v>859</v>
      </c>
      <c r="D48" s="3" t="s">
        <v>909</v>
      </c>
      <c r="E48" s="3">
        <v>380269</v>
      </c>
      <c r="F48" s="2" t="s">
        <v>5475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7" t="s">
        <v>5346</v>
      </c>
    </row>
    <row r="49" spans="1:9" ht="51" x14ac:dyDescent="0.25">
      <c r="A49" s="3">
        <v>48</v>
      </c>
      <c r="B49" s="3" t="s">
        <v>860</v>
      </c>
      <c r="C49" s="3" t="s">
        <v>861</v>
      </c>
      <c r="D49" s="3" t="s">
        <v>862</v>
      </c>
      <c r="E49" s="3" t="s">
        <v>910</v>
      </c>
      <c r="F49" s="2" t="s">
        <v>5476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7" t="s">
        <v>5346</v>
      </c>
    </row>
    <row r="50" spans="1:9" ht="76.5" x14ac:dyDescent="0.25">
      <c r="A50" s="3">
        <v>49</v>
      </c>
      <c r="B50" s="3" t="s">
        <v>863</v>
      </c>
      <c r="C50" s="3" t="s">
        <v>864</v>
      </c>
      <c r="D50" s="3" t="s">
        <v>865</v>
      </c>
      <c r="E50" s="3" t="s">
        <v>866</v>
      </c>
      <c r="F50" s="2" t="s">
        <v>5477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7" t="s">
        <v>5346</v>
      </c>
    </row>
    <row r="51" spans="1:9" ht="89.25" x14ac:dyDescent="0.25">
      <c r="A51" s="3">
        <v>50</v>
      </c>
      <c r="B51" s="3" t="s">
        <v>911</v>
      </c>
      <c r="C51" s="3" t="s">
        <v>867</v>
      </c>
      <c r="D51" s="3" t="s">
        <v>488</v>
      </c>
      <c r="E51" s="3" t="s">
        <v>868</v>
      </c>
      <c r="F51" s="2" t="s">
        <v>5478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7" t="s">
        <v>5346</v>
      </c>
    </row>
    <row r="52" spans="1:9" ht="89.25" x14ac:dyDescent="0.25">
      <c r="A52" s="3">
        <v>51</v>
      </c>
      <c r="B52" s="3" t="s">
        <v>869</v>
      </c>
      <c r="C52" s="3" t="s">
        <v>867</v>
      </c>
      <c r="D52" s="3" t="s">
        <v>870</v>
      </c>
      <c r="E52" s="3" t="s">
        <v>871</v>
      </c>
      <c r="F52" s="2" t="s">
        <v>5479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7" t="s">
        <v>5346</v>
      </c>
    </row>
    <row r="53" spans="1:9" ht="89.25" x14ac:dyDescent="0.25">
      <c r="A53" s="3">
        <v>52</v>
      </c>
      <c r="B53" s="3" t="s">
        <v>912</v>
      </c>
      <c r="C53" s="3" t="s">
        <v>867</v>
      </c>
      <c r="D53" s="3" t="s">
        <v>795</v>
      </c>
      <c r="E53" s="3"/>
      <c r="F53" s="2" t="s">
        <v>5480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7" t="s">
        <v>5346</v>
      </c>
    </row>
    <row r="54" spans="1:9" ht="38.25" x14ac:dyDescent="0.25">
      <c r="A54" s="3">
        <v>53</v>
      </c>
      <c r="B54" s="3" t="s">
        <v>872</v>
      </c>
      <c r="C54" s="3" t="s">
        <v>873</v>
      </c>
      <c r="D54" s="3" t="s">
        <v>914</v>
      </c>
      <c r="E54" s="3" t="s">
        <v>913</v>
      </c>
      <c r="F54" s="2" t="s">
        <v>5481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7" t="s">
        <v>5346</v>
      </c>
    </row>
    <row r="55" spans="1:9" ht="38.25" x14ac:dyDescent="0.25">
      <c r="A55" s="3">
        <v>54</v>
      </c>
      <c r="B55" s="3" t="s">
        <v>874</v>
      </c>
      <c r="C55" s="3" t="s">
        <v>873</v>
      </c>
      <c r="D55" s="3" t="s">
        <v>875</v>
      </c>
      <c r="E55" s="3" t="s">
        <v>915</v>
      </c>
      <c r="F55" s="2" t="s">
        <v>5482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7" t="s">
        <v>5346</v>
      </c>
    </row>
    <row r="56" spans="1:9" ht="63.75" x14ac:dyDescent="0.25">
      <c r="A56" s="3">
        <v>55</v>
      </c>
      <c r="B56" s="3" t="s">
        <v>876</v>
      </c>
      <c r="C56" s="3" t="s">
        <v>877</v>
      </c>
      <c r="D56" s="3" t="s">
        <v>914</v>
      </c>
      <c r="E56" s="3" t="s">
        <v>914</v>
      </c>
      <c r="F56" s="2" t="s">
        <v>5483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7" t="s">
        <v>5346</v>
      </c>
    </row>
    <row r="57" spans="1:9" ht="38.25" x14ac:dyDescent="0.25">
      <c r="A57" s="3">
        <v>56</v>
      </c>
      <c r="B57" s="3" t="s">
        <v>878</v>
      </c>
      <c r="C57" s="3" t="s">
        <v>879</v>
      </c>
      <c r="D57" s="3" t="s">
        <v>678</v>
      </c>
      <c r="E57" s="3" t="s">
        <v>880</v>
      </c>
      <c r="F57" s="2" t="s">
        <v>5484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7" t="s">
        <v>5346</v>
      </c>
    </row>
    <row r="58" spans="1:9" ht="51" x14ac:dyDescent="0.25">
      <c r="A58" s="3">
        <v>57</v>
      </c>
      <c r="B58" s="3" t="s">
        <v>916</v>
      </c>
      <c r="C58" s="3" t="s">
        <v>881</v>
      </c>
      <c r="D58" s="3" t="s">
        <v>33</v>
      </c>
      <c r="E58" s="3" t="s">
        <v>810</v>
      </c>
      <c r="F58" s="2" t="s">
        <v>5485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7" t="s">
        <v>5346</v>
      </c>
    </row>
  </sheetData>
  <phoneticPr fontId="8" type="noConversion"/>
  <conditionalFormatting sqref="I2:I58">
    <cfRule type="uniqueValues" dxfId="2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/>
  <dimension ref="A1:I29"/>
  <sheetViews>
    <sheetView topLeftCell="A18" zoomScale="70" zoomScaleNormal="70" workbookViewId="0">
      <selection activeCell="I26" sqref="I26:I29"/>
    </sheetView>
  </sheetViews>
  <sheetFormatPr defaultColWidth="28.28515625" defaultRowHeight="15" x14ac:dyDescent="0.25"/>
  <cols>
    <col min="1" max="1" width="3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bestFit="1" customWidth="1"/>
    <col min="8" max="8" width="13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5147</v>
      </c>
      <c r="I1" s="28" t="s">
        <v>5148</v>
      </c>
    </row>
    <row r="2" spans="1:9" ht="63.75" x14ac:dyDescent="0.25">
      <c r="A2" s="3">
        <v>1</v>
      </c>
      <c r="B2" s="3" t="s">
        <v>919</v>
      </c>
      <c r="C2" s="3" t="s">
        <v>920</v>
      </c>
      <c r="D2" s="3" t="s">
        <v>381</v>
      </c>
      <c r="E2" s="3" t="s">
        <v>921</v>
      </c>
      <c r="F2" s="2" t="s">
        <v>5486</v>
      </c>
      <c r="G2" s="2">
        <v>1</v>
      </c>
      <c r="H2" s="2" t="str">
        <f>IF(G2=1, "PB-" &amp; TEXT(COUNTIFS(G$2:G2, 1) + 114, "000000"),
 IF(G2=2, "PBM-" &amp; TEXT(COUNTIFS(G$2:G2, 2) + 94, "000000"),
 IF(G2=3, "MMU-" &amp; TEXT(COUNTIFS(G$2:G2, 3) + 77, "000000"),
 "")))</f>
        <v>PB-000115</v>
      </c>
      <c r="I2" s="27" t="s">
        <v>5346</v>
      </c>
    </row>
    <row r="3" spans="1:9" ht="38.25" x14ac:dyDescent="0.25">
      <c r="A3" s="3">
        <v>2</v>
      </c>
      <c r="B3" s="3" t="s">
        <v>922</v>
      </c>
      <c r="C3" s="3" t="s">
        <v>923</v>
      </c>
      <c r="D3" s="3" t="s">
        <v>102</v>
      </c>
      <c r="E3" s="3" t="s">
        <v>995</v>
      </c>
      <c r="F3" s="2" t="s">
        <v>5487</v>
      </c>
      <c r="G3" s="2">
        <v>2</v>
      </c>
      <c r="H3" s="2" t="str">
        <f>IF(G3=1, "PB-" &amp; TEXT(COUNTIFS(G$2:G3, 1) + 114, "000000"),
 IF(G3=2, "PBM-" &amp; TEXT(COUNTIFS(G$2:G3, 2) + 94, "000000"),
 IF(G3=3, "MMU-" &amp; TEXT(COUNTIFS(G$2:G3, 3) + 77, "000000"),
 "")))</f>
        <v>PBM-000095</v>
      </c>
      <c r="I3" s="27" t="s">
        <v>5346</v>
      </c>
    </row>
    <row r="4" spans="1:9" ht="51" x14ac:dyDescent="0.25">
      <c r="A4" s="3">
        <v>3</v>
      </c>
      <c r="B4" s="3" t="s">
        <v>924</v>
      </c>
      <c r="C4" s="3" t="s">
        <v>925</v>
      </c>
      <c r="D4" s="3" t="s">
        <v>926</v>
      </c>
      <c r="E4" s="3" t="s">
        <v>927</v>
      </c>
      <c r="F4" s="2" t="s">
        <v>5488</v>
      </c>
      <c r="G4" s="2">
        <v>2</v>
      </c>
      <c r="H4" s="2" t="str">
        <f>IF(G4=1, "PB-" &amp; TEXT(COUNTIFS(G$2:G4, 1) + 114, "000000"),
 IF(G4=2, "PBM-" &amp; TEXT(COUNTIFS(G$2:G4, 2) + 94, "000000"),
 IF(G4=3, "MMU-" &amp; TEXT(COUNTIFS(G$2:G4, 3) + 77, "000000"),
 "")))</f>
        <v>PBM-000096</v>
      </c>
      <c r="I4" s="27" t="s">
        <v>5346</v>
      </c>
    </row>
    <row r="5" spans="1:9" ht="51" x14ac:dyDescent="0.25">
      <c r="A5" s="3">
        <v>4</v>
      </c>
      <c r="B5" s="3" t="s">
        <v>928</v>
      </c>
      <c r="C5" s="3" t="s">
        <v>929</v>
      </c>
      <c r="D5" s="3" t="s">
        <v>930</v>
      </c>
      <c r="E5" s="3" t="s">
        <v>358</v>
      </c>
      <c r="F5" s="2" t="s">
        <v>5489</v>
      </c>
      <c r="G5" s="2">
        <v>1</v>
      </c>
      <c r="H5" s="2" t="str">
        <f>IF(G5=1, "PB-" &amp; TEXT(COUNTIFS(G$2:G5, 1) + 114, "000000"),
 IF(G5=2, "PBM-" &amp; TEXT(COUNTIFS(G$2:G5, 2) + 94, "000000"),
 IF(G5=3, "MMU-" &amp; TEXT(COUNTIFS(G$2:G5, 3) + 77, "000000"),
 "")))</f>
        <v>PB-000116</v>
      </c>
      <c r="I5" s="27" t="s">
        <v>5346</v>
      </c>
    </row>
    <row r="6" spans="1:9" ht="25.5" x14ac:dyDescent="0.25">
      <c r="A6" s="3">
        <v>5</v>
      </c>
      <c r="B6" s="3" t="s">
        <v>931</v>
      </c>
      <c r="C6" s="3" t="s">
        <v>932</v>
      </c>
      <c r="D6" s="3" t="s">
        <v>33</v>
      </c>
      <c r="E6" s="3" t="s">
        <v>933</v>
      </c>
      <c r="F6" s="2" t="s">
        <v>5490</v>
      </c>
      <c r="G6" s="2">
        <v>1</v>
      </c>
      <c r="H6" s="2" t="str">
        <f>IF(G6=1, "PB-" &amp; TEXT(COUNTIFS(G$2:G6, 1) + 114, "000000"),
 IF(G6=2, "PBM-" &amp; TEXT(COUNTIFS(G$2:G6, 2) + 94, "000000"),
 IF(G6=3, "MMU-" &amp; TEXT(COUNTIFS(G$2:G6, 3) + 77, "000000"),
 "")))</f>
        <v>PB-000117</v>
      </c>
      <c r="I6" s="27" t="s">
        <v>5346</v>
      </c>
    </row>
    <row r="7" spans="1:9" ht="38.25" x14ac:dyDescent="0.25">
      <c r="A7" s="3">
        <v>6</v>
      </c>
      <c r="B7" s="3" t="s">
        <v>934</v>
      </c>
      <c r="C7" s="3" t="s">
        <v>935</v>
      </c>
      <c r="D7" s="3" t="s">
        <v>65</v>
      </c>
      <c r="E7" s="3" t="s">
        <v>936</v>
      </c>
      <c r="F7" s="2" t="s">
        <v>5491</v>
      </c>
      <c r="G7" s="2">
        <v>1</v>
      </c>
      <c r="H7" s="2" t="str">
        <f>IF(G7=1, "PB-" &amp; TEXT(COUNTIFS(G$2:G7, 1) + 114, "000000"),
 IF(G7=2, "PBM-" &amp; TEXT(COUNTIFS(G$2:G7, 2) + 94, "000000"),
 IF(G7=3, "MMU-" &amp; TEXT(COUNTIFS(G$2:G7, 3) + 77, "000000"),
 "")))</f>
        <v>PB-000118</v>
      </c>
      <c r="I7" s="27" t="s">
        <v>5346</v>
      </c>
    </row>
    <row r="8" spans="1:9" ht="51" x14ac:dyDescent="0.25">
      <c r="A8" s="3">
        <v>7</v>
      </c>
      <c r="B8" s="3" t="s">
        <v>937</v>
      </c>
      <c r="C8" s="3" t="s">
        <v>938</v>
      </c>
      <c r="D8" s="3" t="s">
        <v>182</v>
      </c>
      <c r="E8" s="3" t="s">
        <v>939</v>
      </c>
      <c r="F8" s="2" t="s">
        <v>5492</v>
      </c>
      <c r="G8" s="2">
        <v>1</v>
      </c>
      <c r="H8" s="2" t="str">
        <f>IF(G8=1, "PB-" &amp; TEXT(COUNTIFS(G$2:G8, 1) + 114, "000000"),
 IF(G8=2, "PBM-" &amp; TEXT(COUNTIFS(G$2:G8, 2) + 94, "000000"),
 IF(G8=3, "MMU-" &amp; TEXT(COUNTIFS(G$2:G8, 3) + 77, "000000"),
 "")))</f>
        <v>PB-000119</v>
      </c>
      <c r="I8" s="27" t="s">
        <v>5346</v>
      </c>
    </row>
    <row r="9" spans="1:9" ht="38.25" x14ac:dyDescent="0.25">
      <c r="A9" s="3">
        <v>8</v>
      </c>
      <c r="B9" s="3" t="s">
        <v>998</v>
      </c>
      <c r="C9" s="3" t="s">
        <v>940</v>
      </c>
      <c r="D9" s="3" t="s">
        <v>10</v>
      </c>
      <c r="E9" s="3" t="s">
        <v>941</v>
      </c>
      <c r="F9" s="2" t="s">
        <v>5493</v>
      </c>
      <c r="G9" s="2">
        <v>1</v>
      </c>
      <c r="H9" s="2" t="str">
        <f>IF(G9=1, "PB-" &amp; TEXT(COUNTIFS(G$2:G9, 1) + 114, "000000"),
 IF(G9=2, "PBM-" &amp; TEXT(COUNTIFS(G$2:G9, 2) + 94, "000000"),
 IF(G9=3, "MMU-" &amp; TEXT(COUNTIFS(G$2:G9, 3) + 77, "000000"),
 "")))</f>
        <v>PB-000120</v>
      </c>
      <c r="I9" s="27" t="s">
        <v>5346</v>
      </c>
    </row>
    <row r="10" spans="1:9" ht="38.25" x14ac:dyDescent="0.25">
      <c r="A10" s="3">
        <v>9</v>
      </c>
      <c r="B10" s="3" t="s">
        <v>996</v>
      </c>
      <c r="C10" s="3" t="s">
        <v>942</v>
      </c>
      <c r="D10" s="3" t="s">
        <v>33</v>
      </c>
      <c r="E10" s="3" t="s">
        <v>943</v>
      </c>
      <c r="F10" s="2" t="s">
        <v>5494</v>
      </c>
      <c r="G10" s="2">
        <v>1</v>
      </c>
      <c r="H10" s="2" t="str">
        <f>IF(G10=1, "PB-" &amp; TEXT(COUNTIFS(G$2:G10, 1) + 114, "000000"),
 IF(G10=2, "PBM-" &amp; TEXT(COUNTIFS(G$2:G10, 2) + 94, "000000"),
 IF(G10=3, "MMU-" &amp; TEXT(COUNTIFS(G$2:G10, 3) + 77, "000000"),
 "")))</f>
        <v>PB-000121</v>
      </c>
      <c r="I10" s="27" t="s">
        <v>5346</v>
      </c>
    </row>
    <row r="11" spans="1:9" ht="38.25" x14ac:dyDescent="0.25">
      <c r="A11" s="3">
        <v>10</v>
      </c>
      <c r="B11" s="3" t="s">
        <v>997</v>
      </c>
      <c r="C11" s="3" t="s">
        <v>942</v>
      </c>
      <c r="D11" s="3" t="s">
        <v>33</v>
      </c>
      <c r="E11" s="3" t="s">
        <v>944</v>
      </c>
      <c r="F11" s="2" t="s">
        <v>5495</v>
      </c>
      <c r="G11" s="2">
        <v>1</v>
      </c>
      <c r="H11" s="2" t="str">
        <f>IF(G11=1, "PB-" &amp; TEXT(COUNTIFS(G$2:G11, 1) + 114, "000000"),
 IF(G11=2, "PBM-" &amp; TEXT(COUNTIFS(G$2:G11, 2) + 94, "000000"),
 IF(G11=3, "MMU-" &amp; TEXT(COUNTIFS(G$2:G11, 3) + 77, "000000"),
 "")))</f>
        <v>PB-000122</v>
      </c>
      <c r="I11" s="27" t="s">
        <v>5346</v>
      </c>
    </row>
    <row r="12" spans="1:9" ht="38.25" x14ac:dyDescent="0.25">
      <c r="A12" s="3">
        <v>11</v>
      </c>
      <c r="B12" s="3" t="s">
        <v>945</v>
      </c>
      <c r="C12" s="3" t="s">
        <v>942</v>
      </c>
      <c r="D12" s="3" t="s">
        <v>484</v>
      </c>
      <c r="E12" s="3" t="s">
        <v>946</v>
      </c>
      <c r="F12" s="2" t="s">
        <v>5496</v>
      </c>
      <c r="G12" s="2">
        <v>1</v>
      </c>
      <c r="H12" s="2" t="str">
        <f>IF(G12=1, "PB-" &amp; TEXT(COUNTIFS(G$2:G12, 1) + 114, "000000"),
 IF(G12=2, "PBM-" &amp; TEXT(COUNTIFS(G$2:G12, 2) + 94, "000000"),
 IF(G12=3, "MMU-" &amp; TEXT(COUNTIFS(G$2:G12, 3) + 77, "000000"),
 "")))</f>
        <v>PB-000123</v>
      </c>
      <c r="I12" s="27" t="s">
        <v>5346</v>
      </c>
    </row>
    <row r="13" spans="1:9" ht="25.5" x14ac:dyDescent="0.25">
      <c r="A13" s="3">
        <v>12</v>
      </c>
      <c r="B13" s="3" t="s">
        <v>947</v>
      </c>
      <c r="C13" s="3" t="s">
        <v>948</v>
      </c>
      <c r="D13" s="3" t="s">
        <v>87</v>
      </c>
      <c r="E13" s="3" t="s">
        <v>949</v>
      </c>
      <c r="F13" s="2" t="s">
        <v>5497</v>
      </c>
      <c r="G13" s="2">
        <v>1</v>
      </c>
      <c r="H13" s="2" t="str">
        <f>IF(G13=1, "PB-" &amp; TEXT(COUNTIFS(G$2:G13, 1) + 114, "000000"),
 IF(G13=2, "PBM-" &amp; TEXT(COUNTIFS(G$2:G13, 2) + 94, "000000"),
 IF(G13=3, "MMU-" &amp; TEXT(COUNTIFS(G$2:G13, 3) + 77, "000000"),
 "")))</f>
        <v>PB-000124</v>
      </c>
      <c r="I13" s="27" t="s">
        <v>5346</v>
      </c>
    </row>
    <row r="14" spans="1:9" ht="38.25" x14ac:dyDescent="0.25">
      <c r="A14" s="3">
        <v>13</v>
      </c>
      <c r="B14" s="3" t="s">
        <v>950</v>
      </c>
      <c r="C14" s="3" t="s">
        <v>951</v>
      </c>
      <c r="D14" s="3" t="s">
        <v>952</v>
      </c>
      <c r="E14" s="3" t="s">
        <v>953</v>
      </c>
      <c r="F14" s="2" t="s">
        <v>5498</v>
      </c>
      <c r="G14" s="2">
        <v>2</v>
      </c>
      <c r="H14" s="2" t="str">
        <f>IF(G14=1, "PB-" &amp; TEXT(COUNTIFS(G$2:G14, 1) + 114, "000000"),
 IF(G14=2, "PBM-" &amp; TEXT(COUNTIFS(G$2:G14, 2) + 94, "000000"),
 IF(G14=3, "MMU-" &amp; TEXT(COUNTIFS(G$2:G14, 3) + 77, "000000"),
 "")))</f>
        <v>PBM-000097</v>
      </c>
      <c r="I14" s="27" t="s">
        <v>5346</v>
      </c>
    </row>
    <row r="15" spans="1:9" ht="38.25" x14ac:dyDescent="0.25">
      <c r="A15" s="3">
        <v>14</v>
      </c>
      <c r="B15" s="3" t="s">
        <v>999</v>
      </c>
      <c r="C15" s="3" t="s">
        <v>954</v>
      </c>
      <c r="D15" s="3" t="s">
        <v>10</v>
      </c>
      <c r="E15" s="3" t="s">
        <v>955</v>
      </c>
      <c r="F15" s="2" t="s">
        <v>5499</v>
      </c>
      <c r="G15" s="2">
        <v>1</v>
      </c>
      <c r="H15" s="2" t="str">
        <f>IF(G15=1, "PB-" &amp; TEXT(COUNTIFS(G$2:G15, 1) + 114, "000000"),
 IF(G15=2, "PBM-" &amp; TEXT(COUNTIFS(G$2:G15, 2) + 94, "000000"),
 IF(G15=3, "MMU-" &amp; TEXT(COUNTIFS(G$2:G15, 3) + 77, "000000"),
 "")))</f>
        <v>PB-000125</v>
      </c>
      <c r="I15" s="27" t="s">
        <v>5346</v>
      </c>
    </row>
    <row r="16" spans="1:9" ht="38.25" x14ac:dyDescent="0.25">
      <c r="A16" s="3">
        <v>15</v>
      </c>
      <c r="B16" s="3" t="s">
        <v>956</v>
      </c>
      <c r="C16" s="3" t="s">
        <v>957</v>
      </c>
      <c r="D16" s="3" t="s">
        <v>2</v>
      </c>
      <c r="E16" s="3" t="s">
        <v>958</v>
      </c>
      <c r="F16" s="2" t="s">
        <v>5500</v>
      </c>
      <c r="G16" s="2">
        <v>1</v>
      </c>
      <c r="H16" s="2" t="str">
        <f>IF(G16=1, "PB-" &amp; TEXT(COUNTIFS(G$2:G16, 1) + 114, "000000"),
 IF(G16=2, "PBM-" &amp; TEXT(COUNTIFS(G$2:G16, 2) + 94, "000000"),
 IF(G16=3, "MMU-" &amp; TEXT(COUNTIFS(G$2:G16, 3) + 77, "000000"),
 "")))</f>
        <v>PB-000126</v>
      </c>
      <c r="I16" s="27" t="s">
        <v>5346</v>
      </c>
    </row>
    <row r="17" spans="1:9" ht="51" x14ac:dyDescent="0.25">
      <c r="A17" s="3">
        <v>16</v>
      </c>
      <c r="B17" s="13" t="s">
        <v>959</v>
      </c>
      <c r="C17" s="13" t="s">
        <v>960</v>
      </c>
      <c r="D17" s="13" t="s">
        <v>1001</v>
      </c>
      <c r="E17" s="3" t="s">
        <v>961</v>
      </c>
      <c r="F17" s="2" t="s">
        <v>5501</v>
      </c>
      <c r="G17" s="2">
        <v>3</v>
      </c>
      <c r="H17" s="2" t="str">
        <f>IF(G17=1, "PB-" &amp; TEXT(COUNTIFS(G$2:G17, 1) + 114, "000000"),
 IF(G17=2, "PBM-" &amp; TEXT(COUNTIFS(G$2:G17, 2) + 94, "000000"),
 IF(G17=3, "MMU-" &amp; TEXT(COUNTIFS(G$2:G17, 3) + 77, "000000"),
 "")))</f>
        <v>MMU-000078</v>
      </c>
      <c r="I17" s="27" t="s">
        <v>5346</v>
      </c>
    </row>
    <row r="18" spans="1:9" ht="25.5" x14ac:dyDescent="0.25">
      <c r="A18" s="3">
        <v>17</v>
      </c>
      <c r="B18" s="13" t="s">
        <v>962</v>
      </c>
      <c r="C18" s="13" t="s">
        <v>963</v>
      </c>
      <c r="D18" s="13" t="s">
        <v>1002</v>
      </c>
      <c r="E18" s="3" t="s">
        <v>965</v>
      </c>
      <c r="F18" s="2" t="s">
        <v>5502</v>
      </c>
      <c r="G18" s="2">
        <v>3</v>
      </c>
      <c r="H18" s="2" t="str">
        <f>IF(G18=1, "PB-" &amp; TEXT(COUNTIFS(G$2:G18, 1) + 114, "000000"),
 IF(G18=2, "PBM-" &amp; TEXT(COUNTIFS(G$2:G18, 2) + 94, "000000"),
 IF(G18=3, "MMU-" &amp; TEXT(COUNTIFS(G$2:G18, 3) + 77, "000000"),
 "")))</f>
        <v>MMU-000079</v>
      </c>
      <c r="I18" s="27" t="s">
        <v>5346</v>
      </c>
    </row>
    <row r="19" spans="1:9" ht="51" x14ac:dyDescent="0.25">
      <c r="A19" s="3">
        <v>18</v>
      </c>
      <c r="B19" s="13" t="s">
        <v>966</v>
      </c>
      <c r="C19" s="13" t="s">
        <v>967</v>
      </c>
      <c r="D19" s="13" t="s">
        <v>1005</v>
      </c>
      <c r="E19" s="3" t="s">
        <v>968</v>
      </c>
      <c r="F19" s="2" t="s">
        <v>5503</v>
      </c>
      <c r="G19" s="2">
        <v>3</v>
      </c>
      <c r="H19" s="2" t="str">
        <f>IF(G19=1, "PB-" &amp; TEXT(COUNTIFS(G$2:G19, 1) + 114, "000000"),
 IF(G19=2, "PBM-" &amp; TEXT(COUNTIFS(G$2:G19, 2) + 94, "000000"),
 IF(G19=3, "MMU-" &amp; TEXT(COUNTIFS(G$2:G19, 3) + 77, "000000"),
 "")))</f>
        <v>MMU-000080</v>
      </c>
      <c r="I19" s="27" t="s">
        <v>5346</v>
      </c>
    </row>
    <row r="20" spans="1:9" ht="38.25" x14ac:dyDescent="0.25">
      <c r="A20" s="3">
        <v>19</v>
      </c>
      <c r="B20" s="13" t="s">
        <v>1000</v>
      </c>
      <c r="C20" s="13" t="s">
        <v>969</v>
      </c>
      <c r="D20" s="13" t="s">
        <v>1004</v>
      </c>
      <c r="E20" s="3" t="s">
        <v>971</v>
      </c>
      <c r="F20" s="2" t="s">
        <v>5504</v>
      </c>
      <c r="G20" s="2">
        <v>3</v>
      </c>
      <c r="H20" s="2" t="str">
        <f>IF(G20=1, "PB-" &amp; TEXT(COUNTIFS(G$2:G20, 1) + 114, "000000"),
 IF(G20=2, "PBM-" &amp; TEXT(COUNTIFS(G$2:G20, 2) + 94, "000000"),
 IF(G20=3, "MMU-" &amp; TEXT(COUNTIFS(G$2:G20, 3) + 77, "000000"),
 "")))</f>
        <v>MMU-000081</v>
      </c>
      <c r="I20" s="27" t="s">
        <v>5346</v>
      </c>
    </row>
    <row r="21" spans="1:9" ht="38.25" x14ac:dyDescent="0.25">
      <c r="A21" s="3">
        <v>20</v>
      </c>
      <c r="B21" s="13" t="s">
        <v>972</v>
      </c>
      <c r="C21" s="13" t="s">
        <v>973</v>
      </c>
      <c r="D21" s="13" t="s">
        <v>1003</v>
      </c>
      <c r="E21" s="3" t="s">
        <v>974</v>
      </c>
      <c r="F21" s="2" t="s">
        <v>5505</v>
      </c>
      <c r="G21" s="2">
        <v>3</v>
      </c>
      <c r="H21" s="2" t="str">
        <f>IF(G21=1, "PB-" &amp; TEXT(COUNTIFS(G$2:G21, 1) + 114, "000000"),
 IF(G21=2, "PBM-" &amp; TEXT(COUNTIFS(G$2:G21, 2) + 94, "000000"),
 IF(G21=3, "MMU-" &amp; TEXT(COUNTIFS(G$2:G21, 3) + 77, "000000"),
 "")))</f>
        <v>MMU-000082</v>
      </c>
      <c r="I21" s="27" t="s">
        <v>5346</v>
      </c>
    </row>
    <row r="22" spans="1:9" ht="51" x14ac:dyDescent="0.25">
      <c r="A22" s="3">
        <v>21</v>
      </c>
      <c r="B22" s="13" t="s">
        <v>975</v>
      </c>
      <c r="C22" s="13" t="s">
        <v>976</v>
      </c>
      <c r="D22" s="13" t="s">
        <v>1006</v>
      </c>
      <c r="E22" s="3" t="s">
        <v>977</v>
      </c>
      <c r="F22" s="2" t="s">
        <v>5506</v>
      </c>
      <c r="G22" s="2">
        <v>3</v>
      </c>
      <c r="H22" s="2" t="str">
        <f>IF(G22=1, "PB-" &amp; TEXT(COUNTIFS(G$2:G22, 1) + 114, "000000"),
 IF(G22=2, "PBM-" &amp; TEXT(COUNTIFS(G$2:G22, 2) + 94, "000000"),
 IF(G22=3, "MMU-" &amp; TEXT(COUNTIFS(G$2:G22, 3) + 77, "000000"),
 "")))</f>
        <v>MMU-000083</v>
      </c>
      <c r="I22" s="27" t="s">
        <v>5346</v>
      </c>
    </row>
    <row r="23" spans="1:9" ht="38.25" x14ac:dyDescent="0.25">
      <c r="A23" s="3">
        <v>22</v>
      </c>
      <c r="B23" s="13" t="s">
        <v>978</v>
      </c>
      <c r="C23" s="13" t="s">
        <v>979</v>
      </c>
      <c r="D23" s="13" t="s">
        <v>1007</v>
      </c>
      <c r="E23" s="3" t="s">
        <v>980</v>
      </c>
      <c r="F23" s="2" t="s">
        <v>5507</v>
      </c>
      <c r="G23" s="2">
        <v>3</v>
      </c>
      <c r="H23" s="2" t="str">
        <f>IF(G23=1, "PB-" &amp; TEXT(COUNTIFS(G$2:G23, 1) + 114, "000000"),
 IF(G23=2, "PBM-" &amp; TEXT(COUNTIFS(G$2:G23, 2) + 94, "000000"),
 IF(G23=3, "MMU-" &amp; TEXT(COUNTIFS(G$2:G23, 3) + 77, "000000"),
 "")))</f>
        <v>MMU-000084</v>
      </c>
      <c r="I23" s="27" t="s">
        <v>5346</v>
      </c>
    </row>
    <row r="24" spans="1:9" ht="25.5" x14ac:dyDescent="0.25">
      <c r="A24" s="3">
        <v>23</v>
      </c>
      <c r="B24" s="13" t="s">
        <v>981</v>
      </c>
      <c r="C24" s="13" t="s">
        <v>982</v>
      </c>
      <c r="D24" s="13" t="s">
        <v>1008</v>
      </c>
      <c r="E24" s="3" t="s">
        <v>983</v>
      </c>
      <c r="F24" s="2" t="s">
        <v>5508</v>
      </c>
      <c r="G24" s="2">
        <v>3</v>
      </c>
      <c r="H24" s="2" t="str">
        <f>IF(G24=1, "PB-" &amp; TEXT(COUNTIFS(G$2:G24, 1) + 114, "000000"),
 IF(G24=2, "PBM-" &amp; TEXT(COUNTIFS(G$2:G24, 2) + 94, "000000"),
 IF(G24=3, "MMU-" &amp; TEXT(COUNTIFS(G$2:G24, 3) + 77, "000000"),
 "")))</f>
        <v>MMU-000085</v>
      </c>
      <c r="I24" s="27" t="s">
        <v>5346</v>
      </c>
    </row>
    <row r="25" spans="1:9" x14ac:dyDescent="0.25">
      <c r="A25" s="3">
        <v>24</v>
      </c>
      <c r="B25" s="13" t="s">
        <v>984</v>
      </c>
      <c r="C25" s="13" t="s">
        <v>985</v>
      </c>
      <c r="D25" s="13" t="s">
        <v>1009</v>
      </c>
      <c r="E25" s="3" t="s">
        <v>457</v>
      </c>
      <c r="F25" s="2" t="s">
        <v>5509</v>
      </c>
      <c r="G25" s="2">
        <v>3</v>
      </c>
      <c r="H25" s="2" t="str">
        <f>IF(G25=1, "PB-" &amp; TEXT(COUNTIFS(G$2:G25, 1) + 114, "000000"),
 IF(G25=2, "PBM-" &amp; TEXT(COUNTIFS(G$2:G25, 2) + 94, "000000"),
 IF(G25=3, "MMU-" &amp; TEXT(COUNTIFS(G$2:G25, 3) + 77, "000000"),
 "")))</f>
        <v>MMU-000086</v>
      </c>
      <c r="I25" s="27" t="s">
        <v>5346</v>
      </c>
    </row>
    <row r="26" spans="1:9" ht="25.5" x14ac:dyDescent="0.25">
      <c r="A26" s="3">
        <v>25</v>
      </c>
      <c r="B26" s="13" t="s">
        <v>1013</v>
      </c>
      <c r="C26" s="13" t="s">
        <v>987</v>
      </c>
      <c r="D26" s="13" t="s">
        <v>1010</v>
      </c>
      <c r="E26" s="3" t="s">
        <v>988</v>
      </c>
      <c r="F26" s="2" t="s">
        <v>5510</v>
      </c>
      <c r="G26" s="2">
        <v>3</v>
      </c>
      <c r="H26" s="2" t="str">
        <f>IF(G26=1, "PB-" &amp; TEXT(COUNTIFS(G$2:G26, 1) + 114, "000000"),
 IF(G26=2, "PBM-" &amp; TEXT(COUNTIFS(G$2:G26, 2) + 94, "000000"),
 IF(G26=3, "MMU-" &amp; TEXT(COUNTIFS(G$2:G26, 3) + 77, "000000"),
 "")))</f>
        <v>MMU-000087</v>
      </c>
      <c r="I26" s="27" t="s">
        <v>5346</v>
      </c>
    </row>
    <row r="27" spans="1:9" ht="25.5" x14ac:dyDescent="0.25">
      <c r="A27" s="3">
        <v>26</v>
      </c>
      <c r="B27" s="13" t="s">
        <v>1014</v>
      </c>
      <c r="C27" s="13" t="s">
        <v>987</v>
      </c>
      <c r="D27" s="13" t="s">
        <v>1011</v>
      </c>
      <c r="E27" s="3" t="s">
        <v>463</v>
      </c>
      <c r="F27" s="2" t="s">
        <v>5511</v>
      </c>
      <c r="G27" s="2">
        <v>3</v>
      </c>
      <c r="H27" s="2" t="str">
        <f>IF(G27=1, "PB-" &amp; TEXT(COUNTIFS(G$2:G27, 1) + 114, "000000"),
 IF(G27=2, "PBM-" &amp; TEXT(COUNTIFS(G$2:G27, 2) + 94, "000000"),
 IF(G27=3, "MMU-" &amp; TEXT(COUNTIFS(G$2:G27, 3) + 77, "000000"),
 "")))</f>
        <v>MMU-000088</v>
      </c>
      <c r="I27" s="27" t="s">
        <v>5346</v>
      </c>
    </row>
    <row r="28" spans="1:9" ht="38.25" x14ac:dyDescent="0.25">
      <c r="A28" s="3">
        <v>27</v>
      </c>
      <c r="B28" s="13" t="s">
        <v>989</v>
      </c>
      <c r="C28" s="13" t="s">
        <v>990</v>
      </c>
      <c r="D28" s="13" t="s">
        <v>1007</v>
      </c>
      <c r="E28" s="3" t="s">
        <v>991</v>
      </c>
      <c r="F28" s="2" t="s">
        <v>5512</v>
      </c>
      <c r="G28" s="2">
        <v>3</v>
      </c>
      <c r="H28" s="2" t="str">
        <f>IF(G28=1, "PB-" &amp; TEXT(COUNTIFS(G$2:G28, 1) + 114, "000000"),
 IF(G28=2, "PBM-" &amp; TEXT(COUNTIFS(G$2:G28, 2) + 94, "000000"),
 IF(G28=3, "MMU-" &amp; TEXT(COUNTIFS(G$2:G28, 3) + 77, "000000"),
 "")))</f>
        <v>MMU-000089</v>
      </c>
      <c r="I28" s="27" t="s">
        <v>5346</v>
      </c>
    </row>
    <row r="29" spans="1:9" ht="25.5" x14ac:dyDescent="0.25">
      <c r="A29" s="3">
        <v>28</v>
      </c>
      <c r="B29" s="13" t="s">
        <v>992</v>
      </c>
      <c r="C29" s="13" t="s">
        <v>993</v>
      </c>
      <c r="D29" s="13" t="s">
        <v>1012</v>
      </c>
      <c r="E29" s="3" t="s">
        <v>994</v>
      </c>
      <c r="F29" s="2" t="s">
        <v>5513</v>
      </c>
      <c r="G29" s="2">
        <v>3</v>
      </c>
      <c r="H29" s="2" t="str">
        <f>IF(G29=1, "PB-" &amp; TEXT(COUNTIFS(G$2:G29, 1) + 114, "000000"),
 IF(G29=2, "PBM-" &amp; TEXT(COUNTIFS(G$2:G29, 2) + 94, "000000"),
 IF(G29=3, "MMU-" &amp; TEXT(COUNTIFS(G$2:G29, 3) + 77, "000000"),
 "")))</f>
        <v>MMU-000090</v>
      </c>
      <c r="I29" s="27" t="s">
        <v>5346</v>
      </c>
    </row>
  </sheetData>
  <phoneticPr fontId="8" type="noConversion"/>
  <conditionalFormatting sqref="I2:I29">
    <cfRule type="uniqueValues" dxfId="2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Risanto (0)</vt:lpstr>
      <vt:lpstr>Samuel (1)</vt:lpstr>
      <vt:lpstr>Irfan (2)</vt:lpstr>
      <vt:lpstr>Ridwan (3)</vt:lpstr>
      <vt:lpstr>Warsono (4)</vt:lpstr>
      <vt:lpstr>Wahyu (5)</vt:lpstr>
      <vt:lpstr>Abdul (6)</vt:lpstr>
      <vt:lpstr>Rohim (7)</vt:lpstr>
      <vt:lpstr>Herdian Sukabumi (8)</vt:lpstr>
      <vt:lpstr>Fahmi (9)</vt:lpstr>
      <vt:lpstr>Tio (10)</vt:lpstr>
      <vt:lpstr>Riski (11)</vt:lpstr>
      <vt:lpstr>Agung (12)</vt:lpstr>
      <vt:lpstr>Munir (13)</vt:lpstr>
      <vt:lpstr>Sutopo (14)</vt:lpstr>
      <vt:lpstr>Wahid (15)</vt:lpstr>
      <vt:lpstr>Budi (16)</vt:lpstr>
      <vt:lpstr>Bowo (17)</vt:lpstr>
      <vt:lpstr>Andry (18)</vt:lpstr>
      <vt:lpstr>Hendra Wahyudi (19)</vt:lpstr>
      <vt:lpstr>Vano (20)</vt:lpstr>
      <vt:lpstr>Kiki (21)</vt:lpstr>
      <vt:lpstr>Agung New (22)</vt:lpstr>
      <vt:lpstr>Darsun (23)</vt:lpstr>
      <vt:lpstr>Kohan (24)</vt:lpstr>
      <vt:lpstr>Hendra (25)</vt:lpstr>
      <vt:lpstr>Sulaiman (26)</vt:lpstr>
      <vt:lpstr>Dede (27)</vt:lpstr>
      <vt:lpstr>Mansyur (28)</vt:lpstr>
      <vt:lpstr>Robi (29)</vt:lpstr>
      <vt:lpstr>Agus E (30)</vt:lpstr>
      <vt:lpstr>Iwan (31)</vt:lpstr>
      <vt:lpstr>Aris (32)</vt:lpstr>
      <vt:lpstr>Eko (33)</vt:lpstr>
      <vt:lpstr>Firman (34)</vt:lpstr>
      <vt:lpstr>Kirman (35)</vt:lpstr>
      <vt:lpstr>Sukur (36)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2025-07-25T09:04:24Z</cp:lastPrinted>
  <dcterms:created xsi:type="dcterms:W3CDTF">2025-07-08T06:24:44Z</dcterms:created>
  <dcterms:modified xsi:type="dcterms:W3CDTF">2025-07-25T10:38:48Z</dcterms:modified>
</cp:coreProperties>
</file>