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lgo\2023-12-01\"/>
    </mc:Choice>
  </mc:AlternateContent>
  <xr:revisionPtr revIDLastSave="0" documentId="13_ncr:1_{D1DCD49A-89CD-4BA1-8CCB-D49FCAC279E5}" xr6:coauthVersionLast="47" xr6:coauthVersionMax="47" xr10:uidLastSave="{00000000-0000-0000-0000-000000000000}"/>
  <bookViews>
    <workbookView xWindow="-27240" yWindow="1560" windowWidth="21570" windowHeight="1128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H56" i="1"/>
  <c r="G56" i="1"/>
  <c r="H55" i="1"/>
  <c r="H54" i="1"/>
  <c r="G54" i="1"/>
  <c r="G55" i="1" s="1"/>
  <c r="H53" i="1"/>
  <c r="H52" i="1"/>
  <c r="G52" i="1"/>
  <c r="G53" i="1" s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H34" i="1"/>
  <c r="G34" i="1"/>
  <c r="G35" i="1" s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G14" i="1"/>
  <c r="H13" i="1"/>
  <c r="G13" i="1"/>
  <c r="H12" i="1"/>
  <c r="G12" i="1"/>
  <c r="H11" i="1"/>
  <c r="H10" i="1"/>
  <c r="G10" i="1"/>
  <c r="G11" i="1" s="1"/>
  <c r="H9" i="1"/>
  <c r="G9" i="1"/>
  <c r="H8" i="1"/>
  <c r="G8" i="1"/>
  <c r="H7" i="1"/>
  <c r="G7" i="1"/>
  <c r="H6" i="1"/>
  <c r="G6" i="1"/>
  <c r="H5" i="1"/>
  <c r="G5" i="1"/>
  <c r="H4" i="1"/>
  <c r="G4" i="1"/>
  <c r="G3" i="1"/>
  <c r="G2" i="1" s="1"/>
</calcChain>
</file>

<file path=xl/sharedStrings.xml><?xml version="1.0" encoding="utf-8"?>
<sst xmlns="http://schemas.openxmlformats.org/spreadsheetml/2006/main" count="235" uniqueCount="100">
  <si>
    <t>Matchup</t>
  </si>
  <si>
    <t>Home/Away</t>
  </si>
  <si>
    <t>Team</t>
  </si>
  <si>
    <t>eFG Statement</t>
  </si>
  <si>
    <t>Team Spread</t>
  </si>
  <si>
    <t>Team SRS Spread</t>
  </si>
  <si>
    <t>Vegas Spread</t>
  </si>
  <si>
    <t>Actual Score</t>
  </si>
  <si>
    <t>Away</t>
  </si>
  <si>
    <t>Home</t>
  </si>
  <si>
    <t>St. Thomas vs Western Michigan</t>
  </si>
  <si>
    <t>St. Thomas</t>
  </si>
  <si>
    <t>Western Michigan</t>
  </si>
  <si>
    <t>College of Charleston vs Liberty</t>
  </si>
  <si>
    <t>College of Charleston</t>
  </si>
  <si>
    <t>Liberty</t>
  </si>
  <si>
    <t>Houston vs Xavier</t>
  </si>
  <si>
    <t>Houston</t>
  </si>
  <si>
    <t>Xavier</t>
  </si>
  <si>
    <t>George Washington vs South Carolina</t>
  </si>
  <si>
    <t>George Washington</t>
  </si>
  <si>
    <t>South Carolina</t>
  </si>
  <si>
    <t>Norfolk State vs Virginia Commonwealth</t>
  </si>
  <si>
    <t>Norfolk State</t>
  </si>
  <si>
    <t>Virginia Commonwealth</t>
  </si>
  <si>
    <t>Bryant vs Brown</t>
  </si>
  <si>
    <t>Bryant</t>
  </si>
  <si>
    <t>Brown</t>
  </si>
  <si>
    <t>St. John's vs West Virginia</t>
  </si>
  <si>
    <t>St. John's</t>
  </si>
  <si>
    <t>St. John's (NY)</t>
  </si>
  <si>
    <t>West Virginia</t>
  </si>
  <si>
    <t>Quinnipiac vs Canisius</t>
  </si>
  <si>
    <t>Quinnipiac</t>
  </si>
  <si>
    <t>Canisius</t>
  </si>
  <si>
    <t>Rider vs Siena</t>
  </si>
  <si>
    <t>Rider</t>
  </si>
  <si>
    <t>Siena</t>
  </si>
  <si>
    <t>Saint Peter's vs Niagara</t>
  </si>
  <si>
    <t>Saint Peter's</t>
  </si>
  <si>
    <t>Niagara</t>
  </si>
  <si>
    <t>Mount St. Mary's vs Manhattan</t>
  </si>
  <si>
    <t>Mount St. Mary's</t>
  </si>
  <si>
    <t>Manhattan</t>
  </si>
  <si>
    <t>Maryland vs Indiana</t>
  </si>
  <si>
    <t>Maryland</t>
  </si>
  <si>
    <t>Indiana</t>
  </si>
  <si>
    <t>Mercer vs Georgia</t>
  </si>
  <si>
    <t>Mercer</t>
  </si>
  <si>
    <t>Georgia</t>
  </si>
  <si>
    <t>Iona vs Fairfield</t>
  </si>
  <si>
    <t>Iona</t>
  </si>
  <si>
    <t>Fairfield</t>
  </si>
  <si>
    <t>Incarnate Word vs Bethune-Cookman</t>
  </si>
  <si>
    <t>Incarnate Word</t>
  </si>
  <si>
    <t>Bethune-Cookman</t>
  </si>
  <si>
    <t>Arkansas State vs Little Rock</t>
  </si>
  <si>
    <t>Arkansas State</t>
  </si>
  <si>
    <t>Little Rock</t>
  </si>
  <si>
    <t>Southeastern Louisiana vs Louisiana State</t>
  </si>
  <si>
    <t>Southeastern Louisiana</t>
  </si>
  <si>
    <t>Louisiana State</t>
  </si>
  <si>
    <t>South Dakota State vs Towson</t>
  </si>
  <si>
    <t>South Dakota State</t>
  </si>
  <si>
    <t>Towson</t>
  </si>
  <si>
    <t>Southern Mississippi vs UAB</t>
  </si>
  <si>
    <t>Southern Mississippi</t>
  </si>
  <si>
    <t>UAB</t>
  </si>
  <si>
    <t>Iowa State vs DePaul</t>
  </si>
  <si>
    <t>Iowa State</t>
  </si>
  <si>
    <t>DePaul</t>
  </si>
  <si>
    <t>SIU Edwardsville vs Troy</t>
  </si>
  <si>
    <t>SIU Edwardsville</t>
  </si>
  <si>
    <t>Troy</t>
  </si>
  <si>
    <t>Connecticut vs Kansas</t>
  </si>
  <si>
    <t>Connecticut</t>
  </si>
  <si>
    <t>Kansas</t>
  </si>
  <si>
    <t>Purdue vs Northwestern</t>
  </si>
  <si>
    <t>Purdue</t>
  </si>
  <si>
    <t>Northwestern</t>
  </si>
  <si>
    <t>North Dakota vs Cal State Fullerton</t>
  </si>
  <si>
    <t>North Dakota</t>
  </si>
  <si>
    <t>Cal State Fullerton</t>
  </si>
  <si>
    <t>Wyoming vs Portland</t>
  </si>
  <si>
    <t>Wyoming</t>
  </si>
  <si>
    <t>Portland</t>
  </si>
  <si>
    <t>Fresno State vs Brigham Young</t>
  </si>
  <si>
    <t>Fresno State</t>
  </si>
  <si>
    <t>Brigham Young</t>
  </si>
  <si>
    <t>San Diego State vs UC San Diego</t>
  </si>
  <si>
    <t>San Diego State</t>
  </si>
  <si>
    <t>UC San Diego</t>
  </si>
  <si>
    <t>Boise State vs Saint Mary's</t>
  </si>
  <si>
    <t>Boise State</t>
  </si>
  <si>
    <t>Saint Mary's (CA)</t>
  </si>
  <si>
    <t>Saint Mary's</t>
  </si>
  <si>
    <t>79</t>
  </si>
  <si>
    <t>74</t>
  </si>
  <si>
    <t>65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</si>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</sst>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1\odds-2023-12-01.xlsx" TargetMode="External"/><Relationship Id="rId1" Type="http://schemas.openxmlformats.org/officeDocument/2006/relationships/externalLinkPath" Target="odds-2023-12-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1\results-2023-12-01.xlsx" TargetMode="External"/><Relationship Id="rId1" Type="http://schemas.openxmlformats.org/officeDocument/2006/relationships/externalLinkPath" Target="results-2023-12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Odds Value</v>
          </cell>
        </row>
        <row r="2">
          <cell r="A2" t="str">
            <v>St. Thomas (MN)</v>
          </cell>
          <cell r="B2" t="str">
            <v>2.5</v>
          </cell>
        </row>
        <row r="3">
          <cell r="A3" t="str">
            <v>Western Michigan</v>
          </cell>
          <cell r="B3" t="str">
            <v>-2.5</v>
          </cell>
        </row>
        <row r="4">
          <cell r="A4" t="str">
            <v>Charleston</v>
          </cell>
          <cell r="B4" t="str">
            <v>4.5</v>
          </cell>
        </row>
        <row r="5">
          <cell r="A5" t="str">
            <v>Liberty</v>
          </cell>
          <cell r="B5" t="str">
            <v>-4.5</v>
          </cell>
        </row>
        <row r="6">
          <cell r="A6" t="str">
            <v>Houston</v>
          </cell>
          <cell r="B6" t="str">
            <v>-8.5</v>
          </cell>
        </row>
        <row r="7">
          <cell r="A7" t="str">
            <v>Xavier</v>
          </cell>
          <cell r="B7" t="str">
            <v>8.5</v>
          </cell>
        </row>
        <row r="8">
          <cell r="A8" t="str">
            <v>Rider</v>
          </cell>
          <cell r="B8" t="str">
            <v>-3.5</v>
          </cell>
        </row>
        <row r="9">
          <cell r="A9" t="str">
            <v>Siena</v>
          </cell>
          <cell r="B9" t="str">
            <v>3.5</v>
          </cell>
        </row>
        <row r="10">
          <cell r="A10" t="str">
            <v>Iona</v>
          </cell>
          <cell r="B10" t="str">
            <v>-5.5</v>
          </cell>
        </row>
        <row r="11">
          <cell r="A11" t="str">
            <v>Fairfield</v>
          </cell>
          <cell r="B11" t="str">
            <v>5.5</v>
          </cell>
        </row>
        <row r="12">
          <cell r="A12" t="str">
            <v>Saint Peter's</v>
          </cell>
          <cell r="B12" t="str">
            <v>1.5</v>
          </cell>
        </row>
        <row r="13">
          <cell r="A13" t="str">
            <v>Niagara</v>
          </cell>
          <cell r="B13" t="str">
            <v>-1.5</v>
          </cell>
        </row>
        <row r="14">
          <cell r="A14" t="str">
            <v>Mount St. Mary's</v>
          </cell>
          <cell r="B14" t="str">
            <v>-3.5</v>
          </cell>
        </row>
        <row r="15">
          <cell r="A15" t="str">
            <v>Manhattan</v>
          </cell>
          <cell r="B15" t="str">
            <v>3.5</v>
          </cell>
        </row>
        <row r="16">
          <cell r="A16" t="str">
            <v>St. John's</v>
          </cell>
          <cell r="B16" t="str">
            <v>-5.5</v>
          </cell>
        </row>
        <row r="17">
          <cell r="A17" t="str">
            <v>West Virginia</v>
          </cell>
          <cell r="B17" t="str">
            <v>5.5</v>
          </cell>
        </row>
        <row r="18">
          <cell r="A18" t="str">
            <v>Mercer</v>
          </cell>
          <cell r="B18" t="str">
            <v>13.5</v>
          </cell>
        </row>
        <row r="19">
          <cell r="A19" t="str">
            <v>Georgia</v>
          </cell>
          <cell r="B19" t="str">
            <v>-13.5</v>
          </cell>
        </row>
        <row r="20">
          <cell r="A20" t="str">
            <v>Incarnate Word</v>
          </cell>
          <cell r="B20" t="str">
            <v>0.5</v>
          </cell>
        </row>
        <row r="21">
          <cell r="A21" t="str">
            <v>Bethune-Cookman</v>
          </cell>
          <cell r="B21" t="str">
            <v>-0.5</v>
          </cell>
        </row>
        <row r="22">
          <cell r="A22" t="str">
            <v>George Washington</v>
          </cell>
          <cell r="B22" t="str">
            <v>8.5</v>
          </cell>
        </row>
        <row r="23">
          <cell r="A23" t="str">
            <v>South Carolina</v>
          </cell>
          <cell r="B23" t="str">
            <v>-8.5</v>
          </cell>
        </row>
        <row r="24">
          <cell r="A24" t="str">
            <v>Norfolk State</v>
          </cell>
          <cell r="B24" t="str">
            <v>12.5</v>
          </cell>
        </row>
        <row r="25">
          <cell r="A25" t="str">
            <v>VCU</v>
          </cell>
          <cell r="B25" t="str">
            <v>-12.5</v>
          </cell>
        </row>
        <row r="26">
          <cell r="A26" t="str">
            <v>Quinnipiac</v>
          </cell>
          <cell r="B26" t="str">
            <v>2.5</v>
          </cell>
        </row>
        <row r="27">
          <cell r="A27" t="str">
            <v>Canisius</v>
          </cell>
          <cell r="B27" t="str">
            <v>-2.5</v>
          </cell>
        </row>
        <row r="28">
          <cell r="A28" t="str">
            <v>Maryland</v>
          </cell>
          <cell r="B28" t="str">
            <v>1.5</v>
          </cell>
        </row>
        <row r="29">
          <cell r="A29" t="str">
            <v>Indiana</v>
          </cell>
          <cell r="B29" t="str">
            <v>-1.5</v>
          </cell>
        </row>
        <row r="30">
          <cell r="A30" t="str">
            <v>Bryant</v>
          </cell>
          <cell r="B30" t="str">
            <v>4.5</v>
          </cell>
        </row>
        <row r="31">
          <cell r="A31" t="str">
            <v>Brown</v>
          </cell>
          <cell r="B31" t="str">
            <v>-4.5</v>
          </cell>
        </row>
        <row r="32">
          <cell r="A32" t="str">
            <v>Arkansas State</v>
          </cell>
          <cell r="B32" t="str">
            <v>1.5</v>
          </cell>
        </row>
        <row r="33">
          <cell r="A33" t="str">
            <v>Little Rock</v>
          </cell>
          <cell r="B33" t="str">
            <v>-1.5</v>
          </cell>
        </row>
        <row r="34">
          <cell r="A34" t="str">
            <v>Southern Miss</v>
          </cell>
          <cell r="B34" t="str">
            <v>9.5</v>
          </cell>
        </row>
        <row r="35">
          <cell r="A35" t="str">
            <v>UAB</v>
          </cell>
          <cell r="B35" t="str">
            <v>-9.5</v>
          </cell>
        </row>
        <row r="36">
          <cell r="A36" t="str">
            <v>South Dakota State</v>
          </cell>
          <cell r="B36" t="str">
            <v>-4.5</v>
          </cell>
        </row>
        <row r="37">
          <cell r="A37" t="str">
            <v>Towson</v>
          </cell>
          <cell r="B37" t="str">
            <v>4.5</v>
          </cell>
        </row>
        <row r="38">
          <cell r="A38" t="str">
            <v>Southeastern Louisiana</v>
          </cell>
          <cell r="B38" t="str">
            <v>16.5</v>
          </cell>
        </row>
        <row r="39">
          <cell r="A39" t="str">
            <v>LSU</v>
          </cell>
          <cell r="B39" t="str">
            <v>-16.5</v>
          </cell>
        </row>
        <row r="40">
          <cell r="A40" t="str">
            <v>Iowa State</v>
          </cell>
          <cell r="B40" t="str">
            <v>-14.5</v>
          </cell>
        </row>
        <row r="41">
          <cell r="A41" t="str">
            <v>DePaul</v>
          </cell>
          <cell r="B41" t="str">
            <v>14.5</v>
          </cell>
        </row>
        <row r="42">
          <cell r="A42" t="str">
            <v>SIUE</v>
          </cell>
          <cell r="B42" t="str">
            <v>5.5</v>
          </cell>
        </row>
        <row r="43">
          <cell r="A43" t="str">
            <v>Troy</v>
          </cell>
          <cell r="B43" t="str">
            <v>-5.5</v>
          </cell>
        </row>
        <row r="44">
          <cell r="A44" t="str">
            <v>BYU</v>
          </cell>
          <cell r="B44" t="str">
            <v>-15.5</v>
          </cell>
        </row>
        <row r="45">
          <cell r="A45" t="str">
            <v>Fresno State</v>
          </cell>
          <cell r="B45" t="str">
            <v>15.5</v>
          </cell>
        </row>
        <row r="46">
          <cell r="A46" t="str">
            <v>Connecticut</v>
          </cell>
          <cell r="B46" t="str">
            <v>3.5</v>
          </cell>
        </row>
        <row r="47">
          <cell r="A47" t="str">
            <v>Kansas</v>
          </cell>
          <cell r="B47" t="str">
            <v>-3.5</v>
          </cell>
        </row>
        <row r="48">
          <cell r="A48" t="str">
            <v>North Dakota</v>
          </cell>
          <cell r="B48" t="str">
            <v>5.5</v>
          </cell>
        </row>
        <row r="49">
          <cell r="A49" t="str">
            <v>Cal State Fullerton</v>
          </cell>
          <cell r="B49" t="str">
            <v>-5.5</v>
          </cell>
        </row>
        <row r="50">
          <cell r="A50" t="str">
            <v>Wyoming</v>
          </cell>
          <cell r="B50" t="str">
            <v>2.5</v>
          </cell>
        </row>
        <row r="51">
          <cell r="A51" t="str">
            <v>Portland</v>
          </cell>
          <cell r="B51" t="str">
            <v>-2.5</v>
          </cell>
        </row>
        <row r="52">
          <cell r="A52" t="str">
            <v>Purdue</v>
          </cell>
          <cell r="B52" t="str">
            <v>-5.5</v>
          </cell>
        </row>
        <row r="53">
          <cell r="A53" t="str">
            <v>Northwestern</v>
          </cell>
          <cell r="B53" t="str">
            <v>5.5</v>
          </cell>
        </row>
        <row r="54">
          <cell r="A54" t="str">
            <v>San Diego State</v>
          </cell>
          <cell r="B54" t="str">
            <v>-13.5</v>
          </cell>
        </row>
        <row r="55">
          <cell r="A55" t="str">
            <v>California-San Diego</v>
          </cell>
          <cell r="B55" t="str">
            <v>13.5</v>
          </cell>
        </row>
        <row r="56">
          <cell r="A56" t="str">
            <v>Boise State</v>
          </cell>
          <cell r="B56" t="str">
            <v>3.5</v>
          </cell>
        </row>
        <row r="57">
          <cell r="A57" t="str">
            <v>Saint Mary's</v>
          </cell>
          <cell r="B57" t="str">
            <v>-3.5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Team Score</v>
          </cell>
        </row>
        <row r="2">
          <cell r="A2" t="str">
            <v>Carolina Christian</v>
          </cell>
          <cell r="B2" t="str">
            <v>69</v>
          </cell>
        </row>
        <row r="3">
          <cell r="A3" t="str">
            <v>Queens</v>
          </cell>
          <cell r="B3" t="str">
            <v>134</v>
          </cell>
        </row>
        <row r="4">
          <cell r="A4" t="str">
            <v>State Thomas (MN)</v>
          </cell>
          <cell r="B4" t="str">
            <v>65</v>
          </cell>
        </row>
        <row r="5">
          <cell r="A5" t="str">
            <v>Western Mich.</v>
          </cell>
          <cell r="B5" t="str">
            <v>51</v>
          </cell>
        </row>
        <row r="6">
          <cell r="A6" t="str">
            <v>SUNY Maritime</v>
          </cell>
          <cell r="B6" t="str">
            <v>39</v>
          </cell>
        </row>
        <row r="7">
          <cell r="A7" t="str">
            <v>Army West Point</v>
          </cell>
          <cell r="B7" t="str">
            <v>74</v>
          </cell>
        </row>
        <row r="8">
          <cell r="A8" t="str">
            <v>College of Charleston</v>
          </cell>
          <cell r="B8" t="str">
            <v>76</v>
          </cell>
        </row>
        <row r="9">
          <cell r="A9" t="str">
            <v>Liberty</v>
          </cell>
          <cell r="B9" t="str">
            <v>67</v>
          </cell>
        </row>
        <row r="10">
          <cell r="A10" t="str">
            <v>Houston</v>
          </cell>
          <cell r="B10" t="str">
            <v>66</v>
          </cell>
        </row>
        <row r="11">
          <cell r="A11" t="str">
            <v>Xavier</v>
          </cell>
          <cell r="B11" t="str">
            <v>60</v>
          </cell>
        </row>
        <row r="12">
          <cell r="A12" t="str">
            <v>Johnson (TN)</v>
          </cell>
          <cell r="B12" t="str">
            <v>51</v>
          </cell>
        </row>
        <row r="13">
          <cell r="A13" t="str">
            <v>UNC Asheville</v>
          </cell>
          <cell r="B13" t="str">
            <v>97</v>
          </cell>
        </row>
        <row r="14">
          <cell r="A14" t="str">
            <v>Lake Superior State</v>
          </cell>
          <cell r="B14" t="str">
            <v>53</v>
          </cell>
        </row>
        <row r="15">
          <cell r="A15" t="str">
            <v>Eastern Mich.</v>
          </cell>
          <cell r="B15" t="str">
            <v>68</v>
          </cell>
        </row>
        <row r="16">
          <cell r="A16" t="str">
            <v>William Peace</v>
          </cell>
          <cell r="B16" t="str">
            <v>56</v>
          </cell>
        </row>
        <row r="17">
          <cell r="A17" t="str">
            <v>UNC Greensboro</v>
          </cell>
          <cell r="B17" t="str">
            <v>88</v>
          </cell>
        </row>
        <row r="18">
          <cell r="A18" t="str">
            <v>Bryant</v>
          </cell>
          <cell r="B18" t="str">
            <v>69</v>
          </cell>
        </row>
        <row r="19">
          <cell r="A19" t="str">
            <v>Brown</v>
          </cell>
          <cell r="B19" t="str">
            <v>66</v>
          </cell>
        </row>
        <row r="20">
          <cell r="A20" t="str">
            <v>Iona</v>
          </cell>
          <cell r="B20" t="str">
            <v>78</v>
          </cell>
        </row>
        <row r="21">
          <cell r="A21" t="str">
            <v>Fairfield</v>
          </cell>
          <cell r="B21" t="str">
            <v>67</v>
          </cell>
        </row>
        <row r="22">
          <cell r="A22" t="str">
            <v>State John's (NY)</v>
          </cell>
          <cell r="B22" t="str">
            <v>79</v>
          </cell>
        </row>
        <row r="23">
          <cell r="A23" t="str">
            <v>West Virginia</v>
          </cell>
          <cell r="B23" t="str">
            <v>73</v>
          </cell>
        </row>
        <row r="24">
          <cell r="A24" t="str">
            <v>Rider</v>
          </cell>
          <cell r="B24" t="str">
            <v>65</v>
          </cell>
        </row>
        <row r="25">
          <cell r="A25" t="str">
            <v>Siena</v>
          </cell>
          <cell r="B25" t="str">
            <v>67</v>
          </cell>
        </row>
        <row r="26">
          <cell r="A26" t="str">
            <v>Saint Peter's</v>
          </cell>
          <cell r="B26" t="str">
            <v>72</v>
          </cell>
        </row>
        <row r="27">
          <cell r="A27" t="str">
            <v>Niagara</v>
          </cell>
          <cell r="B27" t="str">
            <v>67</v>
          </cell>
        </row>
        <row r="28">
          <cell r="A28" t="str">
            <v>Norfolk State</v>
          </cell>
          <cell r="B28" t="str">
            <v>63</v>
          </cell>
        </row>
        <row r="29">
          <cell r="A29" t="str">
            <v>Virginia Commonwealth</v>
          </cell>
          <cell r="B29" t="str">
            <v>60</v>
          </cell>
        </row>
        <row r="30">
          <cell r="A30" t="str">
            <v>Quinnipiac</v>
          </cell>
          <cell r="B30" t="str">
            <v>73</v>
          </cell>
        </row>
        <row r="31">
          <cell r="A31" t="str">
            <v>Canisius</v>
          </cell>
          <cell r="B31" t="str">
            <v>93</v>
          </cell>
        </row>
        <row r="32">
          <cell r="A32" t="str">
            <v>Mount State Mary's</v>
          </cell>
          <cell r="B32" t="str">
            <v>74</v>
          </cell>
        </row>
        <row r="33">
          <cell r="A33" t="str">
            <v>Manhattan</v>
          </cell>
          <cell r="B33" t="str">
            <v>75</v>
          </cell>
        </row>
        <row r="34">
          <cell r="A34" t="str">
            <v>George Washington</v>
          </cell>
          <cell r="B34" t="str">
            <v>67</v>
          </cell>
        </row>
        <row r="35">
          <cell r="A35" t="str">
            <v>South Carolina</v>
          </cell>
          <cell r="B35" t="str">
            <v>89</v>
          </cell>
        </row>
        <row r="36">
          <cell r="A36" t="str">
            <v>Incarnate Word</v>
          </cell>
          <cell r="B36" t="str">
            <v>82</v>
          </cell>
        </row>
        <row r="37">
          <cell r="A37" t="str">
            <v>Bethune-Cookman</v>
          </cell>
          <cell r="B37" t="str">
            <v>96</v>
          </cell>
        </row>
        <row r="38">
          <cell r="A38" t="str">
            <v>Mercer</v>
          </cell>
          <cell r="B38" t="str">
            <v>69</v>
          </cell>
        </row>
        <row r="39">
          <cell r="A39" t="str">
            <v>Georgia</v>
          </cell>
          <cell r="B39" t="str">
            <v>80</v>
          </cell>
        </row>
        <row r="40">
          <cell r="A40" t="str">
            <v>Maryland</v>
          </cell>
          <cell r="B40" t="str">
            <v>53</v>
          </cell>
        </row>
        <row r="41">
          <cell r="A41" t="str">
            <v>Indiana</v>
          </cell>
          <cell r="B41" t="str">
            <v>65</v>
          </cell>
        </row>
        <row r="42">
          <cell r="A42" t="str">
            <v>Arkansas State</v>
          </cell>
          <cell r="B42" t="str">
            <v>66</v>
          </cell>
        </row>
        <row r="43">
          <cell r="A43" t="str">
            <v>Little Rock</v>
          </cell>
          <cell r="B43" t="str">
            <v>77</v>
          </cell>
        </row>
        <row r="44">
          <cell r="A44" t="str">
            <v>Southeastern Louisiana</v>
          </cell>
          <cell r="B44" t="str">
            <v>66</v>
          </cell>
        </row>
        <row r="45">
          <cell r="A45" t="str">
            <v>Louisiana State</v>
          </cell>
          <cell r="B45" t="str">
            <v>73</v>
          </cell>
        </row>
        <row r="46">
          <cell r="A46" t="str">
            <v>Towson</v>
          </cell>
          <cell r="B46" t="str">
            <v>48</v>
          </cell>
        </row>
        <row r="47">
          <cell r="A47" t="str">
            <v>South Dakota State</v>
          </cell>
          <cell r="B47" t="str">
            <v>61</v>
          </cell>
        </row>
        <row r="48">
          <cell r="A48" t="str">
            <v>Southern Mississippi</v>
          </cell>
          <cell r="B48" t="str">
            <v>85</v>
          </cell>
        </row>
        <row r="49">
          <cell r="A49" t="str">
            <v>UAB</v>
          </cell>
          <cell r="B49" t="str">
            <v>82</v>
          </cell>
        </row>
        <row r="50">
          <cell r="A50" t="str">
            <v>Iowa State</v>
          </cell>
          <cell r="B50" t="str">
            <v>99</v>
          </cell>
        </row>
        <row r="51">
          <cell r="A51" t="str">
            <v>DePaul</v>
          </cell>
          <cell r="B51" t="str">
            <v>80</v>
          </cell>
        </row>
        <row r="52">
          <cell r="A52" t="str">
            <v>SIU Edwardsville</v>
          </cell>
          <cell r="B52" t="str">
            <v>60</v>
          </cell>
        </row>
        <row r="53">
          <cell r="A53" t="str">
            <v>Troy</v>
          </cell>
          <cell r="B53" t="str">
            <v>83</v>
          </cell>
        </row>
        <row r="54">
          <cell r="A54" t="str">
            <v>North Dakota</v>
          </cell>
          <cell r="B54" t="str">
            <v>54</v>
          </cell>
        </row>
        <row r="55">
          <cell r="A55" t="str">
            <v>Cal State Fullerton</v>
          </cell>
          <cell r="B55" t="str">
            <v>64</v>
          </cell>
        </row>
        <row r="56">
          <cell r="A56" t="str">
            <v>Fresno State</v>
          </cell>
          <cell r="B56" t="str">
            <v>56</v>
          </cell>
        </row>
        <row r="57">
          <cell r="A57" t="str">
            <v>Brigham Young</v>
          </cell>
          <cell r="B57" t="str">
            <v>85</v>
          </cell>
        </row>
        <row r="58">
          <cell r="A58" t="str">
            <v>Purdue</v>
          </cell>
          <cell r="B58" t="str">
            <v>88</v>
          </cell>
        </row>
        <row r="59">
          <cell r="A59" t="str">
            <v>Northwestern</v>
          </cell>
          <cell r="B59" t="str">
            <v>92</v>
          </cell>
        </row>
        <row r="60">
          <cell r="A60" t="str">
            <v>Wyoming</v>
          </cell>
          <cell r="B60" t="str">
            <v>70</v>
          </cell>
        </row>
        <row r="61">
          <cell r="A61" t="str">
            <v>Portland</v>
          </cell>
          <cell r="B61" t="str">
            <v>81</v>
          </cell>
        </row>
        <row r="62">
          <cell r="A62" t="str">
            <v>UConn</v>
          </cell>
          <cell r="B62" t="str">
            <v>65</v>
          </cell>
        </row>
        <row r="63">
          <cell r="A63" t="str">
            <v>Kansas</v>
          </cell>
          <cell r="B63" t="str">
            <v>69</v>
          </cell>
        </row>
        <row r="64">
          <cell r="A64" t="str">
            <v>San Diego State</v>
          </cell>
          <cell r="B64" t="str">
            <v>63</v>
          </cell>
        </row>
        <row r="65">
          <cell r="A65" t="str">
            <v>UC San Diego</v>
          </cell>
          <cell r="B65" t="str">
            <v>62</v>
          </cell>
        </row>
        <row r="66">
          <cell r="A66" t="str">
            <v>Saint Mary's (CA)</v>
          </cell>
          <cell r="B66" t="str">
            <v>60</v>
          </cell>
        </row>
        <row r="67">
          <cell r="A67" t="str">
            <v>Boise State</v>
          </cell>
          <cell r="B67" t="str">
            <v>63</v>
          </cell>
        </row>
        <row r="68">
          <cell r="A68" t="str">
            <v>Hampton</v>
          </cell>
        </row>
        <row r="69">
          <cell r="A69" t="str">
            <v>UMES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39" workbookViewId="0">
      <selection activeCell="L46" sqref="L46"/>
    </sheetView>
  </sheetViews>
  <sheetFormatPr defaultRowHeight="15" x14ac:dyDescent="0.25"/>
  <cols>
    <col min="1" max="1" width="38.5703125" bestFit="1" customWidth="1"/>
    <col min="2" max="2" width="12" bestFit="1" customWidth="1"/>
    <col min="3" max="3" width="22.85546875" bestFit="1" customWidth="1"/>
    <col min="7" max="7" width="12.8554687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10</v>
      </c>
      <c r="B2" t="s">
        <v>8</v>
      </c>
      <c r="C2" t="s">
        <v>11</v>
      </c>
      <c r="D2" t="s">
        <v>11</v>
      </c>
      <c r="E2">
        <v>2.4599999999999942</v>
      </c>
      <c r="F2">
        <v>-1.0499999999999969</v>
      </c>
      <c r="G2">
        <f>IFERROR(VLOOKUP(C2,[1]Sheet1!$A:$B,2,FALSE), G3*-1)</f>
        <v>2.5</v>
      </c>
      <c r="H2">
        <v>66</v>
      </c>
    </row>
    <row r="3" spans="1:8" x14ac:dyDescent="0.25">
      <c r="A3" s="3"/>
      <c r="B3" t="s">
        <v>9</v>
      </c>
      <c r="C3" t="s">
        <v>12</v>
      </c>
      <c r="D3" t="s">
        <v>11</v>
      </c>
      <c r="E3">
        <v>-2.4599999999999942</v>
      </c>
      <c r="F3">
        <v>1.0499999999999969</v>
      </c>
      <c r="G3" t="str">
        <f>IFERROR(VLOOKUP(C3,[1]Sheet1!$A:$B,2,FALSE), G2*-1)</f>
        <v>-2.5</v>
      </c>
      <c r="H3">
        <v>51</v>
      </c>
    </row>
    <row r="4" spans="1:8" x14ac:dyDescent="0.25">
      <c r="A4" s="2" t="s">
        <v>13</v>
      </c>
      <c r="B4" t="s">
        <v>8</v>
      </c>
      <c r="C4" t="s">
        <v>14</v>
      </c>
      <c r="D4" t="s">
        <v>15</v>
      </c>
      <c r="E4">
        <v>-21.018000000000001</v>
      </c>
      <c r="F4">
        <v>-39.167999999999999</v>
      </c>
      <c r="G4">
        <f>IFERROR(VLOOKUP(C4,[1]Sheet1!$A:$B,2,FALSE), G5*-1)</f>
        <v>4.5</v>
      </c>
      <c r="H4" t="str">
        <f>VLOOKUP(C4,[2]Sheet1!$A:$B,2,FALSE)</f>
        <v>76</v>
      </c>
    </row>
    <row r="5" spans="1:8" x14ac:dyDescent="0.25">
      <c r="A5" s="3" t="s">
        <v>13</v>
      </c>
      <c r="B5" t="s">
        <v>9</v>
      </c>
      <c r="C5" t="s">
        <v>15</v>
      </c>
      <c r="D5" t="s">
        <v>15</v>
      </c>
      <c r="E5">
        <v>21.018000000000001</v>
      </c>
      <c r="F5">
        <v>39.167999999999999</v>
      </c>
      <c r="G5" t="str">
        <f>IFERROR(VLOOKUP(C5,[1]Sheet1!$A:$B,2,FALSE), G4*-1)</f>
        <v>-4.5</v>
      </c>
      <c r="H5" t="str">
        <f>VLOOKUP(C5,[2]Sheet1!$A:$B,2,FALSE)</f>
        <v>67</v>
      </c>
    </row>
    <row r="6" spans="1:8" x14ac:dyDescent="0.25">
      <c r="A6" s="2" t="s">
        <v>16</v>
      </c>
      <c r="B6" t="s">
        <v>8</v>
      </c>
      <c r="C6" t="s">
        <v>17</v>
      </c>
      <c r="D6" t="s">
        <v>18</v>
      </c>
      <c r="E6">
        <v>-6.0769999999999982</v>
      </c>
      <c r="F6">
        <v>5.242999999999995</v>
      </c>
      <c r="G6" t="str">
        <f>IFERROR(VLOOKUP(C6,[1]Sheet1!$A:$B,2,FALSE), G7*-1)</f>
        <v>-8.5</v>
      </c>
      <c r="H6" t="str">
        <f>VLOOKUP(C6,[2]Sheet1!$A:$B,2,FALSE)</f>
        <v>66</v>
      </c>
    </row>
    <row r="7" spans="1:8" x14ac:dyDescent="0.25">
      <c r="A7" s="3" t="s">
        <v>16</v>
      </c>
      <c r="B7" t="s">
        <v>9</v>
      </c>
      <c r="C7" t="s">
        <v>18</v>
      </c>
      <c r="D7" t="s">
        <v>18</v>
      </c>
      <c r="E7">
        <v>6.0769999999999982</v>
      </c>
      <c r="F7">
        <v>-5.242999999999995</v>
      </c>
      <c r="G7" t="str">
        <f>IFERROR(VLOOKUP(C7,[1]Sheet1!$A:$B,2,FALSE), G6*-1)</f>
        <v>8.5</v>
      </c>
      <c r="H7" t="str">
        <f>VLOOKUP(C7,[2]Sheet1!$A:$B,2,FALSE)</f>
        <v>60</v>
      </c>
    </row>
    <row r="8" spans="1:8" x14ac:dyDescent="0.25">
      <c r="A8" s="2" t="s">
        <v>19</v>
      </c>
      <c r="B8" t="s">
        <v>8</v>
      </c>
      <c r="C8" t="s">
        <v>20</v>
      </c>
      <c r="D8" t="s">
        <v>21</v>
      </c>
      <c r="E8">
        <v>7.1749999999999972</v>
      </c>
      <c r="F8">
        <v>9.6550000000000011</v>
      </c>
      <c r="G8" t="str">
        <f>IFERROR(VLOOKUP(C8,[1]Sheet1!$A:$B,2,FALSE), G9*-1)</f>
        <v>8.5</v>
      </c>
      <c r="H8" t="str">
        <f>VLOOKUP(C8,[2]Sheet1!$A:$B,2,FALSE)</f>
        <v>67</v>
      </c>
    </row>
    <row r="9" spans="1:8" x14ac:dyDescent="0.25">
      <c r="A9" s="3" t="s">
        <v>19</v>
      </c>
      <c r="B9" t="s">
        <v>9</v>
      </c>
      <c r="C9" t="s">
        <v>21</v>
      </c>
      <c r="D9" t="s">
        <v>21</v>
      </c>
      <c r="E9">
        <v>-7.1749999999999972</v>
      </c>
      <c r="F9">
        <v>-9.6550000000000011</v>
      </c>
      <c r="G9" t="str">
        <f>IFERROR(VLOOKUP(C9,[1]Sheet1!$A:$B,2,FALSE), G8*-1)</f>
        <v>-8.5</v>
      </c>
      <c r="H9" t="str">
        <f>VLOOKUP(C9,[2]Sheet1!$A:$B,2,FALSE)</f>
        <v>89</v>
      </c>
    </row>
    <row r="10" spans="1:8" x14ac:dyDescent="0.25">
      <c r="A10" s="2" t="s">
        <v>22</v>
      </c>
      <c r="B10" t="s">
        <v>8</v>
      </c>
      <c r="C10" t="s">
        <v>23</v>
      </c>
      <c r="D10" t="s">
        <v>24</v>
      </c>
      <c r="E10">
        <v>1.4489999999999981</v>
      </c>
      <c r="F10">
        <v>-15.621000000000009</v>
      </c>
      <c r="G10" t="str">
        <f>IFERROR(VLOOKUP(C10,[1]Sheet1!$A:$B,2,FALSE), G11*-1)</f>
        <v>12.5</v>
      </c>
      <c r="H10" t="str">
        <f>VLOOKUP(C10,[2]Sheet1!$A:$B,2,FALSE)</f>
        <v>63</v>
      </c>
    </row>
    <row r="11" spans="1:8" x14ac:dyDescent="0.25">
      <c r="A11" s="3" t="s">
        <v>22</v>
      </c>
      <c r="B11" t="s">
        <v>9</v>
      </c>
      <c r="C11" t="s">
        <v>24</v>
      </c>
      <c r="D11" t="s">
        <v>24</v>
      </c>
      <c r="E11">
        <v>-1.4489999999999981</v>
      </c>
      <c r="F11">
        <v>15.621000000000009</v>
      </c>
      <c r="G11">
        <f>IFERROR(VLOOKUP(C11,[1]Sheet1!$A:$B,2,FALSE), G10*-1)</f>
        <v>-12.5</v>
      </c>
      <c r="H11" t="str">
        <f>VLOOKUP(C11,[2]Sheet1!$A:$B,2,FALSE)</f>
        <v>60</v>
      </c>
    </row>
    <row r="12" spans="1:8" x14ac:dyDescent="0.25">
      <c r="A12" s="2" t="s">
        <v>25</v>
      </c>
      <c r="B12" t="s">
        <v>8</v>
      </c>
      <c r="C12" t="s">
        <v>26</v>
      </c>
      <c r="D12" t="s">
        <v>26</v>
      </c>
      <c r="E12">
        <v>14.685</v>
      </c>
      <c r="F12">
        <v>17.184999999999999</v>
      </c>
      <c r="G12" t="str">
        <f>IFERROR(VLOOKUP(C12,[1]Sheet1!$A:$B,2,FALSE), G13*-1)</f>
        <v>4.5</v>
      </c>
      <c r="H12" t="str">
        <f>VLOOKUP(C12,[2]Sheet1!$A:$B,2,FALSE)</f>
        <v>69</v>
      </c>
    </row>
    <row r="13" spans="1:8" x14ac:dyDescent="0.25">
      <c r="A13" s="3" t="s">
        <v>25</v>
      </c>
      <c r="B13" t="s">
        <v>9</v>
      </c>
      <c r="C13" t="s">
        <v>27</v>
      </c>
      <c r="D13" t="s">
        <v>26</v>
      </c>
      <c r="E13">
        <v>-14.685</v>
      </c>
      <c r="F13">
        <v>-17.184999999999999</v>
      </c>
      <c r="G13" t="str">
        <f>IFERROR(VLOOKUP(C13,[1]Sheet1!$A:$B,2,FALSE), G12*-1)</f>
        <v>-4.5</v>
      </c>
      <c r="H13" t="str">
        <f>VLOOKUP(C13,[2]Sheet1!$A:$B,2,FALSE)</f>
        <v>66</v>
      </c>
    </row>
    <row r="14" spans="1:8" x14ac:dyDescent="0.25">
      <c r="A14" s="2" t="s">
        <v>28</v>
      </c>
      <c r="B14" t="s">
        <v>8</v>
      </c>
      <c r="C14" t="s">
        <v>29</v>
      </c>
      <c r="D14" t="s">
        <v>30</v>
      </c>
      <c r="E14">
        <v>17.564000000000011</v>
      </c>
      <c r="F14">
        <v>24.834</v>
      </c>
      <c r="G14" t="str">
        <f>IFERROR(VLOOKUP(C14,[1]Sheet1!$A:$B,2,FALSE), G15*-1)</f>
        <v>-5.5</v>
      </c>
      <c r="H14" t="s">
        <v>96</v>
      </c>
    </row>
    <row r="15" spans="1:8" x14ac:dyDescent="0.25">
      <c r="A15" s="3" t="s">
        <v>28</v>
      </c>
      <c r="B15" t="s">
        <v>9</v>
      </c>
      <c r="C15" t="s">
        <v>31</v>
      </c>
      <c r="D15" t="s">
        <v>30</v>
      </c>
      <c r="E15">
        <v>-17.564000000000011</v>
      </c>
      <c r="F15">
        <v>-24.834</v>
      </c>
      <c r="G15" t="str">
        <f>IFERROR(VLOOKUP(C15,[1]Sheet1!$A:$B,2,FALSE), G14*-1)</f>
        <v>5.5</v>
      </c>
      <c r="H15" t="str">
        <f>VLOOKUP(C15,[2]Sheet1!$A:$B,2,FALSE)</f>
        <v>73</v>
      </c>
    </row>
    <row r="16" spans="1:8" x14ac:dyDescent="0.25">
      <c r="A16" s="2" t="s">
        <v>32</v>
      </c>
      <c r="B16" t="s">
        <v>8</v>
      </c>
      <c r="C16" t="s">
        <v>33</v>
      </c>
      <c r="D16" t="s">
        <v>33</v>
      </c>
      <c r="E16">
        <v>4.0010000000000048</v>
      </c>
      <c r="F16">
        <v>-0.75900000000000034</v>
      </c>
      <c r="G16" t="str">
        <f>IFERROR(VLOOKUP(C16,[1]Sheet1!$A:$B,2,FALSE), G17*-1)</f>
        <v>2.5</v>
      </c>
      <c r="H16" t="str">
        <f>VLOOKUP(C16,[2]Sheet1!$A:$B,2,FALSE)</f>
        <v>73</v>
      </c>
    </row>
    <row r="17" spans="1:8" x14ac:dyDescent="0.25">
      <c r="A17" s="3" t="s">
        <v>32</v>
      </c>
      <c r="B17" t="s">
        <v>9</v>
      </c>
      <c r="C17" t="s">
        <v>34</v>
      </c>
      <c r="D17" t="s">
        <v>33</v>
      </c>
      <c r="E17">
        <v>-4.0010000000000048</v>
      </c>
      <c r="F17">
        <v>0.75900000000000034</v>
      </c>
      <c r="G17" t="str">
        <f>IFERROR(VLOOKUP(C17,[1]Sheet1!$A:$B,2,FALSE), G16*-1)</f>
        <v>-2.5</v>
      </c>
      <c r="H17" t="str">
        <f>VLOOKUP(C17,[2]Sheet1!$A:$B,2,FALSE)</f>
        <v>93</v>
      </c>
    </row>
    <row r="18" spans="1:8" x14ac:dyDescent="0.25">
      <c r="A18" s="2" t="s">
        <v>35</v>
      </c>
      <c r="B18" t="s">
        <v>8</v>
      </c>
      <c r="C18" t="s">
        <v>36</v>
      </c>
      <c r="D18" t="s">
        <v>37</v>
      </c>
      <c r="E18">
        <v>6.0810000000000031</v>
      </c>
      <c r="F18">
        <v>23.401</v>
      </c>
      <c r="G18" t="str">
        <f>IFERROR(VLOOKUP(C18,[1]Sheet1!$A:$B,2,FALSE), G19*-1)</f>
        <v>-3.5</v>
      </c>
      <c r="H18" t="str">
        <f>VLOOKUP(C18,[2]Sheet1!$A:$B,2,FALSE)</f>
        <v>65</v>
      </c>
    </row>
    <row r="19" spans="1:8" x14ac:dyDescent="0.25">
      <c r="A19" s="3" t="s">
        <v>35</v>
      </c>
      <c r="B19" t="s">
        <v>9</v>
      </c>
      <c r="C19" t="s">
        <v>37</v>
      </c>
      <c r="D19" t="s">
        <v>37</v>
      </c>
      <c r="E19">
        <v>-6.0810000000000031</v>
      </c>
      <c r="F19">
        <v>-23.401</v>
      </c>
      <c r="G19" t="str">
        <f>IFERROR(VLOOKUP(C19,[1]Sheet1!$A:$B,2,FALSE), G18*-1)</f>
        <v>3.5</v>
      </c>
      <c r="H19" t="str">
        <f>VLOOKUP(C19,[2]Sheet1!$A:$B,2,FALSE)</f>
        <v>67</v>
      </c>
    </row>
    <row r="20" spans="1:8" x14ac:dyDescent="0.25">
      <c r="A20" s="2" t="s">
        <v>38</v>
      </c>
      <c r="B20" t="s">
        <v>8</v>
      </c>
      <c r="C20" t="s">
        <v>39</v>
      </c>
      <c r="D20" t="s">
        <v>40</v>
      </c>
      <c r="E20">
        <v>-22.155000000000008</v>
      </c>
      <c r="F20">
        <v>-16.504999999999999</v>
      </c>
      <c r="G20" t="str">
        <f>IFERROR(VLOOKUP(C20,[1]Sheet1!$A:$B,2,FALSE), G21*-1)</f>
        <v>1.5</v>
      </c>
      <c r="H20" t="str">
        <f>VLOOKUP(C20,[2]Sheet1!$A:$B,2,FALSE)</f>
        <v>72</v>
      </c>
    </row>
    <row r="21" spans="1:8" x14ac:dyDescent="0.25">
      <c r="A21" s="3" t="s">
        <v>38</v>
      </c>
      <c r="B21" t="s">
        <v>9</v>
      </c>
      <c r="C21" t="s">
        <v>40</v>
      </c>
      <c r="D21" t="s">
        <v>40</v>
      </c>
      <c r="E21">
        <v>22.155000000000008</v>
      </c>
      <c r="F21">
        <v>16.504999999999999</v>
      </c>
      <c r="G21" t="str">
        <f>IFERROR(VLOOKUP(C21,[1]Sheet1!$A:$B,2,FALSE), G20*-1)</f>
        <v>-1.5</v>
      </c>
      <c r="H21" t="str">
        <f>VLOOKUP(C21,[2]Sheet1!$A:$B,2,FALSE)</f>
        <v>67</v>
      </c>
    </row>
    <row r="22" spans="1:8" x14ac:dyDescent="0.25">
      <c r="A22" s="2" t="s">
        <v>41</v>
      </c>
      <c r="B22" t="s">
        <v>8</v>
      </c>
      <c r="C22" t="s">
        <v>42</v>
      </c>
      <c r="D22" t="s">
        <v>42</v>
      </c>
      <c r="E22">
        <v>-2.875</v>
      </c>
      <c r="F22">
        <v>-1.0549999999999999</v>
      </c>
      <c r="G22" t="str">
        <f>IFERROR(VLOOKUP(C22,[1]Sheet1!$A:$B,2,FALSE), G23*-1)</f>
        <v>-3.5</v>
      </c>
      <c r="H22" t="s">
        <v>97</v>
      </c>
    </row>
    <row r="23" spans="1:8" x14ac:dyDescent="0.25">
      <c r="A23" s="3" t="s">
        <v>41</v>
      </c>
      <c r="B23" t="s">
        <v>9</v>
      </c>
      <c r="C23" t="s">
        <v>43</v>
      </c>
      <c r="D23" t="s">
        <v>42</v>
      </c>
      <c r="E23">
        <v>2.875</v>
      </c>
      <c r="F23">
        <v>1.0549999999999999</v>
      </c>
      <c r="G23" t="str">
        <f>IFERROR(VLOOKUP(C23,[1]Sheet1!$A:$B,2,FALSE), G22*-1)</f>
        <v>3.5</v>
      </c>
      <c r="H23" t="str">
        <f>VLOOKUP(C23,[2]Sheet1!$A:$B,2,FALSE)</f>
        <v>75</v>
      </c>
    </row>
    <row r="24" spans="1:8" x14ac:dyDescent="0.25">
      <c r="A24" s="2" t="s">
        <v>44</v>
      </c>
      <c r="B24" t="s">
        <v>8</v>
      </c>
      <c r="C24" t="s">
        <v>45</v>
      </c>
      <c r="D24" t="s">
        <v>46</v>
      </c>
      <c r="E24">
        <v>-12.605999999999989</v>
      </c>
      <c r="F24">
        <v>-12.375999999999999</v>
      </c>
      <c r="G24" t="str">
        <f>IFERROR(VLOOKUP(C24,[1]Sheet1!$A:$B,2,FALSE), G25*-1)</f>
        <v>1.5</v>
      </c>
      <c r="H24" t="str">
        <f>VLOOKUP(C24,[2]Sheet1!$A:$B,2,FALSE)</f>
        <v>53</v>
      </c>
    </row>
    <row r="25" spans="1:8" x14ac:dyDescent="0.25">
      <c r="A25" s="3" t="s">
        <v>44</v>
      </c>
      <c r="B25" t="s">
        <v>9</v>
      </c>
      <c r="C25" t="s">
        <v>46</v>
      </c>
      <c r="D25" t="s">
        <v>46</v>
      </c>
      <c r="E25">
        <v>12.605999999999989</v>
      </c>
      <c r="F25">
        <v>12.375999999999999</v>
      </c>
      <c r="G25" t="str">
        <f>IFERROR(VLOOKUP(C25,[1]Sheet1!$A:$B,2,FALSE), G24*-1)</f>
        <v>-1.5</v>
      </c>
      <c r="H25" t="str">
        <f>VLOOKUP(C25,[2]Sheet1!$A:$B,2,FALSE)</f>
        <v>65</v>
      </c>
    </row>
    <row r="26" spans="1:8" x14ac:dyDescent="0.25">
      <c r="A26" s="2" t="s">
        <v>47</v>
      </c>
      <c r="B26" t="s">
        <v>8</v>
      </c>
      <c r="C26" t="s">
        <v>48</v>
      </c>
      <c r="D26" t="s">
        <v>48</v>
      </c>
      <c r="E26">
        <v>0.46399999999999858</v>
      </c>
      <c r="F26">
        <v>-12.936</v>
      </c>
      <c r="G26" t="str">
        <f>IFERROR(VLOOKUP(C26,[1]Sheet1!$A:$B,2,FALSE), G27*-1)</f>
        <v>13.5</v>
      </c>
      <c r="H26" t="str">
        <f>VLOOKUP(C26,[2]Sheet1!$A:$B,2,FALSE)</f>
        <v>69</v>
      </c>
    </row>
    <row r="27" spans="1:8" x14ac:dyDescent="0.25">
      <c r="A27" s="3" t="s">
        <v>47</v>
      </c>
      <c r="B27" t="s">
        <v>9</v>
      </c>
      <c r="C27" t="s">
        <v>49</v>
      </c>
      <c r="D27" t="s">
        <v>48</v>
      </c>
      <c r="E27">
        <v>-0.46399999999999858</v>
      </c>
      <c r="F27">
        <v>12.936</v>
      </c>
      <c r="G27" t="str">
        <f>IFERROR(VLOOKUP(C27,[1]Sheet1!$A:$B,2,FALSE), G26*-1)</f>
        <v>-13.5</v>
      </c>
      <c r="H27" t="str">
        <f>VLOOKUP(C27,[2]Sheet1!$A:$B,2,FALSE)</f>
        <v>80</v>
      </c>
    </row>
    <row r="28" spans="1:8" x14ac:dyDescent="0.25">
      <c r="A28" s="2" t="s">
        <v>50</v>
      </c>
      <c r="B28" t="s">
        <v>8</v>
      </c>
      <c r="C28" t="s">
        <v>51</v>
      </c>
      <c r="D28" t="s">
        <v>51</v>
      </c>
      <c r="E28">
        <v>3.507999999999996</v>
      </c>
      <c r="F28">
        <v>10.827999999999999</v>
      </c>
      <c r="G28" t="str">
        <f>IFERROR(VLOOKUP(C28,[1]Sheet1!$A:$B,2,FALSE), G29*-1)</f>
        <v>-5.5</v>
      </c>
      <c r="H28" t="str">
        <f>VLOOKUP(C28,[2]Sheet1!$A:$B,2,FALSE)</f>
        <v>78</v>
      </c>
    </row>
    <row r="29" spans="1:8" x14ac:dyDescent="0.25">
      <c r="A29" s="3" t="s">
        <v>50</v>
      </c>
      <c r="B29" t="s">
        <v>9</v>
      </c>
      <c r="C29" t="s">
        <v>52</v>
      </c>
      <c r="D29" t="s">
        <v>51</v>
      </c>
      <c r="E29">
        <v>-3.507999999999996</v>
      </c>
      <c r="F29">
        <v>-10.827999999999999</v>
      </c>
      <c r="G29" t="str">
        <f>IFERROR(VLOOKUP(C29,[1]Sheet1!$A:$B,2,FALSE), G28*-1)</f>
        <v>5.5</v>
      </c>
      <c r="H29" t="str">
        <f>VLOOKUP(C29,[2]Sheet1!$A:$B,2,FALSE)</f>
        <v>67</v>
      </c>
    </row>
    <row r="30" spans="1:8" x14ac:dyDescent="0.25">
      <c r="A30" s="2" t="s">
        <v>53</v>
      </c>
      <c r="B30" t="s">
        <v>8</v>
      </c>
      <c r="C30" t="s">
        <v>54</v>
      </c>
      <c r="D30" t="s">
        <v>54</v>
      </c>
      <c r="E30">
        <v>3.2459999999999951</v>
      </c>
      <c r="F30">
        <v>13.865999999999991</v>
      </c>
      <c r="G30" t="str">
        <f>IFERROR(VLOOKUP(C30,[1]Sheet1!$A:$B,2,FALSE), G31*-1)</f>
        <v>0.5</v>
      </c>
      <c r="H30" t="str">
        <f>VLOOKUP(C30,[2]Sheet1!$A:$B,2,FALSE)</f>
        <v>82</v>
      </c>
    </row>
    <row r="31" spans="1:8" x14ac:dyDescent="0.25">
      <c r="A31" s="3" t="s">
        <v>53</v>
      </c>
      <c r="B31" t="s">
        <v>9</v>
      </c>
      <c r="C31" t="s">
        <v>55</v>
      </c>
      <c r="D31" t="s">
        <v>54</v>
      </c>
      <c r="E31">
        <v>-3.2459999999999951</v>
      </c>
      <c r="F31">
        <v>-13.865999999999991</v>
      </c>
      <c r="G31" t="str">
        <f>IFERROR(VLOOKUP(C31,[1]Sheet1!$A:$B,2,FALSE), G30*-1)</f>
        <v>-0.5</v>
      </c>
      <c r="H31" t="str">
        <f>VLOOKUP(C31,[2]Sheet1!$A:$B,2,FALSE)</f>
        <v>96</v>
      </c>
    </row>
    <row r="32" spans="1:8" x14ac:dyDescent="0.25">
      <c r="A32" s="2" t="s">
        <v>56</v>
      </c>
      <c r="B32" t="s">
        <v>8</v>
      </c>
      <c r="C32" t="s">
        <v>57</v>
      </c>
      <c r="D32" t="s">
        <v>58</v>
      </c>
      <c r="E32">
        <v>-2.5559999999999969</v>
      </c>
      <c r="F32">
        <v>-10.946</v>
      </c>
      <c r="G32" t="str">
        <f>IFERROR(VLOOKUP(C32,[1]Sheet1!$A:$B,2,FALSE), G33*-1)</f>
        <v>1.5</v>
      </c>
      <c r="H32" t="str">
        <f>VLOOKUP(C32,[2]Sheet1!$A:$B,2,FALSE)</f>
        <v>66</v>
      </c>
    </row>
    <row r="33" spans="1:8" x14ac:dyDescent="0.25">
      <c r="A33" s="3" t="s">
        <v>56</v>
      </c>
      <c r="B33" t="s">
        <v>9</v>
      </c>
      <c r="C33" t="s">
        <v>58</v>
      </c>
      <c r="D33" t="s">
        <v>58</v>
      </c>
      <c r="E33">
        <v>2.5559999999999969</v>
      </c>
      <c r="F33">
        <v>10.946</v>
      </c>
      <c r="G33" t="str">
        <f>IFERROR(VLOOKUP(C33,[1]Sheet1!$A:$B,2,FALSE), G32*-1)</f>
        <v>-1.5</v>
      </c>
      <c r="H33" t="str">
        <f>VLOOKUP(C33,[2]Sheet1!$A:$B,2,FALSE)</f>
        <v>77</v>
      </c>
    </row>
    <row r="34" spans="1:8" x14ac:dyDescent="0.25">
      <c r="A34" s="2" t="s">
        <v>59</v>
      </c>
      <c r="B34" t="s">
        <v>8</v>
      </c>
      <c r="C34" t="s">
        <v>60</v>
      </c>
      <c r="D34" t="s">
        <v>61</v>
      </c>
      <c r="E34">
        <v>0.27599999999999619</v>
      </c>
      <c r="F34">
        <v>-13.20399999999999</v>
      </c>
      <c r="G34" t="str">
        <f>IFERROR(VLOOKUP(C34,[1]Sheet1!$A:$B,2,FALSE), G35*-1)</f>
        <v>16.5</v>
      </c>
      <c r="H34" t="str">
        <f>VLOOKUP(C34,[2]Sheet1!$A:$B,2,FALSE)</f>
        <v>66</v>
      </c>
    </row>
    <row r="35" spans="1:8" x14ac:dyDescent="0.25">
      <c r="A35" s="3" t="s">
        <v>59</v>
      </c>
      <c r="B35" t="s">
        <v>9</v>
      </c>
      <c r="C35" t="s">
        <v>61</v>
      </c>
      <c r="D35" t="s">
        <v>61</v>
      </c>
      <c r="E35">
        <v>-0.27599999999999619</v>
      </c>
      <c r="F35">
        <v>13.20399999999999</v>
      </c>
      <c r="G35">
        <f>IFERROR(VLOOKUP(C35,[1]Sheet1!$A:$B,2,FALSE), G34*-1)</f>
        <v>-16.5</v>
      </c>
      <c r="H35" t="str">
        <f>VLOOKUP(C35,[2]Sheet1!$A:$B,2,FALSE)</f>
        <v>73</v>
      </c>
    </row>
    <row r="36" spans="1:8" x14ac:dyDescent="0.25">
      <c r="A36" s="2" t="s">
        <v>62</v>
      </c>
      <c r="B36" t="s">
        <v>8</v>
      </c>
      <c r="C36" t="s">
        <v>63</v>
      </c>
      <c r="D36" t="s">
        <v>63</v>
      </c>
      <c r="E36">
        <v>25.207999999999998</v>
      </c>
      <c r="F36">
        <v>27.128</v>
      </c>
      <c r="G36" t="str">
        <f>IFERROR(VLOOKUP(C36,[1]Sheet1!$A:$B,2,FALSE), G37*-1)</f>
        <v>-4.5</v>
      </c>
      <c r="H36" t="str">
        <f>VLOOKUP(C36,[2]Sheet1!$A:$B,2,FALSE)</f>
        <v>61</v>
      </c>
    </row>
    <row r="37" spans="1:8" x14ac:dyDescent="0.25">
      <c r="A37" s="3" t="s">
        <v>62</v>
      </c>
      <c r="B37" t="s">
        <v>9</v>
      </c>
      <c r="C37" t="s">
        <v>64</v>
      </c>
      <c r="D37" t="s">
        <v>63</v>
      </c>
      <c r="E37">
        <v>-25.207999999999998</v>
      </c>
      <c r="F37">
        <v>-27.128</v>
      </c>
      <c r="G37" t="str">
        <f>IFERROR(VLOOKUP(C37,[1]Sheet1!$A:$B,2,FALSE), G36*-1)</f>
        <v>4.5</v>
      </c>
      <c r="H37" t="str">
        <f>VLOOKUP(C37,[2]Sheet1!$A:$B,2,FALSE)</f>
        <v>48</v>
      </c>
    </row>
    <row r="38" spans="1:8" x14ac:dyDescent="0.25">
      <c r="A38" s="2" t="s">
        <v>65</v>
      </c>
      <c r="B38" t="s">
        <v>8</v>
      </c>
      <c r="C38" t="s">
        <v>66</v>
      </c>
      <c r="D38" t="s">
        <v>67</v>
      </c>
      <c r="E38">
        <v>-0.70099999999999341</v>
      </c>
      <c r="F38">
        <v>-16.331</v>
      </c>
      <c r="G38">
        <f>IFERROR(VLOOKUP(C38,[1]Sheet1!$A:$B,2,FALSE), G39*-1)</f>
        <v>9.5</v>
      </c>
      <c r="H38" t="str">
        <f>VLOOKUP(C38,[2]Sheet1!$A:$B,2,FALSE)</f>
        <v>85</v>
      </c>
    </row>
    <row r="39" spans="1:8" x14ac:dyDescent="0.25">
      <c r="A39" s="3" t="s">
        <v>65</v>
      </c>
      <c r="B39" t="s">
        <v>9</v>
      </c>
      <c r="C39" t="s">
        <v>67</v>
      </c>
      <c r="D39" t="s">
        <v>67</v>
      </c>
      <c r="E39">
        <v>0.70099999999999341</v>
      </c>
      <c r="F39">
        <v>16.331</v>
      </c>
      <c r="G39" t="str">
        <f>IFERROR(VLOOKUP(C39,[1]Sheet1!$A:$B,2,FALSE), G38*-1)</f>
        <v>-9.5</v>
      </c>
      <c r="H39" t="str">
        <f>VLOOKUP(C39,[2]Sheet1!$A:$B,2,FALSE)</f>
        <v>82</v>
      </c>
    </row>
    <row r="40" spans="1:8" x14ac:dyDescent="0.25">
      <c r="A40" s="2" t="s">
        <v>68</v>
      </c>
      <c r="B40" t="s">
        <v>8</v>
      </c>
      <c r="C40" t="s">
        <v>69</v>
      </c>
      <c r="D40" t="s">
        <v>69</v>
      </c>
      <c r="E40">
        <v>5.8840000000000003</v>
      </c>
      <c r="F40">
        <v>30.093999999999991</v>
      </c>
      <c r="G40" t="str">
        <f>IFERROR(VLOOKUP(C40,[1]Sheet1!$A:$B,2,FALSE), G41*-1)</f>
        <v>-14.5</v>
      </c>
      <c r="H40" t="str">
        <f>VLOOKUP(C40,[2]Sheet1!$A:$B,2,FALSE)</f>
        <v>99</v>
      </c>
    </row>
    <row r="41" spans="1:8" x14ac:dyDescent="0.25">
      <c r="A41" s="3" t="s">
        <v>68</v>
      </c>
      <c r="B41" t="s">
        <v>9</v>
      </c>
      <c r="C41" t="s">
        <v>70</v>
      </c>
      <c r="D41" t="s">
        <v>69</v>
      </c>
      <c r="E41">
        <v>-5.8840000000000003</v>
      </c>
      <c r="F41">
        <v>-30.093999999999991</v>
      </c>
      <c r="G41" t="str">
        <f>IFERROR(VLOOKUP(C41,[1]Sheet1!$A:$B,2,FALSE), G40*-1)</f>
        <v>14.5</v>
      </c>
      <c r="H41" t="str">
        <f>VLOOKUP(C41,[2]Sheet1!$A:$B,2,FALSE)</f>
        <v>80</v>
      </c>
    </row>
    <row r="42" spans="1:8" x14ac:dyDescent="0.25">
      <c r="A42" s="2" t="s">
        <v>71</v>
      </c>
      <c r="B42" t="s">
        <v>8</v>
      </c>
      <c r="C42" t="s">
        <v>72</v>
      </c>
      <c r="D42" t="s">
        <v>72</v>
      </c>
      <c r="E42">
        <v>-3.6319999999999908</v>
      </c>
      <c r="F42">
        <v>-0.382000000000005</v>
      </c>
      <c r="G42">
        <f>IFERROR(VLOOKUP(C42,[1]Sheet1!$A:$B,2,FALSE), G43*-1)</f>
        <v>5.5</v>
      </c>
      <c r="H42" t="str">
        <f>VLOOKUP(C42,[2]Sheet1!$A:$B,2,FALSE)</f>
        <v>60</v>
      </c>
    </row>
    <row r="43" spans="1:8" x14ac:dyDescent="0.25">
      <c r="A43" s="3" t="s">
        <v>71</v>
      </c>
      <c r="B43" t="s">
        <v>9</v>
      </c>
      <c r="C43" t="s">
        <v>73</v>
      </c>
      <c r="D43" t="s">
        <v>72</v>
      </c>
      <c r="E43">
        <v>3.6319999999999908</v>
      </c>
      <c r="F43">
        <v>0.382000000000005</v>
      </c>
      <c r="G43" t="str">
        <f>IFERROR(VLOOKUP(C43,[1]Sheet1!$A:$B,2,FALSE), G42*-1)</f>
        <v>-5.5</v>
      </c>
      <c r="H43" t="str">
        <f>VLOOKUP(C43,[2]Sheet1!$A:$B,2,FALSE)</f>
        <v>83</v>
      </c>
    </row>
    <row r="44" spans="1:8" x14ac:dyDescent="0.25">
      <c r="A44" s="2" t="s">
        <v>74</v>
      </c>
      <c r="B44" t="s">
        <v>8</v>
      </c>
      <c r="C44" t="s">
        <v>75</v>
      </c>
      <c r="D44" t="s">
        <v>76</v>
      </c>
      <c r="E44">
        <v>-1.570999999999998</v>
      </c>
      <c r="F44">
        <v>-1.2410000000000001</v>
      </c>
      <c r="G44" t="str">
        <f>IFERROR(VLOOKUP(C44,[1]Sheet1!$A:$B,2,FALSE), G45*-1)</f>
        <v>3.5</v>
      </c>
      <c r="H44" t="s">
        <v>98</v>
      </c>
    </row>
    <row r="45" spans="1:8" x14ac:dyDescent="0.25">
      <c r="A45" s="3" t="s">
        <v>74</v>
      </c>
      <c r="B45" t="s">
        <v>9</v>
      </c>
      <c r="C45" t="s">
        <v>76</v>
      </c>
      <c r="D45" t="s">
        <v>76</v>
      </c>
      <c r="E45">
        <v>1.570999999999998</v>
      </c>
      <c r="F45">
        <v>1.2410000000000001</v>
      </c>
      <c r="G45" t="str">
        <f>IFERROR(VLOOKUP(C45,[1]Sheet1!$A:$B,2,FALSE), G44*-1)</f>
        <v>-3.5</v>
      </c>
      <c r="H45" t="str">
        <f>VLOOKUP(C45,[2]Sheet1!$A:$B,2,FALSE)</f>
        <v>69</v>
      </c>
    </row>
    <row r="46" spans="1:8" x14ac:dyDescent="0.25">
      <c r="A46" s="2" t="s">
        <v>77</v>
      </c>
      <c r="B46" t="s">
        <v>8</v>
      </c>
      <c r="C46" t="s">
        <v>78</v>
      </c>
      <c r="D46" t="s">
        <v>78</v>
      </c>
      <c r="E46">
        <v>14.853999999999999</v>
      </c>
      <c r="F46">
        <v>35.093999999999987</v>
      </c>
      <c r="G46" t="str">
        <f>IFERROR(VLOOKUP(C46,[1]Sheet1!$A:$B,2,FALSE), G47*-1)</f>
        <v>-5.5</v>
      </c>
      <c r="H46" t="str">
        <f>VLOOKUP(C46,[2]Sheet1!$A:$B,2,FALSE)</f>
        <v>88</v>
      </c>
    </row>
    <row r="47" spans="1:8" x14ac:dyDescent="0.25">
      <c r="A47" s="3" t="s">
        <v>77</v>
      </c>
      <c r="B47" t="s">
        <v>9</v>
      </c>
      <c r="C47" t="s">
        <v>79</v>
      </c>
      <c r="D47" t="s">
        <v>78</v>
      </c>
      <c r="E47">
        <v>-14.853999999999999</v>
      </c>
      <c r="F47">
        <v>-35.093999999999987</v>
      </c>
      <c r="G47" t="str">
        <f>IFERROR(VLOOKUP(C47,[1]Sheet1!$A:$B,2,FALSE), G46*-1)</f>
        <v>5.5</v>
      </c>
      <c r="H47" t="str">
        <f>VLOOKUP(C47,[2]Sheet1!$A:$B,2,FALSE)</f>
        <v>92</v>
      </c>
    </row>
    <row r="48" spans="1:8" x14ac:dyDescent="0.25">
      <c r="A48" s="2" t="s">
        <v>80</v>
      </c>
      <c r="B48" t="s">
        <v>8</v>
      </c>
      <c r="C48" t="s">
        <v>81</v>
      </c>
      <c r="D48" t="s">
        <v>81</v>
      </c>
      <c r="E48">
        <v>11.749000000000009</v>
      </c>
      <c r="F48">
        <v>9.5590000000000046</v>
      </c>
      <c r="G48" t="str">
        <f>IFERROR(VLOOKUP(C48,[1]Sheet1!$A:$B,2,FALSE), G49*-1)</f>
        <v>5.5</v>
      </c>
      <c r="H48" t="str">
        <f>VLOOKUP(C48,[2]Sheet1!$A:$B,2,FALSE)</f>
        <v>54</v>
      </c>
    </row>
    <row r="49" spans="1:8" x14ac:dyDescent="0.25">
      <c r="A49" s="3" t="s">
        <v>80</v>
      </c>
      <c r="B49" t="s">
        <v>9</v>
      </c>
      <c r="C49" t="s">
        <v>82</v>
      </c>
      <c r="D49" t="s">
        <v>81</v>
      </c>
      <c r="E49">
        <v>-11.749000000000009</v>
      </c>
      <c r="F49">
        <v>-9.5590000000000046</v>
      </c>
      <c r="G49" t="str">
        <f>IFERROR(VLOOKUP(C49,[1]Sheet1!$A:$B,2,FALSE), G48*-1)</f>
        <v>-5.5</v>
      </c>
      <c r="H49" t="str">
        <f>VLOOKUP(C49,[2]Sheet1!$A:$B,2,FALSE)</f>
        <v>64</v>
      </c>
    </row>
    <row r="50" spans="1:8" x14ac:dyDescent="0.25">
      <c r="A50" s="2" t="s">
        <v>83</v>
      </c>
      <c r="B50" t="s">
        <v>8</v>
      </c>
      <c r="C50" t="s">
        <v>84</v>
      </c>
      <c r="D50" t="s">
        <v>85</v>
      </c>
      <c r="E50">
        <v>-6.4549999999999983</v>
      </c>
      <c r="F50">
        <v>-5.1450000000000102</v>
      </c>
      <c r="G50" t="str">
        <f>IFERROR(VLOOKUP(C50,[1]Sheet1!$A:$B,2,FALSE), G51*-1)</f>
        <v>2.5</v>
      </c>
      <c r="H50" t="str">
        <f>VLOOKUP(C50,[2]Sheet1!$A:$B,2,FALSE)</f>
        <v>70</v>
      </c>
    </row>
    <row r="51" spans="1:8" x14ac:dyDescent="0.25">
      <c r="A51" s="3" t="s">
        <v>83</v>
      </c>
      <c r="B51" t="s">
        <v>9</v>
      </c>
      <c r="C51" t="s">
        <v>85</v>
      </c>
      <c r="D51" t="s">
        <v>85</v>
      </c>
      <c r="E51">
        <v>6.4549999999999983</v>
      </c>
      <c r="F51">
        <v>5.1450000000000102</v>
      </c>
      <c r="G51" t="str">
        <f>IFERROR(VLOOKUP(C51,[1]Sheet1!$A:$B,2,FALSE), G50*-1)</f>
        <v>-2.5</v>
      </c>
      <c r="H51" t="str">
        <f>VLOOKUP(C51,[2]Sheet1!$A:$B,2,FALSE)</f>
        <v>81</v>
      </c>
    </row>
    <row r="52" spans="1:8" x14ac:dyDescent="0.25">
      <c r="A52" s="2" t="s">
        <v>86</v>
      </c>
      <c r="B52" t="s">
        <v>8</v>
      </c>
      <c r="C52" t="s">
        <v>87</v>
      </c>
      <c r="D52" t="s">
        <v>88</v>
      </c>
      <c r="E52">
        <v>-16.001999999999999</v>
      </c>
      <c r="F52">
        <v>-52.572000000000003</v>
      </c>
      <c r="G52" t="str">
        <f>IFERROR(VLOOKUP(C52,[1]Sheet1!$A:$B,2,FALSE), G53*-1)</f>
        <v>15.5</v>
      </c>
      <c r="H52" t="str">
        <f>VLOOKUP(C52,[2]Sheet1!$A:$B,2,FALSE)</f>
        <v>56</v>
      </c>
    </row>
    <row r="53" spans="1:8" x14ac:dyDescent="0.25">
      <c r="A53" s="3" t="s">
        <v>86</v>
      </c>
      <c r="B53" t="s">
        <v>9</v>
      </c>
      <c r="C53" t="s">
        <v>88</v>
      </c>
      <c r="D53" t="s">
        <v>88</v>
      </c>
      <c r="E53">
        <v>16.001999999999999</v>
      </c>
      <c r="F53">
        <v>52.572000000000003</v>
      </c>
      <c r="G53">
        <f>IFERROR(VLOOKUP(C53,[1]Sheet1!$A:$B,2,FALSE), G52*-1)</f>
        <v>-15.5</v>
      </c>
      <c r="H53" t="str">
        <f>VLOOKUP(C53,[2]Sheet1!$A:$B,2,FALSE)</f>
        <v>85</v>
      </c>
    </row>
    <row r="54" spans="1:8" x14ac:dyDescent="0.25">
      <c r="A54" s="2" t="s">
        <v>89</v>
      </c>
      <c r="B54" t="s">
        <v>8</v>
      </c>
      <c r="C54" t="s">
        <v>90</v>
      </c>
      <c r="D54" t="s">
        <v>91</v>
      </c>
      <c r="E54">
        <v>-2.9549999999999979</v>
      </c>
      <c r="F54">
        <v>19.10499999999999</v>
      </c>
      <c r="G54" t="str">
        <f>IFERROR(VLOOKUP(C54,[1]Sheet1!$A:$B,2,FALSE), G55*-1)</f>
        <v>-13.5</v>
      </c>
      <c r="H54" t="str">
        <f>VLOOKUP(C54,[2]Sheet1!$A:$B,2,FALSE)</f>
        <v>63</v>
      </c>
    </row>
    <row r="55" spans="1:8" x14ac:dyDescent="0.25">
      <c r="A55" s="3" t="s">
        <v>89</v>
      </c>
      <c r="B55" t="s">
        <v>9</v>
      </c>
      <c r="C55" t="s">
        <v>91</v>
      </c>
      <c r="D55" t="s">
        <v>91</v>
      </c>
      <c r="E55">
        <v>2.9549999999999979</v>
      </c>
      <c r="F55">
        <v>-19.10499999999999</v>
      </c>
      <c r="G55">
        <f>IFERROR(VLOOKUP(C55,[1]Sheet1!$A:$B,2,FALSE), G54*-1)</f>
        <v>13.5</v>
      </c>
      <c r="H55" t="str">
        <f>VLOOKUP(C55,[2]Sheet1!$A:$B,2,FALSE)</f>
        <v>62</v>
      </c>
    </row>
    <row r="56" spans="1:8" x14ac:dyDescent="0.25">
      <c r="A56" s="2" t="s">
        <v>92</v>
      </c>
      <c r="B56" t="s">
        <v>8</v>
      </c>
      <c r="C56" t="s">
        <v>93</v>
      </c>
      <c r="D56" t="s">
        <v>94</v>
      </c>
      <c r="E56">
        <v>-0.86199999999999477</v>
      </c>
      <c r="F56">
        <v>-4.842000000000013</v>
      </c>
      <c r="G56" t="str">
        <f>IFERROR(VLOOKUP(C56,[1]Sheet1!$A:$B,2,FALSE), G57*-1)</f>
        <v>3.5</v>
      </c>
      <c r="H56" t="str">
        <f>VLOOKUP(C56,[2]Sheet1!$A:$B,2,FALSE)</f>
        <v>63</v>
      </c>
    </row>
    <row r="57" spans="1:8" x14ac:dyDescent="0.25">
      <c r="A57" s="3" t="s">
        <v>92</v>
      </c>
      <c r="B57" t="s">
        <v>9</v>
      </c>
      <c r="C57" t="s">
        <v>95</v>
      </c>
      <c r="D57" t="s">
        <v>94</v>
      </c>
      <c r="E57">
        <v>0.86199999999999477</v>
      </c>
      <c r="F57">
        <v>4.842000000000013</v>
      </c>
      <c r="G57" t="str">
        <f>IFERROR(VLOOKUP(C57,[1]Sheet1!$A:$B,2,FALSE), G56*-1)</f>
        <v>-3.5</v>
      </c>
      <c r="H57" t="s">
        <v>99</v>
      </c>
    </row>
  </sheetData>
  <mergeCells count="28">
    <mergeCell ref="A50:A51"/>
    <mergeCell ref="A52:A53"/>
    <mergeCell ref="A54:A55"/>
    <mergeCell ref="A56:A57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Winnier</cp:lastModifiedBy>
  <dcterms:created xsi:type="dcterms:W3CDTF">2023-12-14T17:28:58Z</dcterms:created>
  <dcterms:modified xsi:type="dcterms:W3CDTF">2023-12-14T17:32:29Z</dcterms:modified>
</cp:coreProperties>
</file>