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Algo\2023-12-03\"/>
    </mc:Choice>
  </mc:AlternateContent>
  <xr:revisionPtr revIDLastSave="0" documentId="13_ncr:1_{34CC8D82-8817-4391-93B7-9718C3247452}" xr6:coauthVersionLast="47" xr6:coauthVersionMax="47" xr10:uidLastSave="{00000000-0000-0000-0000-000000000000}"/>
  <bookViews>
    <workbookView xWindow="5745" yWindow="3555" windowWidth="21570" windowHeight="11280" xr2:uid="{00000000-000D-0000-FFFF-FFFF00000000}"/>
  </bookViews>
  <sheets>
    <sheet name="Sheet1" sheetId="1" r:id="rId1"/>
  </sheets>
  <externalReferences>
    <externalReference r:id="rId2"/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7" i="1" l="1"/>
  <c r="G67" i="1"/>
  <c r="H66" i="1"/>
  <c r="G66" i="1"/>
  <c r="H65" i="1"/>
  <c r="G65" i="1"/>
  <c r="H64" i="1"/>
  <c r="G64" i="1"/>
  <c r="H63" i="1"/>
  <c r="G63" i="1"/>
  <c r="H62" i="1"/>
  <c r="G62" i="1"/>
  <c r="H61" i="1"/>
  <c r="G61" i="1"/>
  <c r="H60" i="1"/>
  <c r="G60" i="1"/>
  <c r="H59" i="1"/>
  <c r="G58" i="1"/>
  <c r="G59" i="1" s="1"/>
  <c r="H57" i="1"/>
  <c r="G57" i="1"/>
  <c r="H56" i="1"/>
  <c r="G56" i="1"/>
  <c r="H55" i="1"/>
  <c r="G55" i="1"/>
  <c r="H54" i="1"/>
  <c r="G54" i="1"/>
  <c r="H53" i="1"/>
  <c r="G53" i="1"/>
  <c r="H52" i="1"/>
  <c r="G52" i="1"/>
  <c r="H51" i="1"/>
  <c r="G51" i="1"/>
  <c r="G50" i="1"/>
  <c r="H49" i="1"/>
  <c r="G49" i="1"/>
  <c r="H48" i="1"/>
  <c r="G48" i="1"/>
  <c r="H47" i="1"/>
  <c r="G47" i="1"/>
  <c r="H46" i="1"/>
  <c r="G46" i="1"/>
  <c r="H45" i="1"/>
  <c r="G45" i="1"/>
  <c r="H44" i="1"/>
  <c r="G44" i="1"/>
  <c r="G42" i="1"/>
  <c r="G43" i="1" s="1"/>
  <c r="H41" i="1"/>
  <c r="G41" i="1"/>
  <c r="H40" i="1"/>
  <c r="G40" i="1"/>
  <c r="H39" i="1"/>
  <c r="G39" i="1"/>
  <c r="H38" i="1"/>
  <c r="G38" i="1"/>
  <c r="H37" i="1"/>
  <c r="G37" i="1"/>
  <c r="H36" i="1"/>
  <c r="G36" i="1"/>
  <c r="H35" i="1"/>
  <c r="G35" i="1"/>
  <c r="H34" i="1"/>
  <c r="G34" i="1"/>
  <c r="H33" i="1"/>
  <c r="G33" i="1"/>
  <c r="H32" i="1"/>
  <c r="G32" i="1"/>
  <c r="H31" i="1"/>
  <c r="G31" i="1"/>
  <c r="H30" i="1"/>
  <c r="G30" i="1"/>
  <c r="H29" i="1"/>
  <c r="G29" i="1"/>
  <c r="H28" i="1"/>
  <c r="G28" i="1"/>
  <c r="H27" i="1"/>
  <c r="G27" i="1"/>
  <c r="H26" i="1"/>
  <c r="G26" i="1"/>
  <c r="H25" i="1"/>
  <c r="G25" i="1"/>
  <c r="H24" i="1"/>
  <c r="G24" i="1"/>
  <c r="H23" i="1"/>
  <c r="G23" i="1"/>
  <c r="H22" i="1"/>
  <c r="G22" i="1"/>
  <c r="H21" i="1"/>
  <c r="G21" i="1"/>
  <c r="H20" i="1"/>
  <c r="G20" i="1"/>
  <c r="H19" i="1"/>
  <c r="G19" i="1"/>
  <c r="H18" i="1"/>
  <c r="G18" i="1"/>
  <c r="H17" i="1"/>
  <c r="G17" i="1"/>
  <c r="H16" i="1"/>
  <c r="G16" i="1"/>
  <c r="H15" i="1"/>
  <c r="G15" i="1"/>
  <c r="G14" i="1"/>
  <c r="G13" i="1"/>
  <c r="H12" i="1"/>
  <c r="G12" i="1"/>
  <c r="H11" i="1"/>
  <c r="G11" i="1"/>
  <c r="H10" i="1"/>
  <c r="G10" i="1"/>
  <c r="H9" i="1"/>
  <c r="G9" i="1"/>
  <c r="H8" i="1"/>
  <c r="G8" i="1"/>
  <c r="H7" i="1"/>
  <c r="G7" i="1"/>
  <c r="H6" i="1"/>
  <c r="G6" i="1"/>
  <c r="H5" i="1"/>
  <c r="G5" i="1"/>
  <c r="H4" i="1"/>
  <c r="G4" i="1"/>
  <c r="H3" i="1"/>
  <c r="G3" i="1"/>
  <c r="H2" i="1"/>
  <c r="G2" i="1"/>
</calcChain>
</file>

<file path=xl/sharedStrings.xml><?xml version="1.0" encoding="utf-8"?>
<sst xmlns="http://schemas.openxmlformats.org/spreadsheetml/2006/main" count="277" uniqueCount="116">
  <si>
    <t>Matchup</t>
  </si>
  <si>
    <t>Home/Away</t>
  </si>
  <si>
    <t>Team</t>
  </si>
  <si>
    <t>eFG Statement</t>
  </si>
  <si>
    <t>Team Spread</t>
  </si>
  <si>
    <t>Team SRS Spread</t>
  </si>
  <si>
    <t>Vegas Spread</t>
  </si>
  <si>
    <t>Actual Score</t>
  </si>
  <si>
    <t>Brown vs Maine</t>
  </si>
  <si>
    <t>Away</t>
  </si>
  <si>
    <t>Brown</t>
  </si>
  <si>
    <t>Maine</t>
  </si>
  <si>
    <t>Home</t>
  </si>
  <si>
    <t>Columbia vs New Hampshire</t>
  </si>
  <si>
    <t>Columbia</t>
  </si>
  <si>
    <t>New Hampshire</t>
  </si>
  <si>
    <t>Auburn vs Appalachian State</t>
  </si>
  <si>
    <t>Auburn</t>
  </si>
  <si>
    <t>Appalachian State</t>
  </si>
  <si>
    <t>Tulane vs Fordham</t>
  </si>
  <si>
    <t>Tulane</t>
  </si>
  <si>
    <t>Fordham</t>
  </si>
  <si>
    <t>Saint Peter's vs Canisius</t>
  </si>
  <si>
    <t>Saint Peter's</t>
  </si>
  <si>
    <t>Canisius</t>
  </si>
  <si>
    <t>Siena vs Mount St. Mary's</t>
  </si>
  <si>
    <t>Siena</t>
  </si>
  <si>
    <t>Mount St. Mary's</t>
  </si>
  <si>
    <t>Florida Gulf Coast vs Cincinnati</t>
  </si>
  <si>
    <t>Florida Gulf Coast</t>
  </si>
  <si>
    <t>Cincinnati</t>
  </si>
  <si>
    <t>Coppin State vs Navy</t>
  </si>
  <si>
    <t>Coppin State</t>
  </si>
  <si>
    <t>Navy</t>
  </si>
  <si>
    <t>South Dakota vs Western Illinois</t>
  </si>
  <si>
    <t>South Dakota</t>
  </si>
  <si>
    <t>Western Illinois</t>
  </si>
  <si>
    <t>Longwood vs Morgan State</t>
  </si>
  <si>
    <t>Longwood</t>
  </si>
  <si>
    <t>Morgan State</t>
  </si>
  <si>
    <t>Clemson vs Pittsburgh</t>
  </si>
  <si>
    <t>Clemson</t>
  </si>
  <si>
    <t>Pittsburgh</t>
  </si>
  <si>
    <t>Quinnipiac vs Niagara</t>
  </si>
  <si>
    <t>Quinnipiac</t>
  </si>
  <si>
    <t>Niagara</t>
  </si>
  <si>
    <t>Elon vs Radford</t>
  </si>
  <si>
    <t>Elon</t>
  </si>
  <si>
    <t>Radford</t>
  </si>
  <si>
    <t>Manhattan vs Marist</t>
  </si>
  <si>
    <t>Manhattan</t>
  </si>
  <si>
    <t>Marist</t>
  </si>
  <si>
    <t>Stetson vs Chicago State</t>
  </si>
  <si>
    <t>Stetson</t>
  </si>
  <si>
    <t>Chicago State</t>
  </si>
  <si>
    <t>Fairfield vs Rider</t>
  </si>
  <si>
    <t>Fairfield</t>
  </si>
  <si>
    <t>Rider</t>
  </si>
  <si>
    <t>Murray State vs Illinois State</t>
  </si>
  <si>
    <t>Murray State</t>
  </si>
  <si>
    <t>Illinois State</t>
  </si>
  <si>
    <t>San Francisco vs Arizona State</t>
  </si>
  <si>
    <t>San Francisco</t>
  </si>
  <si>
    <t>Arizona State</t>
  </si>
  <si>
    <t>East Tennessee State vs Jacksonville State</t>
  </si>
  <si>
    <t>East Tennessee State</t>
  </si>
  <si>
    <t>Jacksonville State</t>
  </si>
  <si>
    <t>Wichita State vs Missouri</t>
  </si>
  <si>
    <t>Wichita State</t>
  </si>
  <si>
    <t>Missouri</t>
  </si>
  <si>
    <t>Texas A&amp;M-Commerce vs Southern Methodist</t>
  </si>
  <si>
    <t>Texas A&amp;M-Commerce</t>
  </si>
  <si>
    <t>Southern Methodist</t>
  </si>
  <si>
    <t>Air Force vs Portland</t>
  </si>
  <si>
    <t>Air Force</t>
  </si>
  <si>
    <t>Portland</t>
  </si>
  <si>
    <t>Louisville vs Virginia Tech</t>
  </si>
  <si>
    <t>Louisville</t>
  </si>
  <si>
    <t>Virginia Tech</t>
  </si>
  <si>
    <t>Creighton vs Nebraska</t>
  </si>
  <si>
    <t>Creighton</t>
  </si>
  <si>
    <t>Nebraska</t>
  </si>
  <si>
    <t>Southern vs Mississippi State</t>
  </si>
  <si>
    <t>Southern</t>
  </si>
  <si>
    <t>Mississippi State</t>
  </si>
  <si>
    <t>Chattanooga vs Morehead State</t>
  </si>
  <si>
    <t>Chattanooga</t>
  </si>
  <si>
    <t>FG diff is equal, no advantage</t>
  </si>
  <si>
    <t>Morehead State</t>
  </si>
  <si>
    <t>Pepperdine vs Colorado</t>
  </si>
  <si>
    <t>Pepperdine</t>
  </si>
  <si>
    <t>Colorado</t>
  </si>
  <si>
    <t>Eastern Kentucky vs Western Kentucky</t>
  </si>
  <si>
    <t>Eastern Kentucky</t>
  </si>
  <si>
    <t>Western Kentucky</t>
  </si>
  <si>
    <t>Lamar vs Sam Houston</t>
  </si>
  <si>
    <t>Lamar</t>
  </si>
  <si>
    <t>Sam Houston</t>
  </si>
  <si>
    <t>Minnesota vs Ohio State</t>
  </si>
  <si>
    <t>Minnesota</t>
  </si>
  <si>
    <t>Ohio State</t>
  </si>
  <si>
    <t>San Diego vs Stanford</t>
  </si>
  <si>
    <t>San Diego</t>
  </si>
  <si>
    <t>Stanford</t>
  </si>
  <si>
    <t>North Dakota vs UC Riverside</t>
  </si>
  <si>
    <t>North Dakota</t>
  </si>
  <si>
    <t>UC Riverside</t>
  </si>
  <si>
    <t>Central Arkansas vs Hawaii</t>
  </si>
  <si>
    <t>Central Arkansas</t>
  </si>
  <si>
    <t>Hawaii</t>
  </si>
  <si>
    <t>80</t>
  </si>
  <si>
    <t>99</t>
  </si>
  <si>
    <t>47</t>
  </si>
  <si>
    <t>90</t>
  </si>
  <si>
    <t>60</t>
  </si>
  <si>
    <t>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</si>
</sst>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Algo\2023-12-03\odds-2023-12-03.xlsx" TargetMode="External"/><Relationship Id="rId1" Type="http://schemas.openxmlformats.org/officeDocument/2006/relationships/externalLinkPath" Target="odds-2023-12-03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Algo\2023-12-03\results-2023-12-03.xlsx" TargetMode="External"/><Relationship Id="rId1" Type="http://schemas.openxmlformats.org/officeDocument/2006/relationships/externalLinkPath" Target="results-2023-12-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A1" t="str">
            <v>Team Name</v>
          </cell>
          <cell r="B1" t="str">
            <v>Odds Value</v>
          </cell>
        </row>
        <row r="2">
          <cell r="A2" t="str">
            <v>Brown</v>
          </cell>
          <cell r="B2" t="str">
            <v>1.5</v>
          </cell>
        </row>
        <row r="3">
          <cell r="A3" t="str">
            <v>Maine</v>
          </cell>
          <cell r="B3" t="str">
            <v>-1.5</v>
          </cell>
        </row>
        <row r="4">
          <cell r="A4" t="str">
            <v>Columbia</v>
          </cell>
          <cell r="B4" t="str">
            <v>4.5</v>
          </cell>
        </row>
        <row r="5">
          <cell r="A5" t="str">
            <v>New Hampshire</v>
          </cell>
          <cell r="B5" t="str">
            <v>-4.5</v>
          </cell>
        </row>
        <row r="6">
          <cell r="A6" t="str">
            <v>Siena</v>
          </cell>
          <cell r="B6" t="str">
            <v>8.5</v>
          </cell>
        </row>
        <row r="7">
          <cell r="A7" t="str">
            <v>Mount St. Mary's</v>
          </cell>
          <cell r="B7" t="str">
            <v>-8.5</v>
          </cell>
        </row>
        <row r="8">
          <cell r="A8" t="str">
            <v>Saint Peter's</v>
          </cell>
          <cell r="B8" t="str">
            <v>4.5</v>
          </cell>
        </row>
        <row r="9">
          <cell r="A9" t="str">
            <v>Canisius</v>
          </cell>
          <cell r="B9" t="str">
            <v>-4.5</v>
          </cell>
        </row>
        <row r="10">
          <cell r="A10" t="str">
            <v>Florida Gulf Coast</v>
          </cell>
          <cell r="B10" t="str">
            <v>18.5</v>
          </cell>
        </row>
        <row r="11">
          <cell r="A11" t="str">
            <v>Cincinnati</v>
          </cell>
          <cell r="B11" t="str">
            <v>-18.5</v>
          </cell>
        </row>
        <row r="12">
          <cell r="A12" t="str">
            <v>Auburn</v>
          </cell>
          <cell r="B12" t="str">
            <v>-7.5</v>
          </cell>
        </row>
        <row r="13">
          <cell r="A13" t="str">
            <v>Appalachian State</v>
          </cell>
          <cell r="B13" t="str">
            <v>7.5</v>
          </cell>
        </row>
        <row r="14">
          <cell r="A14" t="str">
            <v>Tulane</v>
          </cell>
          <cell r="B14" t="str">
            <v>-3.5</v>
          </cell>
        </row>
        <row r="15">
          <cell r="A15" t="str">
            <v>Fordham</v>
          </cell>
          <cell r="B15" t="str">
            <v>3.5</v>
          </cell>
        </row>
        <row r="16">
          <cell r="A16" t="str">
            <v>Coppin State</v>
          </cell>
          <cell r="B16" t="str">
            <v>9.5</v>
          </cell>
        </row>
        <row r="17">
          <cell r="A17" t="str">
            <v>Navy</v>
          </cell>
          <cell r="B17" t="str">
            <v>-9.5</v>
          </cell>
        </row>
        <row r="18">
          <cell r="A18" t="str">
            <v>Quinnipiac</v>
          </cell>
          <cell r="B18" t="str">
            <v>-1.5</v>
          </cell>
        </row>
        <row r="19">
          <cell r="A19" t="str">
            <v>Niagara</v>
          </cell>
          <cell r="B19" t="str">
            <v>1.5</v>
          </cell>
        </row>
        <row r="20">
          <cell r="A20" t="str">
            <v>Fairfield</v>
          </cell>
          <cell r="B20" t="str">
            <v>4.5</v>
          </cell>
        </row>
        <row r="21">
          <cell r="A21" t="str">
            <v>Rider</v>
          </cell>
          <cell r="B21" t="str">
            <v>-4.5</v>
          </cell>
        </row>
        <row r="22">
          <cell r="A22" t="str">
            <v>South Dakota</v>
          </cell>
          <cell r="B22" t="str">
            <v>-1.5</v>
          </cell>
        </row>
        <row r="23">
          <cell r="A23" t="str">
            <v>Western Illinois</v>
          </cell>
          <cell r="B23" t="str">
            <v>1.5</v>
          </cell>
        </row>
        <row r="24">
          <cell r="A24" t="str">
            <v>Manhattan</v>
          </cell>
          <cell r="B24" t="str">
            <v>7.5</v>
          </cell>
        </row>
        <row r="25">
          <cell r="A25" t="str">
            <v>Marist</v>
          </cell>
          <cell r="B25" t="str">
            <v>-7.5</v>
          </cell>
        </row>
        <row r="26">
          <cell r="A26" t="str">
            <v>Clemson</v>
          </cell>
          <cell r="B26" t="str">
            <v>1.5</v>
          </cell>
        </row>
        <row r="27">
          <cell r="A27" t="str">
            <v>Pittsburgh</v>
          </cell>
          <cell r="B27" t="str">
            <v>-1.5</v>
          </cell>
        </row>
        <row r="28">
          <cell r="A28" t="str">
            <v>Longwood</v>
          </cell>
          <cell r="B28" t="str">
            <v>-10.5</v>
          </cell>
        </row>
        <row r="29">
          <cell r="A29" t="str">
            <v>Morgan State</v>
          </cell>
          <cell r="B29" t="str">
            <v>10.5</v>
          </cell>
        </row>
        <row r="30">
          <cell r="A30" t="str">
            <v>Stetson</v>
          </cell>
          <cell r="B30" t="str">
            <v>-7.5</v>
          </cell>
        </row>
        <row r="31">
          <cell r="A31" t="str">
            <v>Chicago State</v>
          </cell>
          <cell r="B31" t="str">
            <v>7.5</v>
          </cell>
        </row>
        <row r="32">
          <cell r="A32" t="str">
            <v>Elon</v>
          </cell>
          <cell r="B32" t="str">
            <v>9.5</v>
          </cell>
        </row>
        <row r="33">
          <cell r="A33" t="str">
            <v>Radford</v>
          </cell>
          <cell r="B33" t="str">
            <v>-9.5</v>
          </cell>
        </row>
        <row r="34">
          <cell r="A34" t="str">
            <v>Texas A&amp;M-Commerce</v>
          </cell>
          <cell r="B34" t="str">
            <v>16.5</v>
          </cell>
        </row>
        <row r="35">
          <cell r="A35" t="str">
            <v>SMU</v>
          </cell>
          <cell r="B35" t="str">
            <v>-16.5</v>
          </cell>
        </row>
        <row r="36">
          <cell r="A36" t="str">
            <v>Wichita State</v>
          </cell>
          <cell r="B36" t="str">
            <v>7.5</v>
          </cell>
        </row>
        <row r="37">
          <cell r="A37" t="str">
            <v>Missouri</v>
          </cell>
          <cell r="B37" t="str">
            <v>-7.5</v>
          </cell>
        </row>
        <row r="38">
          <cell r="A38" t="str">
            <v>San Francisco</v>
          </cell>
          <cell r="B38" t="str">
            <v>1.5</v>
          </cell>
        </row>
        <row r="39">
          <cell r="A39" t="str">
            <v>Arizona State</v>
          </cell>
          <cell r="B39" t="str">
            <v>-1.5</v>
          </cell>
        </row>
        <row r="40">
          <cell r="A40" t="str">
            <v>Murray State</v>
          </cell>
          <cell r="B40" t="str">
            <v>1.5</v>
          </cell>
        </row>
        <row r="41">
          <cell r="A41" t="str">
            <v>Illinois State</v>
          </cell>
          <cell r="B41" t="str">
            <v>-1.5</v>
          </cell>
        </row>
        <row r="42">
          <cell r="A42" t="str">
            <v>East Tennessee State</v>
          </cell>
          <cell r="B42" t="str">
            <v>3.5</v>
          </cell>
        </row>
        <row r="43">
          <cell r="A43" t="str">
            <v>Jacksonville State</v>
          </cell>
          <cell r="B43" t="str">
            <v>-3.5</v>
          </cell>
        </row>
        <row r="44">
          <cell r="A44" t="str">
            <v>Southern</v>
          </cell>
          <cell r="B44" t="str">
            <v>26.5</v>
          </cell>
        </row>
        <row r="45">
          <cell r="A45" t="str">
            <v>Mississippi State</v>
          </cell>
          <cell r="B45" t="str">
            <v>-26.5</v>
          </cell>
        </row>
        <row r="46">
          <cell r="A46" t="str">
            <v>Creighton</v>
          </cell>
          <cell r="B46" t="str">
            <v>-3.5</v>
          </cell>
        </row>
        <row r="47">
          <cell r="A47" t="str">
            <v>Nebraska</v>
          </cell>
          <cell r="B47" t="str">
            <v>3.5</v>
          </cell>
        </row>
        <row r="48">
          <cell r="A48" t="str">
            <v>Air Force</v>
          </cell>
          <cell r="B48" t="str">
            <v>4.5</v>
          </cell>
        </row>
        <row r="49">
          <cell r="A49" t="str">
            <v>Portland</v>
          </cell>
          <cell r="B49" t="str">
            <v>-4.5</v>
          </cell>
        </row>
        <row r="50">
          <cell r="A50" t="str">
            <v>Louisville</v>
          </cell>
          <cell r="B50" t="str">
            <v>14.5</v>
          </cell>
        </row>
        <row r="51">
          <cell r="A51" t="str">
            <v>Virginia Tech</v>
          </cell>
          <cell r="B51" t="str">
            <v>-14.5</v>
          </cell>
        </row>
        <row r="52">
          <cell r="A52" t="str">
            <v>Chattanooga</v>
          </cell>
          <cell r="B52" t="str">
            <v>1.5</v>
          </cell>
        </row>
        <row r="53">
          <cell r="A53" t="str">
            <v>Morehead State</v>
          </cell>
          <cell r="B53" t="str">
            <v>-1.5</v>
          </cell>
        </row>
        <row r="54">
          <cell r="A54" t="str">
            <v>Pepperdine</v>
          </cell>
          <cell r="B54" t="str">
            <v>18.5</v>
          </cell>
        </row>
        <row r="55">
          <cell r="A55" t="str">
            <v>Colorado</v>
          </cell>
          <cell r="B55" t="str">
            <v>-18.5</v>
          </cell>
        </row>
        <row r="56">
          <cell r="A56" t="str">
            <v>Eastern Kentucky</v>
          </cell>
          <cell r="B56" t="str">
            <v>4.5</v>
          </cell>
        </row>
        <row r="57">
          <cell r="A57" t="str">
            <v>Western Kentucky</v>
          </cell>
          <cell r="B57" t="str">
            <v>-4.5</v>
          </cell>
        </row>
        <row r="58">
          <cell r="A58" t="str">
            <v>Lamar</v>
          </cell>
          <cell r="B58" t="str">
            <v>11.5</v>
          </cell>
        </row>
        <row r="59">
          <cell r="A59" t="str">
            <v>Sam Houston State</v>
          </cell>
          <cell r="B59" t="str">
            <v>-11.5</v>
          </cell>
        </row>
        <row r="60">
          <cell r="A60" t="str">
            <v>Minnesota</v>
          </cell>
          <cell r="B60" t="str">
            <v>12.5</v>
          </cell>
        </row>
        <row r="61">
          <cell r="A61" t="str">
            <v>Ohio State</v>
          </cell>
          <cell r="B61" t="str">
            <v>-12.5</v>
          </cell>
        </row>
        <row r="62">
          <cell r="A62" t="str">
            <v>San Diego</v>
          </cell>
          <cell r="B62" t="str">
            <v>15.5</v>
          </cell>
        </row>
        <row r="63">
          <cell r="A63" t="str">
            <v>Stanford</v>
          </cell>
          <cell r="B63" t="str">
            <v>-15.5</v>
          </cell>
        </row>
        <row r="64">
          <cell r="A64" t="str">
            <v>North Dakota</v>
          </cell>
          <cell r="B64" t="str">
            <v>4.5</v>
          </cell>
        </row>
        <row r="65">
          <cell r="A65" t="str">
            <v>UC Riverside</v>
          </cell>
          <cell r="B65" t="str">
            <v>-4.5</v>
          </cell>
        </row>
        <row r="66">
          <cell r="A66" t="str">
            <v>Central Arkansas</v>
          </cell>
          <cell r="B66" t="str">
            <v>19.5</v>
          </cell>
        </row>
        <row r="67">
          <cell r="A67" t="str">
            <v>Hawaii</v>
          </cell>
          <cell r="B67" t="str">
            <v>-19.5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A1" t="str">
            <v>Team Name</v>
          </cell>
          <cell r="B1" t="str">
            <v>Team Score</v>
          </cell>
        </row>
        <row r="2">
          <cell r="A2" t="str">
            <v>Brown</v>
          </cell>
          <cell r="B2" t="str">
            <v>49</v>
          </cell>
        </row>
        <row r="3">
          <cell r="A3" t="str">
            <v>Maine</v>
          </cell>
          <cell r="B3" t="str">
            <v>60</v>
          </cell>
        </row>
        <row r="4">
          <cell r="A4" t="str">
            <v>Columbia</v>
          </cell>
          <cell r="B4" t="str">
            <v>71</v>
          </cell>
        </row>
        <row r="5">
          <cell r="A5" t="str">
            <v>New Hampshire</v>
          </cell>
          <cell r="B5" t="str">
            <v>80</v>
          </cell>
        </row>
        <row r="6">
          <cell r="A6" t="str">
            <v>FGCU</v>
          </cell>
          <cell r="B6" t="str">
            <v>62</v>
          </cell>
        </row>
        <row r="7">
          <cell r="A7" t="str">
            <v>Cincinnati</v>
          </cell>
          <cell r="B7" t="str">
            <v>99</v>
          </cell>
        </row>
        <row r="8">
          <cell r="A8" t="str">
            <v>Auburn</v>
          </cell>
          <cell r="B8" t="str">
            <v>64</v>
          </cell>
        </row>
        <row r="9">
          <cell r="A9" t="str">
            <v>Appalachian State</v>
          </cell>
          <cell r="B9" t="str">
            <v>69</v>
          </cell>
        </row>
        <row r="10">
          <cell r="A10" t="str">
            <v>Saint Peter's</v>
          </cell>
          <cell r="B10" t="str">
            <v>54</v>
          </cell>
        </row>
        <row r="11">
          <cell r="A11" t="str">
            <v>Canisius</v>
          </cell>
          <cell r="B11" t="str">
            <v>52</v>
          </cell>
        </row>
        <row r="12">
          <cell r="A12" t="str">
            <v>Tulane</v>
          </cell>
          <cell r="B12" t="str">
            <v>89</v>
          </cell>
        </row>
        <row r="13">
          <cell r="A13" t="str">
            <v>Fordham</v>
          </cell>
          <cell r="B13" t="str">
            <v>81</v>
          </cell>
        </row>
        <row r="14">
          <cell r="A14" t="str">
            <v>Siena</v>
          </cell>
          <cell r="B14" t="str">
            <v>48</v>
          </cell>
        </row>
        <row r="15">
          <cell r="A15" t="str">
            <v>Mount State Mary's</v>
          </cell>
          <cell r="B15" t="str">
            <v>80</v>
          </cell>
        </row>
        <row r="16">
          <cell r="A16" t="str">
            <v>Keystone</v>
          </cell>
          <cell r="B16" t="str">
            <v>59</v>
          </cell>
        </row>
        <row r="17">
          <cell r="A17" t="str">
            <v>James Madison</v>
          </cell>
          <cell r="B17" t="str">
            <v>130</v>
          </cell>
        </row>
        <row r="18">
          <cell r="A18" t="str">
            <v>Coppin State</v>
          </cell>
          <cell r="B18" t="str">
            <v>52</v>
          </cell>
        </row>
        <row r="19">
          <cell r="A19" t="str">
            <v>Navy</v>
          </cell>
          <cell r="B19" t="str">
            <v>75</v>
          </cell>
        </row>
        <row r="20">
          <cell r="A20" t="str">
            <v>Fairfield</v>
          </cell>
          <cell r="B20" t="str">
            <v>88</v>
          </cell>
        </row>
        <row r="21">
          <cell r="A21" t="str">
            <v>Rider</v>
          </cell>
          <cell r="B21" t="str">
            <v>81</v>
          </cell>
        </row>
        <row r="22">
          <cell r="A22" t="str">
            <v>Quinnipiac</v>
          </cell>
          <cell r="B22" t="str">
            <v>75</v>
          </cell>
        </row>
        <row r="23">
          <cell r="A23" t="str">
            <v>Niagara</v>
          </cell>
          <cell r="B23" t="str">
            <v>68</v>
          </cell>
        </row>
        <row r="24">
          <cell r="A24" t="str">
            <v>Manhattan</v>
          </cell>
          <cell r="B24" t="str">
            <v>56</v>
          </cell>
        </row>
        <row r="25">
          <cell r="A25" t="str">
            <v>Marist</v>
          </cell>
          <cell r="B25" t="str">
            <v>70</v>
          </cell>
        </row>
        <row r="26">
          <cell r="A26" t="str">
            <v>Longwood</v>
          </cell>
          <cell r="B26" t="str">
            <v>88</v>
          </cell>
        </row>
        <row r="27">
          <cell r="A27" t="str">
            <v>Morgan State</v>
          </cell>
          <cell r="B27" t="str">
            <v>54</v>
          </cell>
        </row>
        <row r="28">
          <cell r="A28" t="str">
            <v>Clemson</v>
          </cell>
          <cell r="B28" t="str">
            <v>79</v>
          </cell>
        </row>
        <row r="29">
          <cell r="A29" t="str">
            <v>Pittsburgh</v>
          </cell>
          <cell r="B29" t="str">
            <v>70</v>
          </cell>
        </row>
        <row r="30">
          <cell r="A30" t="str">
            <v>Elon</v>
          </cell>
          <cell r="B30" t="str">
            <v>72</v>
          </cell>
        </row>
        <row r="31">
          <cell r="A31" t="str">
            <v>Radford</v>
          </cell>
          <cell r="B31" t="str">
            <v>82</v>
          </cell>
        </row>
        <row r="32">
          <cell r="A32" t="str">
            <v>South Dakota</v>
          </cell>
          <cell r="B32" t="str">
            <v>70</v>
          </cell>
        </row>
        <row r="33">
          <cell r="A33" t="str">
            <v>Western Illinois</v>
          </cell>
          <cell r="B33" t="str">
            <v>68</v>
          </cell>
        </row>
        <row r="34">
          <cell r="A34" t="str">
            <v>Stetson</v>
          </cell>
          <cell r="B34" t="str">
            <v>54</v>
          </cell>
        </row>
        <row r="35">
          <cell r="A35" t="str">
            <v>Chicago State</v>
          </cell>
          <cell r="B35" t="str">
            <v>77</v>
          </cell>
        </row>
        <row r="36">
          <cell r="A36" t="str">
            <v>Virginia-Lynchburg</v>
          </cell>
          <cell r="B36" t="str">
            <v>66</v>
          </cell>
        </row>
        <row r="37">
          <cell r="A37" t="str">
            <v>Hampton</v>
          </cell>
          <cell r="B37" t="str">
            <v>121</v>
          </cell>
        </row>
        <row r="38">
          <cell r="A38" t="str">
            <v>Wichita State</v>
          </cell>
          <cell r="B38" t="str">
            <v>72</v>
          </cell>
        </row>
        <row r="39">
          <cell r="A39" t="str">
            <v>Missouri</v>
          </cell>
          <cell r="B39" t="str">
            <v>82</v>
          </cell>
        </row>
        <row r="40">
          <cell r="A40" t="str">
            <v>East Tennessee State</v>
          </cell>
          <cell r="B40" t="str">
            <v>61</v>
          </cell>
        </row>
        <row r="41">
          <cell r="A41" t="str">
            <v>Jacksonville State</v>
          </cell>
          <cell r="B41" t="str">
            <v>59</v>
          </cell>
        </row>
        <row r="42">
          <cell r="A42" t="str">
            <v>San Francisco</v>
          </cell>
          <cell r="B42" t="str">
            <v>61</v>
          </cell>
        </row>
        <row r="43">
          <cell r="A43" t="str">
            <v>Arizona State</v>
          </cell>
          <cell r="B43" t="str">
            <v>72</v>
          </cell>
        </row>
        <row r="44">
          <cell r="A44" t="str">
            <v>Murray State</v>
          </cell>
          <cell r="B44" t="str">
            <v>72</v>
          </cell>
        </row>
        <row r="45">
          <cell r="A45" t="str">
            <v>Illinois State</v>
          </cell>
          <cell r="B45" t="str">
            <v>76</v>
          </cell>
        </row>
        <row r="46">
          <cell r="A46" t="str">
            <v>Tex. A&amp;M-Commerce</v>
          </cell>
          <cell r="B46" t="str">
            <v>47</v>
          </cell>
        </row>
        <row r="47">
          <cell r="A47" t="str">
            <v>SMU</v>
          </cell>
          <cell r="B47" t="str">
            <v>90</v>
          </cell>
        </row>
        <row r="48">
          <cell r="A48" t="str">
            <v>Creighton</v>
          </cell>
          <cell r="B48" t="str">
            <v>89</v>
          </cell>
        </row>
        <row r="49">
          <cell r="A49" t="str">
            <v>Nebraska</v>
          </cell>
          <cell r="B49" t="str">
            <v>60</v>
          </cell>
        </row>
        <row r="50">
          <cell r="A50" t="str">
            <v>Chattanooga</v>
          </cell>
          <cell r="B50" t="str">
            <v>80</v>
          </cell>
        </row>
        <row r="51">
          <cell r="A51" t="str">
            <v>Morehead State</v>
          </cell>
          <cell r="B51" t="str">
            <v>87</v>
          </cell>
        </row>
        <row r="52">
          <cell r="A52" t="str">
            <v>Air Force</v>
          </cell>
          <cell r="B52" t="str">
            <v>80</v>
          </cell>
        </row>
        <row r="53">
          <cell r="A53" t="str">
            <v>Portland</v>
          </cell>
          <cell r="B53" t="str">
            <v>58</v>
          </cell>
        </row>
        <row r="54">
          <cell r="A54" t="str">
            <v>Alice Lloyd</v>
          </cell>
          <cell r="B54" t="str">
            <v>82</v>
          </cell>
        </row>
        <row r="55">
          <cell r="A55" t="str">
            <v>Tennessee Tech</v>
          </cell>
          <cell r="B55" t="str">
            <v>108</v>
          </cell>
        </row>
        <row r="56">
          <cell r="A56" t="str">
            <v>Southern University</v>
          </cell>
          <cell r="B56" t="str">
            <v>60</v>
          </cell>
        </row>
        <row r="57">
          <cell r="A57" t="str">
            <v>Mississippi State</v>
          </cell>
          <cell r="B57" t="str">
            <v>59</v>
          </cell>
        </row>
        <row r="58">
          <cell r="A58" t="str">
            <v>Mo. Baptist</v>
          </cell>
          <cell r="B58" t="str">
            <v>56</v>
          </cell>
        </row>
        <row r="59">
          <cell r="A59" t="str">
            <v>Southeast Mo. State</v>
          </cell>
          <cell r="B59" t="str">
            <v>84</v>
          </cell>
        </row>
        <row r="60">
          <cell r="A60" t="str">
            <v>Louisville</v>
          </cell>
          <cell r="B60" t="str">
            <v>68</v>
          </cell>
        </row>
        <row r="61">
          <cell r="A61" t="str">
            <v>Virginia Tech</v>
          </cell>
          <cell r="B61" t="str">
            <v>75</v>
          </cell>
        </row>
        <row r="62">
          <cell r="A62" t="str">
            <v>LaGrange</v>
          </cell>
          <cell r="B62" t="str">
            <v>82</v>
          </cell>
        </row>
        <row r="63">
          <cell r="A63" t="str">
            <v>Samford</v>
          </cell>
          <cell r="B63" t="str">
            <v>128</v>
          </cell>
        </row>
        <row r="64">
          <cell r="A64" t="str">
            <v>Pepperdine</v>
          </cell>
          <cell r="B64" t="str">
            <v>66</v>
          </cell>
        </row>
        <row r="65">
          <cell r="A65" t="str">
            <v>Colorado</v>
          </cell>
          <cell r="B65" t="str">
            <v>91</v>
          </cell>
        </row>
        <row r="66">
          <cell r="A66" t="str">
            <v>Eastern Kentucky</v>
          </cell>
          <cell r="B66" t="str">
            <v>69</v>
          </cell>
        </row>
        <row r="67">
          <cell r="A67" t="str">
            <v>Western Kentucky</v>
          </cell>
          <cell r="B67" t="str">
            <v>79</v>
          </cell>
        </row>
        <row r="68">
          <cell r="A68" t="str">
            <v>Stanton</v>
          </cell>
          <cell r="B68" t="str">
            <v>52</v>
          </cell>
        </row>
        <row r="69">
          <cell r="A69" t="str">
            <v>Cal State Fullerton</v>
          </cell>
          <cell r="B69" t="str">
            <v>102</v>
          </cell>
        </row>
        <row r="70">
          <cell r="A70" t="str">
            <v>Lamar University</v>
          </cell>
          <cell r="B70" t="str">
            <v>70</v>
          </cell>
        </row>
        <row r="71">
          <cell r="A71" t="str">
            <v>Sam Houston</v>
          </cell>
          <cell r="B71" t="str">
            <v>90</v>
          </cell>
        </row>
        <row r="72">
          <cell r="A72" t="str">
            <v>Minnesota</v>
          </cell>
          <cell r="B72" t="str">
            <v>74</v>
          </cell>
        </row>
        <row r="73">
          <cell r="A73" t="str">
            <v>Ohio State</v>
          </cell>
          <cell r="B73" t="str">
            <v>84</v>
          </cell>
        </row>
        <row r="74">
          <cell r="A74" t="str">
            <v>San Diego</v>
          </cell>
          <cell r="B74" t="str">
            <v>64</v>
          </cell>
        </row>
        <row r="75">
          <cell r="A75" t="str">
            <v>Stanford</v>
          </cell>
          <cell r="B75" t="str">
            <v>88</v>
          </cell>
        </row>
        <row r="76">
          <cell r="A76" t="str">
            <v>MUW</v>
          </cell>
          <cell r="B76" t="str">
            <v>60</v>
          </cell>
        </row>
        <row r="77">
          <cell r="A77" t="str">
            <v>Alabama State</v>
          </cell>
          <cell r="B77" t="str">
            <v>80</v>
          </cell>
        </row>
        <row r="78">
          <cell r="A78" t="str">
            <v>North Dakota</v>
          </cell>
          <cell r="B78" t="str">
            <v>62</v>
          </cell>
        </row>
        <row r="79">
          <cell r="A79" t="str">
            <v>UC Riverside</v>
          </cell>
          <cell r="B79" t="str">
            <v>68</v>
          </cell>
        </row>
        <row r="80">
          <cell r="A80" t="str">
            <v>Central Arkansas</v>
          </cell>
          <cell r="B80" t="str">
            <v>76</v>
          </cell>
        </row>
        <row r="81">
          <cell r="A81" t="str">
            <v>Hawaii</v>
          </cell>
          <cell r="B81" t="str">
            <v>95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7"/>
  <sheetViews>
    <sheetView tabSelected="1" topLeftCell="A48" workbookViewId="0">
      <selection activeCell="H2" sqref="H2:H67"/>
    </sheetView>
  </sheetViews>
  <sheetFormatPr defaultRowHeight="15" x14ac:dyDescent="0.25"/>
  <cols>
    <col min="1" max="1" width="42.7109375" bestFit="1" customWidth="1"/>
    <col min="2" max="2" width="12" bestFit="1" customWidth="1"/>
    <col min="3" max="3" width="21.5703125" bestFit="1" customWidth="1"/>
    <col min="5" max="5" width="12.42578125" bestFit="1" customWidth="1"/>
    <col min="6" max="6" width="16.140625" bestFit="1" customWidth="1"/>
    <col min="7" max="7" width="12.85546875" bestFit="1" customWidth="1"/>
    <col min="8" max="8" width="11.8554687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2" t="s">
        <v>8</v>
      </c>
      <c r="B2" t="s">
        <v>9</v>
      </c>
      <c r="C2" t="s">
        <v>10</v>
      </c>
      <c r="D2" t="s">
        <v>11</v>
      </c>
      <c r="E2">
        <v>-3.8780000000000001</v>
      </c>
      <c r="F2">
        <v>-1.1080000000000041</v>
      </c>
      <c r="G2" t="str">
        <f>IFERROR(VLOOKUP(C2,[1]Sheet1!$A:$B,2,FALSE), G3*-1)</f>
        <v>1.5</v>
      </c>
      <c r="H2" t="str">
        <f>VLOOKUP(C2,[2]Sheet1!$A:$B,2,FALSE)</f>
        <v>49</v>
      </c>
    </row>
    <row r="3" spans="1:8" x14ac:dyDescent="0.25">
      <c r="A3" s="3"/>
      <c r="B3" t="s">
        <v>12</v>
      </c>
      <c r="C3" t="s">
        <v>11</v>
      </c>
      <c r="D3" t="s">
        <v>11</v>
      </c>
      <c r="E3">
        <v>3.8780000000000001</v>
      </c>
      <c r="F3">
        <v>1.1080000000000041</v>
      </c>
      <c r="G3" t="str">
        <f>IFERROR(VLOOKUP(C3,[1]Sheet1!$A:$B,2,FALSE), G2*-1)</f>
        <v>-1.5</v>
      </c>
      <c r="H3" t="str">
        <f>VLOOKUP(C3,[2]Sheet1!$A:$B,2,FALSE)</f>
        <v>60</v>
      </c>
    </row>
    <row r="4" spans="1:8" x14ac:dyDescent="0.25">
      <c r="A4" s="2" t="s">
        <v>13</v>
      </c>
      <c r="B4" t="s">
        <v>9</v>
      </c>
      <c r="C4" t="s">
        <v>14</v>
      </c>
      <c r="D4" t="s">
        <v>14</v>
      </c>
      <c r="E4">
        <v>-3.3299999999999979</v>
      </c>
      <c r="F4">
        <v>-2.840000000000003</v>
      </c>
      <c r="G4" t="str">
        <f>IFERROR(VLOOKUP(C4,[1]Sheet1!$A:$B,2,FALSE), G5*-1)</f>
        <v>4.5</v>
      </c>
      <c r="H4" t="str">
        <f>VLOOKUP(C4,[2]Sheet1!$A:$B,2,FALSE)</f>
        <v>71</v>
      </c>
    </row>
    <row r="5" spans="1:8" x14ac:dyDescent="0.25">
      <c r="A5" s="3" t="s">
        <v>13</v>
      </c>
      <c r="B5" t="s">
        <v>12</v>
      </c>
      <c r="C5" t="s">
        <v>15</v>
      </c>
      <c r="D5" t="s">
        <v>14</v>
      </c>
      <c r="E5">
        <v>3.3299999999999979</v>
      </c>
      <c r="F5">
        <v>2.840000000000003</v>
      </c>
      <c r="G5" t="str">
        <f>IFERROR(VLOOKUP(C5,[1]Sheet1!$A:$B,2,FALSE), G4*-1)</f>
        <v>-4.5</v>
      </c>
      <c r="H5" t="str">
        <f>VLOOKUP(C5,[2]Sheet1!$A:$B,2,FALSE)</f>
        <v>80</v>
      </c>
    </row>
    <row r="6" spans="1:8" x14ac:dyDescent="0.25">
      <c r="A6" s="2" t="s">
        <v>16</v>
      </c>
      <c r="B6" t="s">
        <v>9</v>
      </c>
      <c r="C6" t="s">
        <v>17</v>
      </c>
      <c r="D6" t="s">
        <v>18</v>
      </c>
      <c r="E6">
        <v>-0.77799999999999159</v>
      </c>
      <c r="F6">
        <v>12.362000000000011</v>
      </c>
      <c r="G6" t="str">
        <f>IFERROR(VLOOKUP(C6,[1]Sheet1!$A:$B,2,FALSE), G7*-1)</f>
        <v>-7.5</v>
      </c>
      <c r="H6" t="str">
        <f>VLOOKUP(C6,[2]Sheet1!$A:$B,2,FALSE)</f>
        <v>64</v>
      </c>
    </row>
    <row r="7" spans="1:8" x14ac:dyDescent="0.25">
      <c r="A7" s="3" t="s">
        <v>16</v>
      </c>
      <c r="B7" t="s">
        <v>12</v>
      </c>
      <c r="C7" t="s">
        <v>18</v>
      </c>
      <c r="D7" t="s">
        <v>18</v>
      </c>
      <c r="E7">
        <v>0.77799999999999159</v>
      </c>
      <c r="F7">
        <v>-12.362000000000011</v>
      </c>
      <c r="G7" t="str">
        <f>IFERROR(VLOOKUP(C7,[1]Sheet1!$A:$B,2,FALSE), G6*-1)</f>
        <v>7.5</v>
      </c>
      <c r="H7" t="str">
        <f>VLOOKUP(C7,[2]Sheet1!$A:$B,2,FALSE)</f>
        <v>69</v>
      </c>
    </row>
    <row r="8" spans="1:8" x14ac:dyDescent="0.25">
      <c r="A8" s="2" t="s">
        <v>19</v>
      </c>
      <c r="B8" t="s">
        <v>9</v>
      </c>
      <c r="C8" t="s">
        <v>20</v>
      </c>
      <c r="D8" t="s">
        <v>20</v>
      </c>
      <c r="E8">
        <v>25.306000000000001</v>
      </c>
      <c r="F8">
        <v>31.156000000000009</v>
      </c>
      <c r="G8" t="str">
        <f>IFERROR(VLOOKUP(C8,[1]Sheet1!$A:$B,2,FALSE), G9*-1)</f>
        <v>-3.5</v>
      </c>
      <c r="H8" t="str">
        <f>VLOOKUP(C8,[2]Sheet1!$A:$B,2,FALSE)</f>
        <v>89</v>
      </c>
    </row>
    <row r="9" spans="1:8" x14ac:dyDescent="0.25">
      <c r="A9" s="3" t="s">
        <v>19</v>
      </c>
      <c r="B9" t="s">
        <v>12</v>
      </c>
      <c r="C9" t="s">
        <v>21</v>
      </c>
      <c r="D9" t="s">
        <v>20</v>
      </c>
      <c r="E9">
        <v>-25.306000000000001</v>
      </c>
      <c r="F9">
        <v>-31.156000000000009</v>
      </c>
      <c r="G9" t="str">
        <f>IFERROR(VLOOKUP(C9,[1]Sheet1!$A:$B,2,FALSE), G8*-1)</f>
        <v>3.5</v>
      </c>
      <c r="H9" t="str">
        <f>VLOOKUP(C9,[2]Sheet1!$A:$B,2,FALSE)</f>
        <v>81</v>
      </c>
    </row>
    <row r="10" spans="1:8" x14ac:dyDescent="0.25">
      <c r="A10" s="2" t="s">
        <v>22</v>
      </c>
      <c r="B10" t="s">
        <v>9</v>
      </c>
      <c r="C10" t="s">
        <v>23</v>
      </c>
      <c r="D10" t="s">
        <v>24</v>
      </c>
      <c r="E10">
        <v>-23.198000000000011</v>
      </c>
      <c r="F10">
        <v>-31.597999999999988</v>
      </c>
      <c r="G10" t="str">
        <f>IFERROR(VLOOKUP(C10,[1]Sheet1!$A:$B,2,FALSE), G11*-1)</f>
        <v>4.5</v>
      </c>
      <c r="H10" t="str">
        <f>VLOOKUP(C10,[2]Sheet1!$A:$B,2,FALSE)</f>
        <v>54</v>
      </c>
    </row>
    <row r="11" spans="1:8" x14ac:dyDescent="0.25">
      <c r="A11" s="3" t="s">
        <v>22</v>
      </c>
      <c r="B11" t="s">
        <v>12</v>
      </c>
      <c r="C11" t="s">
        <v>24</v>
      </c>
      <c r="D11" t="s">
        <v>24</v>
      </c>
      <c r="E11">
        <v>23.198000000000011</v>
      </c>
      <c r="F11">
        <v>31.597999999999988</v>
      </c>
      <c r="G11" t="str">
        <f>IFERROR(VLOOKUP(C11,[1]Sheet1!$A:$B,2,FALSE), G10*-1)</f>
        <v>-4.5</v>
      </c>
      <c r="H11" t="str">
        <f>VLOOKUP(C11,[2]Sheet1!$A:$B,2,FALSE)</f>
        <v>52</v>
      </c>
    </row>
    <row r="12" spans="1:8" x14ac:dyDescent="0.25">
      <c r="A12" s="2" t="s">
        <v>25</v>
      </c>
      <c r="B12" t="s">
        <v>9</v>
      </c>
      <c r="C12" t="s">
        <v>26</v>
      </c>
      <c r="D12" t="s">
        <v>27</v>
      </c>
      <c r="E12">
        <v>-4.3940000000000046</v>
      </c>
      <c r="F12">
        <v>-18.193999999999999</v>
      </c>
      <c r="G12" t="str">
        <f>IFERROR(VLOOKUP(C12,[1]Sheet1!$A:$B,2,FALSE), G13*-1)</f>
        <v>8.5</v>
      </c>
      <c r="H12" t="str">
        <f>VLOOKUP(C12,[2]Sheet1!$A:$B,2,FALSE)</f>
        <v>48</v>
      </c>
    </row>
    <row r="13" spans="1:8" x14ac:dyDescent="0.25">
      <c r="A13" s="3" t="s">
        <v>25</v>
      </c>
      <c r="B13" t="s">
        <v>12</v>
      </c>
      <c r="C13" t="s">
        <v>27</v>
      </c>
      <c r="D13" t="s">
        <v>27</v>
      </c>
      <c r="E13">
        <v>4.3940000000000046</v>
      </c>
      <c r="F13">
        <v>18.193999999999999</v>
      </c>
      <c r="G13" t="str">
        <f>IFERROR(VLOOKUP(C13,[1]Sheet1!$A:$B,2,FALSE), G12*-1)</f>
        <v>-8.5</v>
      </c>
      <c r="H13" t="s">
        <v>110</v>
      </c>
    </row>
    <row r="14" spans="1:8" x14ac:dyDescent="0.25">
      <c r="A14" s="2" t="s">
        <v>28</v>
      </c>
      <c r="B14" t="s">
        <v>9</v>
      </c>
      <c r="C14" t="s">
        <v>29</v>
      </c>
      <c r="D14" t="s">
        <v>30</v>
      </c>
      <c r="E14">
        <v>-15.282</v>
      </c>
      <c r="F14">
        <v>-39.481999999999999</v>
      </c>
      <c r="G14" t="str">
        <f>IFERROR(VLOOKUP(C14,[1]Sheet1!$A:$B,2,FALSE), G15*-1)</f>
        <v>18.5</v>
      </c>
      <c r="H14" t="s">
        <v>111</v>
      </c>
    </row>
    <row r="15" spans="1:8" x14ac:dyDescent="0.25">
      <c r="A15" s="3" t="s">
        <v>28</v>
      </c>
      <c r="B15" t="s">
        <v>12</v>
      </c>
      <c r="C15" t="s">
        <v>30</v>
      </c>
      <c r="D15" t="s">
        <v>30</v>
      </c>
      <c r="E15">
        <v>15.282</v>
      </c>
      <c r="F15">
        <v>39.481999999999999</v>
      </c>
      <c r="G15" t="str">
        <f>IFERROR(VLOOKUP(C15,[1]Sheet1!$A:$B,2,FALSE), G14*-1)</f>
        <v>-18.5</v>
      </c>
      <c r="H15" t="str">
        <f>VLOOKUP(C15,[2]Sheet1!$A:$B,2,FALSE)</f>
        <v>99</v>
      </c>
    </row>
    <row r="16" spans="1:8" x14ac:dyDescent="0.25">
      <c r="A16" s="2" t="s">
        <v>31</v>
      </c>
      <c r="B16" t="s">
        <v>9</v>
      </c>
      <c r="C16" t="s">
        <v>32</v>
      </c>
      <c r="D16" t="s">
        <v>32</v>
      </c>
      <c r="E16">
        <v>1.390999999999998</v>
      </c>
      <c r="F16">
        <v>-10.968999999999999</v>
      </c>
      <c r="G16" t="str">
        <f>IFERROR(VLOOKUP(C16,[1]Sheet1!$A:$B,2,FALSE), G17*-1)</f>
        <v>9.5</v>
      </c>
      <c r="H16" t="str">
        <f>VLOOKUP(C16,[2]Sheet1!$A:$B,2,FALSE)</f>
        <v>52</v>
      </c>
    </row>
    <row r="17" spans="1:8" x14ac:dyDescent="0.25">
      <c r="A17" s="3" t="s">
        <v>31</v>
      </c>
      <c r="B17" t="s">
        <v>12</v>
      </c>
      <c r="C17" t="s">
        <v>33</v>
      </c>
      <c r="D17" t="s">
        <v>32</v>
      </c>
      <c r="E17">
        <v>-1.390999999999998</v>
      </c>
      <c r="F17">
        <v>10.968999999999999</v>
      </c>
      <c r="G17" t="str">
        <f>IFERROR(VLOOKUP(C17,[1]Sheet1!$A:$B,2,FALSE), G16*-1)</f>
        <v>-9.5</v>
      </c>
      <c r="H17" t="str">
        <f>VLOOKUP(C17,[2]Sheet1!$A:$B,2,FALSE)</f>
        <v>75</v>
      </c>
    </row>
    <row r="18" spans="1:8" x14ac:dyDescent="0.25">
      <c r="A18" s="2" t="s">
        <v>34</v>
      </c>
      <c r="B18" t="s">
        <v>9</v>
      </c>
      <c r="C18" t="s">
        <v>35</v>
      </c>
      <c r="D18" t="s">
        <v>35</v>
      </c>
      <c r="E18">
        <v>12.653000000000009</v>
      </c>
      <c r="F18">
        <v>23.623000000000001</v>
      </c>
      <c r="G18" t="str">
        <f>IFERROR(VLOOKUP(C18,[1]Sheet1!$A:$B,2,FALSE), G19*-1)</f>
        <v>-1.5</v>
      </c>
      <c r="H18" t="str">
        <f>VLOOKUP(C18,[2]Sheet1!$A:$B,2,FALSE)</f>
        <v>70</v>
      </c>
    </row>
    <row r="19" spans="1:8" x14ac:dyDescent="0.25">
      <c r="A19" s="3" t="s">
        <v>34</v>
      </c>
      <c r="B19" t="s">
        <v>12</v>
      </c>
      <c r="C19" t="s">
        <v>36</v>
      </c>
      <c r="D19" t="s">
        <v>35</v>
      </c>
      <c r="E19">
        <v>-12.653000000000009</v>
      </c>
      <c r="F19">
        <v>-23.623000000000001</v>
      </c>
      <c r="G19" t="str">
        <f>IFERROR(VLOOKUP(C19,[1]Sheet1!$A:$B,2,FALSE), G18*-1)</f>
        <v>1.5</v>
      </c>
      <c r="H19" t="str">
        <f>VLOOKUP(C19,[2]Sheet1!$A:$B,2,FALSE)</f>
        <v>68</v>
      </c>
    </row>
    <row r="20" spans="1:8" x14ac:dyDescent="0.25">
      <c r="A20" s="2" t="s">
        <v>37</v>
      </c>
      <c r="B20" t="s">
        <v>9</v>
      </c>
      <c r="C20" t="s">
        <v>38</v>
      </c>
      <c r="D20" t="s">
        <v>38</v>
      </c>
      <c r="E20">
        <v>4.3910000000000053</v>
      </c>
      <c r="F20">
        <v>22.240999999999989</v>
      </c>
      <c r="G20" t="str">
        <f>IFERROR(VLOOKUP(C20,[1]Sheet1!$A:$B,2,FALSE), G21*-1)</f>
        <v>-10.5</v>
      </c>
      <c r="H20" t="str">
        <f>VLOOKUP(C20,[2]Sheet1!$A:$B,2,FALSE)</f>
        <v>88</v>
      </c>
    </row>
    <row r="21" spans="1:8" x14ac:dyDescent="0.25">
      <c r="A21" s="3" t="s">
        <v>37</v>
      </c>
      <c r="B21" t="s">
        <v>12</v>
      </c>
      <c r="C21" t="s">
        <v>39</v>
      </c>
      <c r="D21" t="s">
        <v>38</v>
      </c>
      <c r="E21">
        <v>-4.3910000000000053</v>
      </c>
      <c r="F21">
        <v>-22.240999999999989</v>
      </c>
      <c r="G21" t="str">
        <f>IFERROR(VLOOKUP(C21,[1]Sheet1!$A:$B,2,FALSE), G20*-1)</f>
        <v>10.5</v>
      </c>
      <c r="H21" t="str">
        <f>VLOOKUP(C21,[2]Sheet1!$A:$B,2,FALSE)</f>
        <v>54</v>
      </c>
    </row>
    <row r="22" spans="1:8" x14ac:dyDescent="0.25">
      <c r="A22" s="2" t="s">
        <v>40</v>
      </c>
      <c r="B22" t="s">
        <v>9</v>
      </c>
      <c r="C22" t="s">
        <v>41</v>
      </c>
      <c r="D22" t="s">
        <v>41</v>
      </c>
      <c r="E22">
        <v>3.8619999999999952</v>
      </c>
      <c r="F22">
        <v>3.0419999999999869</v>
      </c>
      <c r="G22" t="str">
        <f>IFERROR(VLOOKUP(C22,[1]Sheet1!$A:$B,2,FALSE), G23*-1)</f>
        <v>1.5</v>
      </c>
      <c r="H22" t="str">
        <f>VLOOKUP(C22,[2]Sheet1!$A:$B,2,FALSE)</f>
        <v>79</v>
      </c>
    </row>
    <row r="23" spans="1:8" x14ac:dyDescent="0.25">
      <c r="A23" s="3" t="s">
        <v>40</v>
      </c>
      <c r="B23" t="s">
        <v>12</v>
      </c>
      <c r="C23" t="s">
        <v>42</v>
      </c>
      <c r="D23" t="s">
        <v>41</v>
      </c>
      <c r="E23">
        <v>-3.8619999999999952</v>
      </c>
      <c r="F23">
        <v>-3.0419999999999869</v>
      </c>
      <c r="G23" t="str">
        <f>IFERROR(VLOOKUP(C23,[1]Sheet1!$A:$B,2,FALSE), G22*-1)</f>
        <v>-1.5</v>
      </c>
      <c r="H23" t="str">
        <f>VLOOKUP(C23,[2]Sheet1!$A:$B,2,FALSE)</f>
        <v>70</v>
      </c>
    </row>
    <row r="24" spans="1:8" x14ac:dyDescent="0.25">
      <c r="A24" s="2" t="s">
        <v>43</v>
      </c>
      <c r="B24" t="s">
        <v>9</v>
      </c>
      <c r="C24" t="s">
        <v>44</v>
      </c>
      <c r="D24" t="s">
        <v>44</v>
      </c>
      <c r="E24">
        <v>7.2660000000000053</v>
      </c>
      <c r="F24">
        <v>11.365999999999991</v>
      </c>
      <c r="G24" t="str">
        <f>IFERROR(VLOOKUP(C24,[1]Sheet1!$A:$B,2,FALSE), G25*-1)</f>
        <v>-1.5</v>
      </c>
      <c r="H24" t="str">
        <f>VLOOKUP(C24,[2]Sheet1!$A:$B,2,FALSE)</f>
        <v>75</v>
      </c>
    </row>
    <row r="25" spans="1:8" x14ac:dyDescent="0.25">
      <c r="A25" s="3" t="s">
        <v>43</v>
      </c>
      <c r="B25" t="s">
        <v>12</v>
      </c>
      <c r="C25" t="s">
        <v>45</v>
      </c>
      <c r="D25" t="s">
        <v>44</v>
      </c>
      <c r="E25">
        <v>-7.2660000000000053</v>
      </c>
      <c r="F25">
        <v>-11.365999999999991</v>
      </c>
      <c r="G25" t="str">
        <f>IFERROR(VLOOKUP(C25,[1]Sheet1!$A:$B,2,FALSE), G24*-1)</f>
        <v>1.5</v>
      </c>
      <c r="H25" t="str">
        <f>VLOOKUP(C25,[2]Sheet1!$A:$B,2,FALSE)</f>
        <v>68</v>
      </c>
    </row>
    <row r="26" spans="1:8" x14ac:dyDescent="0.25">
      <c r="A26" s="2" t="s">
        <v>46</v>
      </c>
      <c r="B26" t="s">
        <v>9</v>
      </c>
      <c r="C26" t="s">
        <v>47</v>
      </c>
      <c r="D26" t="s">
        <v>47</v>
      </c>
      <c r="E26">
        <v>9.3389999999999986</v>
      </c>
      <c r="F26">
        <v>-1.0310000000000059</v>
      </c>
      <c r="G26" t="str">
        <f>IFERROR(VLOOKUP(C26,[1]Sheet1!$A:$B,2,FALSE), G27*-1)</f>
        <v>9.5</v>
      </c>
      <c r="H26" t="str">
        <f>VLOOKUP(C26,[2]Sheet1!$A:$B,2,FALSE)</f>
        <v>72</v>
      </c>
    </row>
    <row r="27" spans="1:8" x14ac:dyDescent="0.25">
      <c r="A27" s="3" t="s">
        <v>46</v>
      </c>
      <c r="B27" t="s">
        <v>12</v>
      </c>
      <c r="C27" t="s">
        <v>48</v>
      </c>
      <c r="D27" t="s">
        <v>47</v>
      </c>
      <c r="E27">
        <v>-9.3389999999999986</v>
      </c>
      <c r="F27">
        <v>1.0310000000000059</v>
      </c>
      <c r="G27" t="str">
        <f>IFERROR(VLOOKUP(C27,[1]Sheet1!$A:$B,2,FALSE), G26*-1)</f>
        <v>-9.5</v>
      </c>
      <c r="H27" t="str">
        <f>VLOOKUP(C27,[2]Sheet1!$A:$B,2,FALSE)</f>
        <v>82</v>
      </c>
    </row>
    <row r="28" spans="1:8" x14ac:dyDescent="0.25">
      <c r="A28" s="2" t="s">
        <v>49</v>
      </c>
      <c r="B28" t="s">
        <v>9</v>
      </c>
      <c r="C28" t="s">
        <v>50</v>
      </c>
      <c r="D28" t="s">
        <v>51</v>
      </c>
      <c r="E28">
        <v>-6.8390000000000128</v>
      </c>
      <c r="F28">
        <v>-13.00899999999999</v>
      </c>
      <c r="G28" t="str">
        <f>IFERROR(VLOOKUP(C28,[1]Sheet1!$A:$B,2,FALSE), G29*-1)</f>
        <v>7.5</v>
      </c>
      <c r="H28" t="str">
        <f>VLOOKUP(C28,[2]Sheet1!$A:$B,2,FALSE)</f>
        <v>56</v>
      </c>
    </row>
    <row r="29" spans="1:8" x14ac:dyDescent="0.25">
      <c r="A29" s="3" t="s">
        <v>49</v>
      </c>
      <c r="B29" t="s">
        <v>12</v>
      </c>
      <c r="C29" t="s">
        <v>51</v>
      </c>
      <c r="D29" t="s">
        <v>51</v>
      </c>
      <c r="E29">
        <v>6.8390000000000128</v>
      </c>
      <c r="F29">
        <v>13.00899999999999</v>
      </c>
      <c r="G29" t="str">
        <f>IFERROR(VLOOKUP(C29,[1]Sheet1!$A:$B,2,FALSE), G28*-1)</f>
        <v>-7.5</v>
      </c>
      <c r="H29" t="str">
        <f>VLOOKUP(C29,[2]Sheet1!$A:$B,2,FALSE)</f>
        <v>70</v>
      </c>
    </row>
    <row r="30" spans="1:8" x14ac:dyDescent="0.25">
      <c r="A30" s="2" t="s">
        <v>52</v>
      </c>
      <c r="B30" t="s">
        <v>9</v>
      </c>
      <c r="C30" t="s">
        <v>53</v>
      </c>
      <c r="D30" t="s">
        <v>53</v>
      </c>
      <c r="E30">
        <v>18.393000000000001</v>
      </c>
      <c r="F30">
        <v>33.033000000000001</v>
      </c>
      <c r="G30" t="str">
        <f>IFERROR(VLOOKUP(C30,[1]Sheet1!$A:$B,2,FALSE), G31*-1)</f>
        <v>-7.5</v>
      </c>
      <c r="H30" t="str">
        <f>VLOOKUP(C30,[2]Sheet1!$A:$B,2,FALSE)</f>
        <v>54</v>
      </c>
    </row>
    <row r="31" spans="1:8" x14ac:dyDescent="0.25">
      <c r="A31" s="3" t="s">
        <v>52</v>
      </c>
      <c r="B31" t="s">
        <v>12</v>
      </c>
      <c r="C31" t="s">
        <v>54</v>
      </c>
      <c r="D31" t="s">
        <v>53</v>
      </c>
      <c r="E31">
        <v>-18.393000000000001</v>
      </c>
      <c r="F31">
        <v>-33.033000000000001</v>
      </c>
      <c r="G31" t="str">
        <f>IFERROR(VLOOKUP(C31,[1]Sheet1!$A:$B,2,FALSE), G30*-1)</f>
        <v>7.5</v>
      </c>
      <c r="H31" t="str">
        <f>VLOOKUP(C31,[2]Sheet1!$A:$B,2,FALSE)</f>
        <v>77</v>
      </c>
    </row>
    <row r="32" spans="1:8" x14ac:dyDescent="0.25">
      <c r="A32" s="2" t="s">
        <v>55</v>
      </c>
      <c r="B32" t="s">
        <v>9</v>
      </c>
      <c r="C32" t="s">
        <v>56</v>
      </c>
      <c r="D32" t="s">
        <v>56</v>
      </c>
      <c r="E32">
        <v>7.3089999999999904</v>
      </c>
      <c r="F32">
        <v>8.8789999999999978</v>
      </c>
      <c r="G32" t="str">
        <f>IFERROR(VLOOKUP(C32,[1]Sheet1!$A:$B,2,FALSE), G33*-1)</f>
        <v>4.5</v>
      </c>
      <c r="H32" t="str">
        <f>VLOOKUP(C32,[2]Sheet1!$A:$B,2,FALSE)</f>
        <v>88</v>
      </c>
    </row>
    <row r="33" spans="1:8" x14ac:dyDescent="0.25">
      <c r="A33" s="3" t="s">
        <v>55</v>
      </c>
      <c r="B33" t="s">
        <v>12</v>
      </c>
      <c r="C33" t="s">
        <v>57</v>
      </c>
      <c r="D33" t="s">
        <v>56</v>
      </c>
      <c r="E33">
        <v>-7.3089999999999904</v>
      </c>
      <c r="F33">
        <v>-8.8789999999999978</v>
      </c>
      <c r="G33" t="str">
        <f>IFERROR(VLOOKUP(C33,[1]Sheet1!$A:$B,2,FALSE), G32*-1)</f>
        <v>-4.5</v>
      </c>
      <c r="H33" t="str">
        <f>VLOOKUP(C33,[2]Sheet1!$A:$B,2,FALSE)</f>
        <v>81</v>
      </c>
    </row>
    <row r="34" spans="1:8" x14ac:dyDescent="0.25">
      <c r="A34" s="2" t="s">
        <v>58</v>
      </c>
      <c r="B34" t="s">
        <v>9</v>
      </c>
      <c r="C34" t="s">
        <v>59</v>
      </c>
      <c r="D34" t="s">
        <v>59</v>
      </c>
      <c r="E34">
        <v>11.458</v>
      </c>
      <c r="F34">
        <v>10.718</v>
      </c>
      <c r="G34" t="str">
        <f>IFERROR(VLOOKUP(C34,[1]Sheet1!$A:$B,2,FALSE), G35*-1)</f>
        <v>1.5</v>
      </c>
      <c r="H34" t="str">
        <f>VLOOKUP(C34,[2]Sheet1!$A:$B,2,FALSE)</f>
        <v>72</v>
      </c>
    </row>
    <row r="35" spans="1:8" x14ac:dyDescent="0.25">
      <c r="A35" s="3" t="s">
        <v>58</v>
      </c>
      <c r="B35" t="s">
        <v>12</v>
      </c>
      <c r="C35" t="s">
        <v>60</v>
      </c>
      <c r="D35" t="s">
        <v>59</v>
      </c>
      <c r="E35">
        <v>-11.458</v>
      </c>
      <c r="F35">
        <v>-10.718</v>
      </c>
      <c r="G35" t="str">
        <f>IFERROR(VLOOKUP(C35,[1]Sheet1!$A:$B,2,FALSE), G34*-1)</f>
        <v>-1.5</v>
      </c>
      <c r="H35" t="str">
        <f>VLOOKUP(C35,[2]Sheet1!$A:$B,2,FALSE)</f>
        <v>76</v>
      </c>
    </row>
    <row r="36" spans="1:8" x14ac:dyDescent="0.25">
      <c r="A36" s="2" t="s">
        <v>61</v>
      </c>
      <c r="B36" t="s">
        <v>9</v>
      </c>
      <c r="C36" t="s">
        <v>62</v>
      </c>
      <c r="D36" t="s">
        <v>62</v>
      </c>
      <c r="E36">
        <v>14.773</v>
      </c>
      <c r="F36">
        <v>24.593</v>
      </c>
      <c r="G36" t="str">
        <f>IFERROR(VLOOKUP(C36,[1]Sheet1!$A:$B,2,FALSE), G37*-1)</f>
        <v>1.5</v>
      </c>
      <c r="H36" t="str">
        <f>VLOOKUP(C36,[2]Sheet1!$A:$B,2,FALSE)</f>
        <v>61</v>
      </c>
    </row>
    <row r="37" spans="1:8" x14ac:dyDescent="0.25">
      <c r="A37" s="3" t="s">
        <v>61</v>
      </c>
      <c r="B37" t="s">
        <v>12</v>
      </c>
      <c r="C37" t="s">
        <v>63</v>
      </c>
      <c r="D37" t="s">
        <v>62</v>
      </c>
      <c r="E37">
        <v>-14.773</v>
      </c>
      <c r="F37">
        <v>-24.593</v>
      </c>
      <c r="G37" t="str">
        <f>IFERROR(VLOOKUP(C37,[1]Sheet1!$A:$B,2,FALSE), G36*-1)</f>
        <v>-1.5</v>
      </c>
      <c r="H37" t="str">
        <f>VLOOKUP(C37,[2]Sheet1!$A:$B,2,FALSE)</f>
        <v>72</v>
      </c>
    </row>
    <row r="38" spans="1:8" x14ac:dyDescent="0.25">
      <c r="A38" s="2" t="s">
        <v>64</v>
      </c>
      <c r="B38" t="s">
        <v>9</v>
      </c>
      <c r="C38" t="s">
        <v>65</v>
      </c>
      <c r="D38" t="s">
        <v>66</v>
      </c>
      <c r="E38">
        <v>-1.131</v>
      </c>
      <c r="F38">
        <v>-1.1709999999999989</v>
      </c>
      <c r="G38" t="str">
        <f>IFERROR(VLOOKUP(C38,[1]Sheet1!$A:$B,2,FALSE), G39*-1)</f>
        <v>3.5</v>
      </c>
      <c r="H38" t="str">
        <f>VLOOKUP(C38,[2]Sheet1!$A:$B,2,FALSE)</f>
        <v>61</v>
      </c>
    </row>
    <row r="39" spans="1:8" x14ac:dyDescent="0.25">
      <c r="A39" s="3" t="s">
        <v>64</v>
      </c>
      <c r="B39" t="s">
        <v>12</v>
      </c>
      <c r="C39" t="s">
        <v>66</v>
      </c>
      <c r="D39" t="s">
        <v>66</v>
      </c>
      <c r="E39">
        <v>1.131</v>
      </c>
      <c r="F39">
        <v>1.1709999999999989</v>
      </c>
      <c r="G39" t="str">
        <f>IFERROR(VLOOKUP(C39,[1]Sheet1!$A:$B,2,FALSE), G38*-1)</f>
        <v>-3.5</v>
      </c>
      <c r="H39" t="str">
        <f>VLOOKUP(C39,[2]Sheet1!$A:$B,2,FALSE)</f>
        <v>59</v>
      </c>
    </row>
    <row r="40" spans="1:8" x14ac:dyDescent="0.25">
      <c r="A40" s="2" t="s">
        <v>67</v>
      </c>
      <c r="B40" t="s">
        <v>9</v>
      </c>
      <c r="C40" t="s">
        <v>68</v>
      </c>
      <c r="D40" t="s">
        <v>69</v>
      </c>
      <c r="E40">
        <v>2.6809999999999969</v>
      </c>
      <c r="F40">
        <v>9.7309999999999945</v>
      </c>
      <c r="G40" t="str">
        <f>IFERROR(VLOOKUP(C40,[1]Sheet1!$A:$B,2,FALSE), G41*-1)</f>
        <v>7.5</v>
      </c>
      <c r="H40" t="str">
        <f>VLOOKUP(C40,[2]Sheet1!$A:$B,2,FALSE)</f>
        <v>72</v>
      </c>
    </row>
    <row r="41" spans="1:8" x14ac:dyDescent="0.25">
      <c r="A41" s="3" t="s">
        <v>67</v>
      </c>
      <c r="B41" t="s">
        <v>12</v>
      </c>
      <c r="C41" t="s">
        <v>69</v>
      </c>
      <c r="D41" t="s">
        <v>69</v>
      </c>
      <c r="E41">
        <v>-2.6809999999999969</v>
      </c>
      <c r="F41">
        <v>-9.7309999999999945</v>
      </c>
      <c r="G41" t="str">
        <f>IFERROR(VLOOKUP(C41,[1]Sheet1!$A:$B,2,FALSE), G40*-1)</f>
        <v>-7.5</v>
      </c>
      <c r="H41" t="str">
        <f>VLOOKUP(C41,[2]Sheet1!$A:$B,2,FALSE)</f>
        <v>82</v>
      </c>
    </row>
    <row r="42" spans="1:8" x14ac:dyDescent="0.25">
      <c r="A42" s="2" t="s">
        <v>70</v>
      </c>
      <c r="B42" t="s">
        <v>9</v>
      </c>
      <c r="C42" t="s">
        <v>71</v>
      </c>
      <c r="D42" t="s">
        <v>71</v>
      </c>
      <c r="E42">
        <v>5.7810000000000059</v>
      </c>
      <c r="F42">
        <v>-10.619</v>
      </c>
      <c r="G42" t="str">
        <f>IFERROR(VLOOKUP(C42,[1]Sheet1!$A:$B,2,FALSE), G43*-1)</f>
        <v>16.5</v>
      </c>
      <c r="H42" t="s">
        <v>112</v>
      </c>
    </row>
    <row r="43" spans="1:8" x14ac:dyDescent="0.25">
      <c r="A43" s="3" t="s">
        <v>70</v>
      </c>
      <c r="B43" t="s">
        <v>12</v>
      </c>
      <c r="C43" t="s">
        <v>72</v>
      </c>
      <c r="D43" t="s">
        <v>71</v>
      </c>
      <c r="E43">
        <v>-5.7810000000000059</v>
      </c>
      <c r="F43">
        <v>10.619</v>
      </c>
      <c r="G43">
        <f>IFERROR(VLOOKUP(C43,[1]Sheet1!$A:$B,2,FALSE), G42*-1)</f>
        <v>-16.5</v>
      </c>
      <c r="H43" t="s">
        <v>113</v>
      </c>
    </row>
    <row r="44" spans="1:8" x14ac:dyDescent="0.25">
      <c r="A44" s="2" t="s">
        <v>73</v>
      </c>
      <c r="B44" t="s">
        <v>9</v>
      </c>
      <c r="C44" t="s">
        <v>74</v>
      </c>
      <c r="D44" t="s">
        <v>75</v>
      </c>
      <c r="E44">
        <v>-12.68300000000001</v>
      </c>
      <c r="F44">
        <v>-15.38300000000001</v>
      </c>
      <c r="G44" t="str">
        <f>IFERROR(VLOOKUP(C44,[1]Sheet1!$A:$B,2,FALSE), G45*-1)</f>
        <v>4.5</v>
      </c>
      <c r="H44" t="str">
        <f>VLOOKUP(C44,[2]Sheet1!$A:$B,2,FALSE)</f>
        <v>80</v>
      </c>
    </row>
    <row r="45" spans="1:8" x14ac:dyDescent="0.25">
      <c r="A45" s="3" t="s">
        <v>73</v>
      </c>
      <c r="B45" t="s">
        <v>12</v>
      </c>
      <c r="C45" t="s">
        <v>75</v>
      </c>
      <c r="D45" t="s">
        <v>75</v>
      </c>
      <c r="E45">
        <v>12.68300000000001</v>
      </c>
      <c r="F45">
        <v>15.38300000000001</v>
      </c>
      <c r="G45" t="str">
        <f>IFERROR(VLOOKUP(C45,[1]Sheet1!$A:$B,2,FALSE), G44*-1)</f>
        <v>-4.5</v>
      </c>
      <c r="H45" t="str">
        <f>VLOOKUP(C45,[2]Sheet1!$A:$B,2,FALSE)</f>
        <v>58</v>
      </c>
    </row>
    <row r="46" spans="1:8" x14ac:dyDescent="0.25">
      <c r="A46" s="2" t="s">
        <v>76</v>
      </c>
      <c r="B46" t="s">
        <v>9</v>
      </c>
      <c r="C46" t="s">
        <v>77</v>
      </c>
      <c r="D46" t="s">
        <v>78</v>
      </c>
      <c r="E46">
        <v>-4.2609999999999957</v>
      </c>
      <c r="F46">
        <v>-19.440999999999999</v>
      </c>
      <c r="G46" t="str">
        <f>IFERROR(VLOOKUP(C46,[1]Sheet1!$A:$B,2,FALSE), G47*-1)</f>
        <v>14.5</v>
      </c>
      <c r="H46" t="str">
        <f>VLOOKUP(C46,[2]Sheet1!$A:$B,2,FALSE)</f>
        <v>68</v>
      </c>
    </row>
    <row r="47" spans="1:8" x14ac:dyDescent="0.25">
      <c r="A47" s="3" t="s">
        <v>76</v>
      </c>
      <c r="B47" t="s">
        <v>12</v>
      </c>
      <c r="C47" t="s">
        <v>78</v>
      </c>
      <c r="D47" t="s">
        <v>78</v>
      </c>
      <c r="E47">
        <v>4.2609999999999957</v>
      </c>
      <c r="F47">
        <v>19.440999999999999</v>
      </c>
      <c r="G47" t="str">
        <f>IFERROR(VLOOKUP(C47,[1]Sheet1!$A:$B,2,FALSE), G46*-1)</f>
        <v>-14.5</v>
      </c>
      <c r="H47" t="str">
        <f>VLOOKUP(C47,[2]Sheet1!$A:$B,2,FALSE)</f>
        <v>75</v>
      </c>
    </row>
    <row r="48" spans="1:8" x14ac:dyDescent="0.25">
      <c r="A48" s="2" t="s">
        <v>79</v>
      </c>
      <c r="B48" t="s">
        <v>9</v>
      </c>
      <c r="C48" t="s">
        <v>80</v>
      </c>
      <c r="D48" t="s">
        <v>80</v>
      </c>
      <c r="E48">
        <v>8.5159999999999911</v>
      </c>
      <c r="F48">
        <v>17.456</v>
      </c>
      <c r="G48" t="str">
        <f>IFERROR(VLOOKUP(C48,[1]Sheet1!$A:$B,2,FALSE), G49*-1)</f>
        <v>-3.5</v>
      </c>
      <c r="H48" t="str">
        <f>VLOOKUP(C48,[2]Sheet1!$A:$B,2,FALSE)</f>
        <v>89</v>
      </c>
    </row>
    <row r="49" spans="1:8" x14ac:dyDescent="0.25">
      <c r="A49" s="3" t="s">
        <v>79</v>
      </c>
      <c r="B49" t="s">
        <v>12</v>
      </c>
      <c r="C49" t="s">
        <v>81</v>
      </c>
      <c r="D49" t="s">
        <v>80</v>
      </c>
      <c r="E49">
        <v>-8.5159999999999911</v>
      </c>
      <c r="F49">
        <v>-17.456</v>
      </c>
      <c r="G49" t="str">
        <f>IFERROR(VLOOKUP(C49,[1]Sheet1!$A:$B,2,FALSE), G48*-1)</f>
        <v>3.5</v>
      </c>
      <c r="H49" t="str">
        <f>VLOOKUP(C49,[2]Sheet1!$A:$B,2,FALSE)</f>
        <v>60</v>
      </c>
    </row>
    <row r="50" spans="1:8" x14ac:dyDescent="0.25">
      <c r="A50" s="2" t="s">
        <v>82</v>
      </c>
      <c r="B50" t="s">
        <v>9</v>
      </c>
      <c r="C50" t="s">
        <v>83</v>
      </c>
      <c r="D50" t="s">
        <v>84</v>
      </c>
      <c r="E50">
        <v>0.8539999999999992</v>
      </c>
      <c r="F50">
        <v>-25.295999999999999</v>
      </c>
      <c r="G50" t="str">
        <f>IFERROR(VLOOKUP(C50,[1]Sheet1!$A:$B,2,FALSE), G51*-1)</f>
        <v>26.5</v>
      </c>
      <c r="H50" t="s">
        <v>114</v>
      </c>
    </row>
    <row r="51" spans="1:8" x14ac:dyDescent="0.25">
      <c r="A51" s="3" t="s">
        <v>82</v>
      </c>
      <c r="B51" t="s">
        <v>12</v>
      </c>
      <c r="C51" t="s">
        <v>84</v>
      </c>
      <c r="D51" t="s">
        <v>84</v>
      </c>
      <c r="E51">
        <v>-0.8539999999999992</v>
      </c>
      <c r="F51">
        <v>25.295999999999999</v>
      </c>
      <c r="G51" t="str">
        <f>IFERROR(VLOOKUP(C51,[1]Sheet1!$A:$B,2,FALSE), G50*-1)</f>
        <v>-26.5</v>
      </c>
      <c r="H51" t="str">
        <f>VLOOKUP(C51,[2]Sheet1!$A:$B,2,FALSE)</f>
        <v>59</v>
      </c>
    </row>
    <row r="52" spans="1:8" x14ac:dyDescent="0.25">
      <c r="A52" s="2" t="s">
        <v>85</v>
      </c>
      <c r="B52" t="s">
        <v>9</v>
      </c>
      <c r="C52" t="s">
        <v>86</v>
      </c>
      <c r="D52" t="s">
        <v>87</v>
      </c>
      <c r="E52">
        <v>3.0679999999999978</v>
      </c>
      <c r="F52">
        <v>2.277999999999992</v>
      </c>
      <c r="G52" t="str">
        <f>IFERROR(VLOOKUP(C52,[1]Sheet1!$A:$B,2,FALSE), G53*-1)</f>
        <v>1.5</v>
      </c>
      <c r="H52" t="str">
        <f>VLOOKUP(C52,[2]Sheet1!$A:$B,2,FALSE)</f>
        <v>80</v>
      </c>
    </row>
    <row r="53" spans="1:8" x14ac:dyDescent="0.25">
      <c r="A53" s="3" t="s">
        <v>85</v>
      </c>
      <c r="B53" t="s">
        <v>12</v>
      </c>
      <c r="C53" t="s">
        <v>88</v>
      </c>
      <c r="D53" t="s">
        <v>87</v>
      </c>
      <c r="E53">
        <v>-3.0679999999999978</v>
      </c>
      <c r="F53">
        <v>-2.277999999999992</v>
      </c>
      <c r="G53" t="str">
        <f>IFERROR(VLOOKUP(C53,[1]Sheet1!$A:$B,2,FALSE), G52*-1)</f>
        <v>-1.5</v>
      </c>
      <c r="H53" t="str">
        <f>VLOOKUP(C53,[2]Sheet1!$A:$B,2,FALSE)</f>
        <v>87</v>
      </c>
    </row>
    <row r="54" spans="1:8" x14ac:dyDescent="0.25">
      <c r="A54" s="2" t="s">
        <v>89</v>
      </c>
      <c r="B54" t="s">
        <v>9</v>
      </c>
      <c r="C54" t="s">
        <v>90</v>
      </c>
      <c r="D54" t="s">
        <v>91</v>
      </c>
      <c r="E54">
        <v>-6.4059999999999917</v>
      </c>
      <c r="F54">
        <v>-15.336</v>
      </c>
      <c r="G54" t="str">
        <f>IFERROR(VLOOKUP(C54,[1]Sheet1!$A:$B,2,FALSE), G55*-1)</f>
        <v>18.5</v>
      </c>
      <c r="H54" t="str">
        <f>VLOOKUP(C54,[2]Sheet1!$A:$B,2,FALSE)</f>
        <v>66</v>
      </c>
    </row>
    <row r="55" spans="1:8" x14ac:dyDescent="0.25">
      <c r="A55" s="3" t="s">
        <v>89</v>
      </c>
      <c r="B55" t="s">
        <v>12</v>
      </c>
      <c r="C55" t="s">
        <v>91</v>
      </c>
      <c r="D55" t="s">
        <v>91</v>
      </c>
      <c r="E55">
        <v>6.4059999999999917</v>
      </c>
      <c r="F55">
        <v>15.336</v>
      </c>
      <c r="G55" t="str">
        <f>IFERROR(VLOOKUP(C55,[1]Sheet1!$A:$B,2,FALSE), G54*-1)</f>
        <v>-18.5</v>
      </c>
      <c r="H55" t="str">
        <f>VLOOKUP(C55,[2]Sheet1!$A:$B,2,FALSE)</f>
        <v>91</v>
      </c>
    </row>
    <row r="56" spans="1:8" x14ac:dyDescent="0.25">
      <c r="A56" s="2" t="s">
        <v>92</v>
      </c>
      <c r="B56" t="s">
        <v>9</v>
      </c>
      <c r="C56" t="s">
        <v>93</v>
      </c>
      <c r="D56" t="s">
        <v>93</v>
      </c>
      <c r="E56">
        <v>9.1569999999999965</v>
      </c>
      <c r="F56">
        <v>1.617000000000004</v>
      </c>
      <c r="G56" t="str">
        <f>IFERROR(VLOOKUP(C56,[1]Sheet1!$A:$B,2,FALSE), G57*-1)</f>
        <v>4.5</v>
      </c>
      <c r="H56" t="str">
        <f>VLOOKUP(C56,[2]Sheet1!$A:$B,2,FALSE)</f>
        <v>69</v>
      </c>
    </row>
    <row r="57" spans="1:8" x14ac:dyDescent="0.25">
      <c r="A57" s="3" t="s">
        <v>92</v>
      </c>
      <c r="B57" t="s">
        <v>12</v>
      </c>
      <c r="C57" t="s">
        <v>94</v>
      </c>
      <c r="D57" t="s">
        <v>93</v>
      </c>
      <c r="E57">
        <v>-9.1569999999999965</v>
      </c>
      <c r="F57">
        <v>-1.617000000000004</v>
      </c>
      <c r="G57" t="str">
        <f>IFERROR(VLOOKUP(C57,[1]Sheet1!$A:$B,2,FALSE), G56*-1)</f>
        <v>-4.5</v>
      </c>
      <c r="H57" t="str">
        <f>VLOOKUP(C57,[2]Sheet1!$A:$B,2,FALSE)</f>
        <v>79</v>
      </c>
    </row>
    <row r="58" spans="1:8" x14ac:dyDescent="0.25">
      <c r="A58" s="2" t="s">
        <v>95</v>
      </c>
      <c r="B58" t="s">
        <v>9</v>
      </c>
      <c r="C58" t="s">
        <v>96</v>
      </c>
      <c r="D58" t="s">
        <v>96</v>
      </c>
      <c r="E58">
        <v>11.958</v>
      </c>
      <c r="F58">
        <v>10.218</v>
      </c>
      <c r="G58" t="str">
        <f>IFERROR(VLOOKUP(C58,[1]Sheet1!$A:$B,2,FALSE), G59*-1)</f>
        <v>11.5</v>
      </c>
      <c r="H58" t="s">
        <v>115</v>
      </c>
    </row>
    <row r="59" spans="1:8" x14ac:dyDescent="0.25">
      <c r="A59" s="3" t="s">
        <v>95</v>
      </c>
      <c r="B59" t="s">
        <v>12</v>
      </c>
      <c r="C59" t="s">
        <v>97</v>
      </c>
      <c r="D59" t="s">
        <v>96</v>
      </c>
      <c r="E59">
        <v>-11.958</v>
      </c>
      <c r="F59">
        <v>-10.218</v>
      </c>
      <c r="G59">
        <f>IFERROR(VLOOKUP(C59,[1]Sheet1!$A:$B,2,FALSE), G58*-1)</f>
        <v>-11.5</v>
      </c>
      <c r="H59" t="str">
        <f>VLOOKUP(C59,[2]Sheet1!$A:$B,2,FALSE)</f>
        <v>90</v>
      </c>
    </row>
    <row r="60" spans="1:8" x14ac:dyDescent="0.25">
      <c r="A60" s="2" t="s">
        <v>98</v>
      </c>
      <c r="B60" t="s">
        <v>9</v>
      </c>
      <c r="C60" t="s">
        <v>99</v>
      </c>
      <c r="D60" t="s">
        <v>99</v>
      </c>
      <c r="E60">
        <v>0.24099999999999969</v>
      </c>
      <c r="F60">
        <v>-16.369</v>
      </c>
      <c r="G60" t="str">
        <f>IFERROR(VLOOKUP(C60,[1]Sheet1!$A:$B,2,FALSE), G61*-1)</f>
        <v>12.5</v>
      </c>
      <c r="H60" t="str">
        <f>VLOOKUP(C60,[2]Sheet1!$A:$B,2,FALSE)</f>
        <v>74</v>
      </c>
    </row>
    <row r="61" spans="1:8" x14ac:dyDescent="0.25">
      <c r="A61" s="3" t="s">
        <v>98</v>
      </c>
      <c r="B61" t="s">
        <v>12</v>
      </c>
      <c r="C61" t="s">
        <v>100</v>
      </c>
      <c r="D61" t="s">
        <v>99</v>
      </c>
      <c r="E61">
        <v>-0.24099999999999969</v>
      </c>
      <c r="F61">
        <v>16.369</v>
      </c>
      <c r="G61" t="str">
        <f>IFERROR(VLOOKUP(C61,[1]Sheet1!$A:$B,2,FALSE), G60*-1)</f>
        <v>-12.5</v>
      </c>
      <c r="H61" t="str">
        <f>VLOOKUP(C61,[2]Sheet1!$A:$B,2,FALSE)</f>
        <v>84</v>
      </c>
    </row>
    <row r="62" spans="1:8" x14ac:dyDescent="0.25">
      <c r="A62" s="2" t="s">
        <v>101</v>
      </c>
      <c r="B62" t="s">
        <v>9</v>
      </c>
      <c r="C62" t="s">
        <v>102</v>
      </c>
      <c r="D62" t="s">
        <v>103</v>
      </c>
      <c r="E62">
        <v>-11.23599999999999</v>
      </c>
      <c r="F62">
        <v>-13.036</v>
      </c>
      <c r="G62" t="str">
        <f>IFERROR(VLOOKUP(C62,[1]Sheet1!$A:$B,2,FALSE), G63*-1)</f>
        <v>15.5</v>
      </c>
      <c r="H62" t="str">
        <f>VLOOKUP(C62,[2]Sheet1!$A:$B,2,FALSE)</f>
        <v>64</v>
      </c>
    </row>
    <row r="63" spans="1:8" x14ac:dyDescent="0.25">
      <c r="A63" s="3" t="s">
        <v>101</v>
      </c>
      <c r="B63" t="s">
        <v>12</v>
      </c>
      <c r="C63" t="s">
        <v>103</v>
      </c>
      <c r="D63" t="s">
        <v>103</v>
      </c>
      <c r="E63">
        <v>11.23599999999999</v>
      </c>
      <c r="F63">
        <v>13.036</v>
      </c>
      <c r="G63" t="str">
        <f>IFERROR(VLOOKUP(C63,[1]Sheet1!$A:$B,2,FALSE), G62*-1)</f>
        <v>-15.5</v>
      </c>
      <c r="H63" t="str">
        <f>VLOOKUP(C63,[2]Sheet1!$A:$B,2,FALSE)</f>
        <v>88</v>
      </c>
    </row>
    <row r="64" spans="1:8" x14ac:dyDescent="0.25">
      <c r="A64" s="2" t="s">
        <v>104</v>
      </c>
      <c r="B64" t="s">
        <v>9</v>
      </c>
      <c r="C64" t="s">
        <v>105</v>
      </c>
      <c r="D64" t="s">
        <v>105</v>
      </c>
      <c r="E64">
        <v>6.2270000000000039</v>
      </c>
      <c r="F64">
        <v>-3.0530000000000039</v>
      </c>
      <c r="G64" t="str">
        <f>IFERROR(VLOOKUP(C64,[1]Sheet1!$A:$B,2,FALSE), G65*-1)</f>
        <v>4.5</v>
      </c>
      <c r="H64" t="str">
        <f>VLOOKUP(C64,[2]Sheet1!$A:$B,2,FALSE)</f>
        <v>62</v>
      </c>
    </row>
    <row r="65" spans="1:8" x14ac:dyDescent="0.25">
      <c r="A65" s="3" t="s">
        <v>104</v>
      </c>
      <c r="B65" t="s">
        <v>12</v>
      </c>
      <c r="C65" t="s">
        <v>106</v>
      </c>
      <c r="D65" t="s">
        <v>105</v>
      </c>
      <c r="E65">
        <v>-6.2270000000000039</v>
      </c>
      <c r="F65">
        <v>3.0530000000000039</v>
      </c>
      <c r="G65" t="str">
        <f>IFERROR(VLOOKUP(C65,[1]Sheet1!$A:$B,2,FALSE), G64*-1)</f>
        <v>-4.5</v>
      </c>
      <c r="H65" t="str">
        <f>VLOOKUP(C65,[2]Sheet1!$A:$B,2,FALSE)</f>
        <v>68</v>
      </c>
    </row>
    <row r="66" spans="1:8" x14ac:dyDescent="0.25">
      <c r="A66" s="2" t="s">
        <v>107</v>
      </c>
      <c r="B66" t="s">
        <v>9</v>
      </c>
      <c r="C66" t="s">
        <v>108</v>
      </c>
      <c r="D66" t="s">
        <v>109</v>
      </c>
      <c r="E66">
        <v>-15.028000000000009</v>
      </c>
      <c r="F66">
        <v>-39.887999999999991</v>
      </c>
      <c r="G66" t="str">
        <f>IFERROR(VLOOKUP(C66,[1]Sheet1!$A:$B,2,FALSE), G67*-1)</f>
        <v>19.5</v>
      </c>
      <c r="H66" t="str">
        <f>VLOOKUP(C66,[2]Sheet1!$A:$B,2,FALSE)</f>
        <v>76</v>
      </c>
    </row>
    <row r="67" spans="1:8" x14ac:dyDescent="0.25">
      <c r="A67" s="3" t="s">
        <v>107</v>
      </c>
      <c r="B67" t="s">
        <v>12</v>
      </c>
      <c r="C67" t="s">
        <v>109</v>
      </c>
      <c r="D67" t="s">
        <v>109</v>
      </c>
      <c r="E67">
        <v>15.028000000000009</v>
      </c>
      <c r="F67">
        <v>39.887999999999991</v>
      </c>
      <c r="G67" t="str">
        <f>IFERROR(VLOOKUP(C67,[1]Sheet1!$A:$B,2,FALSE), G66*-1)</f>
        <v>-19.5</v>
      </c>
      <c r="H67" t="str">
        <f>VLOOKUP(C67,[2]Sheet1!$A:$B,2,FALSE)</f>
        <v>95</v>
      </c>
    </row>
  </sheetData>
  <mergeCells count="33">
    <mergeCell ref="A62:A63"/>
    <mergeCell ref="A64:A65"/>
    <mergeCell ref="A66:A67"/>
    <mergeCell ref="A50:A51"/>
    <mergeCell ref="A52:A53"/>
    <mergeCell ref="A54:A55"/>
    <mergeCell ref="A56:A57"/>
    <mergeCell ref="A58:A59"/>
    <mergeCell ref="A60:A61"/>
    <mergeCell ref="A38:A39"/>
    <mergeCell ref="A40:A41"/>
    <mergeCell ref="A42:A43"/>
    <mergeCell ref="A44:A45"/>
    <mergeCell ref="A46:A47"/>
    <mergeCell ref="A48:A49"/>
    <mergeCell ref="A26:A27"/>
    <mergeCell ref="A28:A29"/>
    <mergeCell ref="A30:A31"/>
    <mergeCell ref="A32:A33"/>
    <mergeCell ref="A34:A35"/>
    <mergeCell ref="A36:A37"/>
    <mergeCell ref="A14:A15"/>
    <mergeCell ref="A16:A17"/>
    <mergeCell ref="A18:A19"/>
    <mergeCell ref="A20:A21"/>
    <mergeCell ref="A22:A23"/>
    <mergeCell ref="A24:A25"/>
    <mergeCell ref="A2:A3"/>
    <mergeCell ref="A4:A5"/>
    <mergeCell ref="A6:A7"/>
    <mergeCell ref="A8:A9"/>
    <mergeCell ref="A10:A11"/>
    <mergeCell ref="A12:A13"/>
  </mergeCells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Matthew Winnier</cp:lastModifiedBy>
  <dcterms:created xsi:type="dcterms:W3CDTF">2023-12-14T16:59:19Z</dcterms:created>
  <dcterms:modified xsi:type="dcterms:W3CDTF">2023-12-14T17:11:21Z</dcterms:modified>
</cp:coreProperties>
</file>