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Algo\2023-12-05\"/>
    </mc:Choice>
  </mc:AlternateContent>
  <xr:revisionPtr revIDLastSave="0" documentId="13_ncr:1_{455C259E-9235-4479-B852-99985582C293}" xr6:coauthVersionLast="47" xr6:coauthVersionMax="47" xr10:uidLastSave="{00000000-0000-0000-0000-000000000000}"/>
  <bookViews>
    <workbookView xWindow="3345" yWindow="1650" windowWidth="21570" windowHeight="1128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9" i="1" l="1"/>
  <c r="H88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8" i="1"/>
  <c r="H67" i="1"/>
  <c r="H66" i="1"/>
  <c r="H65" i="1"/>
  <c r="H64" i="1"/>
  <c r="H63" i="1"/>
  <c r="H62" i="1"/>
  <c r="H61" i="1"/>
  <c r="H59" i="1"/>
  <c r="H58" i="1"/>
  <c r="H57" i="1"/>
  <c r="H56" i="1"/>
  <c r="H55" i="1"/>
  <c r="H54" i="1"/>
  <c r="H53" i="1"/>
  <c r="H50" i="1"/>
  <c r="H49" i="1"/>
  <c r="H48" i="1"/>
  <c r="H46" i="1"/>
  <c r="H45" i="1"/>
  <c r="H44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5" i="1"/>
  <c r="H23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4" i="1"/>
  <c r="H3" i="1"/>
  <c r="G57" i="1"/>
  <c r="G56" i="1"/>
  <c r="G19" i="1"/>
  <c r="G18" i="1"/>
  <c r="G88" i="1"/>
  <c r="G89" i="1"/>
  <c r="G87" i="1"/>
  <c r="G86" i="1"/>
  <c r="G49" i="1"/>
  <c r="G48" i="1"/>
  <c r="G45" i="1"/>
  <c r="G44" i="1"/>
  <c r="G7" i="1"/>
  <c r="G6" i="1"/>
  <c r="G61" i="1"/>
  <c r="G60" i="1" s="1"/>
  <c r="G37" i="1"/>
  <c r="G36" i="1"/>
  <c r="G33" i="1"/>
  <c r="G32" i="1"/>
  <c r="G4" i="1"/>
  <c r="G5" i="1"/>
  <c r="G40" i="1"/>
  <c r="G41" i="1"/>
  <c r="G25" i="1"/>
  <c r="G24" i="1"/>
  <c r="G21" i="1"/>
  <c r="G20" i="1"/>
  <c r="G17" i="1"/>
  <c r="G16" i="1"/>
  <c r="G63" i="1"/>
  <c r="G62" i="1"/>
  <c r="G51" i="1"/>
  <c r="G50" i="1"/>
  <c r="G34" i="1"/>
  <c r="G35" i="1"/>
  <c r="G9" i="1"/>
  <c r="G8" i="1"/>
  <c r="G39" i="1"/>
  <c r="G38" i="1" s="1"/>
  <c r="G23" i="1"/>
  <c r="G22" i="1"/>
  <c r="G12" i="1"/>
  <c r="G13" i="1"/>
  <c r="G74" i="1"/>
  <c r="G75" i="1" s="1"/>
  <c r="G27" i="1"/>
  <c r="G26" i="1"/>
  <c r="G83" i="1"/>
  <c r="G82" i="1"/>
  <c r="G29" i="1"/>
  <c r="G28" i="1"/>
  <c r="G15" i="1"/>
  <c r="G14" i="1"/>
  <c r="G71" i="1"/>
  <c r="G70" i="1"/>
  <c r="G79" i="1"/>
  <c r="G78" i="1"/>
  <c r="G3" i="1"/>
  <c r="G2" i="1"/>
  <c r="G59" i="1"/>
  <c r="G58" i="1"/>
  <c r="G67" i="1"/>
  <c r="G66" i="1"/>
  <c r="G77" i="1"/>
  <c r="G76" i="1"/>
  <c r="G10" i="1"/>
  <c r="G11" i="1"/>
  <c r="G47" i="1"/>
  <c r="G46" i="1"/>
  <c r="G55" i="1"/>
  <c r="G54" i="1"/>
  <c r="G65" i="1"/>
  <c r="G64" i="1" s="1"/>
  <c r="G85" i="1"/>
  <c r="G84" i="1"/>
  <c r="G81" i="1"/>
  <c r="G80" i="1"/>
  <c r="G43" i="1"/>
  <c r="G42" i="1"/>
  <c r="G53" i="1"/>
  <c r="G52" i="1"/>
  <c r="G73" i="1"/>
  <c r="G72" i="1"/>
  <c r="G69" i="1"/>
  <c r="G68" i="1"/>
  <c r="G31" i="1"/>
  <c r="G30" i="1"/>
</calcChain>
</file>

<file path=xl/sharedStrings.xml><?xml version="1.0" encoding="utf-8"?>
<sst xmlns="http://schemas.openxmlformats.org/spreadsheetml/2006/main" count="371" uniqueCount="152">
  <si>
    <t>Matchup</t>
  </si>
  <si>
    <t>Home/Away</t>
  </si>
  <si>
    <t>Team</t>
  </si>
  <si>
    <t>eFG Statement</t>
  </si>
  <si>
    <t>Team Spread</t>
  </si>
  <si>
    <t>Team SRS Spread</t>
  </si>
  <si>
    <t>Vegas Spread</t>
  </si>
  <si>
    <t>Actual Score</t>
  </si>
  <si>
    <t>Central Connecticut State vs Boston College</t>
  </si>
  <si>
    <t>Away</t>
  </si>
  <si>
    <t>Central Connecticut State</t>
  </si>
  <si>
    <t>Home</t>
  </si>
  <si>
    <t>Boston College</t>
  </si>
  <si>
    <t>Le Moyne vs Army</t>
  </si>
  <si>
    <t>Le Moyne</t>
  </si>
  <si>
    <t>Army</t>
  </si>
  <si>
    <t>George Mason vs Tennessee</t>
  </si>
  <si>
    <t>George Mason</t>
  </si>
  <si>
    <t>Tennessee</t>
  </si>
  <si>
    <t>Delaware vs Xavier</t>
  </si>
  <si>
    <t>Delaware</t>
  </si>
  <si>
    <t>Xavier</t>
  </si>
  <si>
    <t>Queens vs Winthrop</t>
  </si>
  <si>
    <t>Queens</t>
  </si>
  <si>
    <t>Winthrop</t>
  </si>
  <si>
    <t>Florida Atlantic vs Illinois</t>
  </si>
  <si>
    <t>Florida Atlantic</t>
  </si>
  <si>
    <t>Illinois</t>
  </si>
  <si>
    <t>Drexel vs Princeton</t>
  </si>
  <si>
    <t>Drexel</t>
  </si>
  <si>
    <t>Princeton</t>
  </si>
  <si>
    <t>Stetson vs Charlotte</t>
  </si>
  <si>
    <t>Stetson</t>
  </si>
  <si>
    <t>Charlotte</t>
  </si>
  <si>
    <t>Bradley vs Akron</t>
  </si>
  <si>
    <t>Bradley</t>
  </si>
  <si>
    <t>Akron</t>
  </si>
  <si>
    <t>UNC Asheville vs Kennesaw State</t>
  </si>
  <si>
    <t>UNC Asheville</t>
  </si>
  <si>
    <t>Kennesaw State</t>
  </si>
  <si>
    <t>Western Carolina vs High Point</t>
  </si>
  <si>
    <t>Western Carolina</t>
  </si>
  <si>
    <t>High Point</t>
  </si>
  <si>
    <t>Mississippi Valley State vs Liberty</t>
  </si>
  <si>
    <t>Mississippi Valley State</t>
  </si>
  <si>
    <t>Liberty</t>
  </si>
  <si>
    <t>Western Michigan vs Notre Dame</t>
  </si>
  <si>
    <t>Western Michigan</t>
  </si>
  <si>
    <t>Notre Dame</t>
  </si>
  <si>
    <t>Providence vs Oklahoma</t>
  </si>
  <si>
    <t>Providence</t>
  </si>
  <si>
    <t>Oklahoma</t>
  </si>
  <si>
    <t>Villanova vs Kansas State</t>
  </si>
  <si>
    <t>Villanova</t>
  </si>
  <si>
    <t>Kansas State</t>
  </si>
  <si>
    <t>North Carolina Central vs Virginia</t>
  </si>
  <si>
    <t>North Carolina Central</t>
  </si>
  <si>
    <t>Virginia</t>
  </si>
  <si>
    <t>Wisconsin vs Michigan State</t>
  </si>
  <si>
    <t>Wisconsin</t>
  </si>
  <si>
    <t>Michigan State</t>
  </si>
  <si>
    <t>Navy vs George Washington</t>
  </si>
  <si>
    <t>Navy</t>
  </si>
  <si>
    <t>George Washington</t>
  </si>
  <si>
    <t>Merrimack vs Florida</t>
  </si>
  <si>
    <t>Merrimack</t>
  </si>
  <si>
    <t>Florida</t>
  </si>
  <si>
    <t>Lafayette vs Columbia</t>
  </si>
  <si>
    <t>Lafayette</t>
  </si>
  <si>
    <t>Columbia</t>
  </si>
  <si>
    <t>Louisiana Tech vs Stephen F. Austin</t>
  </si>
  <si>
    <t>Louisiana Tech</t>
  </si>
  <si>
    <t>Stephen F. Austin</t>
  </si>
  <si>
    <t>Georgia Tech vs Georgia</t>
  </si>
  <si>
    <t>Georgia Tech</t>
  </si>
  <si>
    <t>Georgia</t>
  </si>
  <si>
    <t>Missouri State vs Middle Tennessee</t>
  </si>
  <si>
    <t>Missouri State</t>
  </si>
  <si>
    <t>Middle Tennessee</t>
  </si>
  <si>
    <t>Weber State vs Utah Valley</t>
  </si>
  <si>
    <t>Weber State</t>
  </si>
  <si>
    <t>Utah Valley</t>
  </si>
  <si>
    <t>Indiana State vs Northern Illinois</t>
  </si>
  <si>
    <t>Indiana State</t>
  </si>
  <si>
    <t>Northern Illinois</t>
  </si>
  <si>
    <t>Mount St. Mary's vs Mississippi</t>
  </si>
  <si>
    <t>Mount St. Mary's</t>
  </si>
  <si>
    <t>Mississippi</t>
  </si>
  <si>
    <t>Kansas City vs Kansas</t>
  </si>
  <si>
    <t>Kansas City</t>
  </si>
  <si>
    <t>Kansas</t>
  </si>
  <si>
    <t>Cornell vs Syracuse</t>
  </si>
  <si>
    <t>Cornell</t>
  </si>
  <si>
    <t>Syracuse</t>
  </si>
  <si>
    <t>Buffalo vs Butler</t>
  </si>
  <si>
    <t>Buffalo</t>
  </si>
  <si>
    <t>Butler</t>
  </si>
  <si>
    <t>Loyola vs Tulsa</t>
  </si>
  <si>
    <t>Loyola</t>
  </si>
  <si>
    <t>Loyola (IL)</t>
  </si>
  <si>
    <t>Tulsa</t>
  </si>
  <si>
    <t>Southern Utah vs Utah</t>
  </si>
  <si>
    <t>Southern Utah</t>
  </si>
  <si>
    <t>Utah</t>
  </si>
  <si>
    <t>Arkansas-Pine Bluff vs Gonzaga</t>
  </si>
  <si>
    <t>Arkansas-Pine Bluff</t>
  </si>
  <si>
    <t>Gonzaga</t>
  </si>
  <si>
    <t>Oklahoma State vs Southern Illinois</t>
  </si>
  <si>
    <t>Oklahoma State</t>
  </si>
  <si>
    <t>Southern Illinois</t>
  </si>
  <si>
    <t>North Carolina vs Connecticut</t>
  </si>
  <si>
    <t>North Carolina</t>
  </si>
  <si>
    <t>Connecticut</t>
  </si>
  <si>
    <t>North Texas vs Boise State</t>
  </si>
  <si>
    <t>North Texas</t>
  </si>
  <si>
    <t>Boise State</t>
  </si>
  <si>
    <t>San Diego State vs Grand Canyon</t>
  </si>
  <si>
    <t>San Diego State</t>
  </si>
  <si>
    <t>Grand Canyon</t>
  </si>
  <si>
    <t>Evansville vs Brigham Young</t>
  </si>
  <si>
    <t>Evansville</t>
  </si>
  <si>
    <t>Brigham Young</t>
  </si>
  <si>
    <t>Pacific vs Idaho</t>
  </si>
  <si>
    <t>Pacific</t>
  </si>
  <si>
    <t>Idaho</t>
  </si>
  <si>
    <t>Seton Hall vs Baylor</t>
  </si>
  <si>
    <t>Seton Hall</t>
  </si>
  <si>
    <t>Baylor</t>
  </si>
  <si>
    <t>Indiana vs Michigan</t>
  </si>
  <si>
    <t>Indiana</t>
  </si>
  <si>
    <t>Michigan</t>
  </si>
  <si>
    <t>Kent State vs South Dakota State</t>
  </si>
  <si>
    <t>Kent State</t>
  </si>
  <si>
    <t>South Dakota State</t>
  </si>
  <si>
    <t>Idaho State vs Fresno State</t>
  </si>
  <si>
    <t>Idaho State</t>
  </si>
  <si>
    <t>Fresno State</t>
  </si>
  <si>
    <t>Cleveland State vs Saint Mary's</t>
  </si>
  <si>
    <t>Cleveland State</t>
  </si>
  <si>
    <t>Saint Mary's</t>
  </si>
  <si>
    <t>Montana State vs Washington</t>
  </si>
  <si>
    <t>Montana State</t>
  </si>
  <si>
    <t>Washington</t>
  </si>
  <si>
    <t>68</t>
  </si>
  <si>
    <t>71</t>
  </si>
  <si>
    <t>39</t>
  </si>
  <si>
    <t>86</t>
  </si>
  <si>
    <t>49</t>
  </si>
  <si>
    <t>77</t>
  </si>
  <si>
    <t>67</t>
  </si>
  <si>
    <t>87</t>
  </si>
  <si>
    <t>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</si>
</sst>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lgo\2023-12-05\odds-2023-12-05.xlsx" TargetMode="External"/><Relationship Id="rId1" Type="http://schemas.openxmlformats.org/officeDocument/2006/relationships/externalLinkPath" Target="odds-2023-12-0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lgo\2023-12-05\results-2023-12-05.xlsx" TargetMode="External"/><Relationship Id="rId1" Type="http://schemas.openxmlformats.org/officeDocument/2006/relationships/externalLinkPath" Target="results-2023-12-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Team Name</v>
          </cell>
          <cell r="B1" t="str">
            <v>Odds Value</v>
          </cell>
        </row>
        <row r="2">
          <cell r="A2" t="str">
            <v>Central Connecticut State</v>
          </cell>
          <cell r="B2" t="str">
            <v>15.5</v>
          </cell>
        </row>
        <row r="3">
          <cell r="A3" t="str">
            <v>Boston College</v>
          </cell>
          <cell r="B3" t="str">
            <v>-15.5</v>
          </cell>
        </row>
        <row r="4">
          <cell r="A4" t="str">
            <v>Le Moyne</v>
          </cell>
          <cell r="B4" t="str">
            <v>2.5</v>
          </cell>
        </row>
        <row r="5">
          <cell r="A5" t="str">
            <v>Army</v>
          </cell>
          <cell r="B5" t="str">
            <v>-2.5</v>
          </cell>
        </row>
        <row r="6">
          <cell r="A6" t="str">
            <v>Delaware</v>
          </cell>
          <cell r="B6" t="str">
            <v>11.5</v>
          </cell>
        </row>
        <row r="7">
          <cell r="A7" t="str">
            <v>Xavier</v>
          </cell>
          <cell r="B7" t="str">
            <v>-11.5</v>
          </cell>
        </row>
        <row r="8">
          <cell r="A8" t="str">
            <v>George Mason</v>
          </cell>
          <cell r="B8" t="str">
            <v>16.5</v>
          </cell>
        </row>
        <row r="9">
          <cell r="A9" t="str">
            <v>Tennessee</v>
          </cell>
          <cell r="B9" t="str">
            <v>-16.5</v>
          </cell>
        </row>
        <row r="10">
          <cell r="A10" t="str">
            <v>Florida Atlantic</v>
          </cell>
          <cell r="B10" t="str">
            <v>-2.5</v>
          </cell>
        </row>
        <row r="11">
          <cell r="A11" t="str">
            <v>Illinois</v>
          </cell>
          <cell r="B11" t="str">
            <v>2.5</v>
          </cell>
        </row>
        <row r="12">
          <cell r="A12" t="str">
            <v>Queens (NC)</v>
          </cell>
          <cell r="B12" t="str">
            <v>6.5</v>
          </cell>
        </row>
        <row r="13">
          <cell r="A13" t="str">
            <v>Winthrop</v>
          </cell>
          <cell r="B13" t="str">
            <v>-6.5</v>
          </cell>
        </row>
        <row r="14">
          <cell r="A14" t="str">
            <v>Bradley</v>
          </cell>
          <cell r="B14" t="str">
            <v>2.5</v>
          </cell>
        </row>
        <row r="15">
          <cell r="A15" t="str">
            <v>Akron</v>
          </cell>
          <cell r="B15" t="str">
            <v>-2.5</v>
          </cell>
        </row>
        <row r="16">
          <cell r="A16" t="str">
            <v>Wisconsin</v>
          </cell>
          <cell r="B16" t="str">
            <v>5.5</v>
          </cell>
        </row>
        <row r="17">
          <cell r="A17" t="str">
            <v>Michigan State</v>
          </cell>
          <cell r="B17" t="str">
            <v>-5.5</v>
          </cell>
        </row>
        <row r="18">
          <cell r="A18" t="str">
            <v>Western Michigan</v>
          </cell>
          <cell r="B18" t="str">
            <v>9.5</v>
          </cell>
        </row>
        <row r="19">
          <cell r="A19" t="str">
            <v>Notre Dame</v>
          </cell>
          <cell r="B19" t="str">
            <v>-9.5</v>
          </cell>
        </row>
        <row r="20">
          <cell r="A20" t="str">
            <v>Western Carolina</v>
          </cell>
          <cell r="B20" t="str">
            <v>-0.5</v>
          </cell>
        </row>
        <row r="21">
          <cell r="A21" t="str">
            <v>High Point</v>
          </cell>
          <cell r="B21" t="str">
            <v>0.5</v>
          </cell>
        </row>
        <row r="22">
          <cell r="A22" t="str">
            <v>Stetson</v>
          </cell>
          <cell r="B22" t="str">
            <v>8.5</v>
          </cell>
        </row>
        <row r="23">
          <cell r="A23" t="str">
            <v>Charlotte</v>
          </cell>
          <cell r="B23" t="str">
            <v>-8.5</v>
          </cell>
        </row>
        <row r="24">
          <cell r="A24" t="str">
            <v>Mississippi Valley State</v>
          </cell>
          <cell r="B24" t="str">
            <v>30.5</v>
          </cell>
        </row>
        <row r="25">
          <cell r="A25" t="str">
            <v>Liberty</v>
          </cell>
          <cell r="B25" t="str">
            <v>-30.5</v>
          </cell>
        </row>
        <row r="26">
          <cell r="A26" t="str">
            <v>Lafayette</v>
          </cell>
          <cell r="B26" t="str">
            <v>6.5</v>
          </cell>
        </row>
        <row r="27">
          <cell r="A27" t="str">
            <v>Columbia</v>
          </cell>
          <cell r="B27" t="str">
            <v>-6.5</v>
          </cell>
        </row>
        <row r="28">
          <cell r="A28" t="str">
            <v>Providence</v>
          </cell>
          <cell r="B28" t="str">
            <v>5.5</v>
          </cell>
        </row>
        <row r="29">
          <cell r="A29" t="str">
            <v>Oklahoma</v>
          </cell>
          <cell r="B29" t="str">
            <v>-5.5</v>
          </cell>
        </row>
        <row r="30">
          <cell r="A30" t="str">
            <v>Merrimack College</v>
          </cell>
          <cell r="B30" t="str">
            <v>21.5</v>
          </cell>
        </row>
        <row r="31">
          <cell r="A31" t="str">
            <v>Florida</v>
          </cell>
          <cell r="B31" t="str">
            <v>-21.5</v>
          </cell>
        </row>
        <row r="32">
          <cell r="A32" t="str">
            <v>North Carolina Central</v>
          </cell>
          <cell r="B32" t="str">
            <v>24.5</v>
          </cell>
        </row>
        <row r="33">
          <cell r="A33" t="str">
            <v>Virginia</v>
          </cell>
          <cell r="B33" t="str">
            <v>-24.5</v>
          </cell>
        </row>
        <row r="34">
          <cell r="A34" t="str">
            <v>UNC Asheville</v>
          </cell>
          <cell r="B34" t="str">
            <v>3.5</v>
          </cell>
        </row>
        <row r="35">
          <cell r="A35" t="str">
            <v>Kennesaw State</v>
          </cell>
          <cell r="B35" t="str">
            <v>-3.5</v>
          </cell>
        </row>
        <row r="36">
          <cell r="A36" t="str">
            <v>Navy</v>
          </cell>
          <cell r="B36" t="str">
            <v>11.5</v>
          </cell>
        </row>
        <row r="37">
          <cell r="A37" t="str">
            <v>George Washington</v>
          </cell>
          <cell r="B37" t="str">
            <v>-11.5</v>
          </cell>
        </row>
        <row r="38">
          <cell r="A38" t="str">
            <v>Villanova</v>
          </cell>
          <cell r="B38" t="str">
            <v>-2.5</v>
          </cell>
        </row>
        <row r="39">
          <cell r="A39" t="str">
            <v>Kansas State</v>
          </cell>
          <cell r="B39" t="str">
            <v>2.5</v>
          </cell>
        </row>
        <row r="40">
          <cell r="A40" t="str">
            <v>Drexel</v>
          </cell>
          <cell r="B40" t="str">
            <v>7.5</v>
          </cell>
        </row>
        <row r="41">
          <cell r="A41" t="str">
            <v>Princeton</v>
          </cell>
          <cell r="B41" t="str">
            <v>-7.5</v>
          </cell>
        </row>
        <row r="42">
          <cell r="A42" t="str">
            <v>Louisiana Tech</v>
          </cell>
          <cell r="B42" t="str">
            <v>4.5</v>
          </cell>
        </row>
        <row r="43">
          <cell r="A43" t="str">
            <v>Stephen F. Austin</v>
          </cell>
          <cell r="B43" t="str">
            <v>-4.5</v>
          </cell>
        </row>
        <row r="44">
          <cell r="A44" t="str">
            <v>Missouri State</v>
          </cell>
          <cell r="B44" t="str">
            <v>1.5</v>
          </cell>
        </row>
        <row r="45">
          <cell r="A45" t="str">
            <v>Middle Tennessee</v>
          </cell>
          <cell r="B45" t="str">
            <v>-1.5</v>
          </cell>
        </row>
        <row r="46">
          <cell r="A46" t="str">
            <v>Georgia Tech</v>
          </cell>
          <cell r="B46" t="str">
            <v>5.5</v>
          </cell>
        </row>
        <row r="47">
          <cell r="A47" t="str">
            <v>Georgia</v>
          </cell>
          <cell r="B47" t="str">
            <v>-5.5</v>
          </cell>
        </row>
        <row r="48">
          <cell r="A48" t="str">
            <v>Kansas City</v>
          </cell>
          <cell r="B48" t="str">
            <v>26.5</v>
          </cell>
        </row>
        <row r="49">
          <cell r="A49" t="str">
            <v>Kansas</v>
          </cell>
          <cell r="B49" t="str">
            <v>-26.5</v>
          </cell>
        </row>
        <row r="50">
          <cell r="A50" t="str">
            <v>Indiana State</v>
          </cell>
          <cell r="B50" t="str">
            <v>-6.5</v>
          </cell>
        </row>
        <row r="51">
          <cell r="A51" t="str">
            <v>Northern Illinois</v>
          </cell>
          <cell r="B51" t="str">
            <v>6.5</v>
          </cell>
        </row>
        <row r="52">
          <cell r="A52" t="str">
            <v>Weber State</v>
          </cell>
          <cell r="B52" t="str">
            <v>-2.5</v>
          </cell>
        </row>
        <row r="53">
          <cell r="A53" t="str">
            <v>Utah Valley</v>
          </cell>
          <cell r="B53" t="str">
            <v>2.5</v>
          </cell>
        </row>
        <row r="54">
          <cell r="A54" t="str">
            <v>Cornell</v>
          </cell>
          <cell r="B54" t="str">
            <v>4.5</v>
          </cell>
        </row>
        <row r="55">
          <cell r="A55" t="str">
            <v>Syracuse</v>
          </cell>
          <cell r="B55" t="str">
            <v>-4.5</v>
          </cell>
        </row>
        <row r="56">
          <cell r="A56" t="str">
            <v>Mount St. Mary's</v>
          </cell>
          <cell r="B56" t="str">
            <v>15.5</v>
          </cell>
        </row>
        <row r="57">
          <cell r="A57" t="str">
            <v>Ole Miss</v>
          </cell>
          <cell r="B57" t="str">
            <v>-15.5</v>
          </cell>
        </row>
        <row r="58">
          <cell r="A58" t="str">
            <v>Buffalo</v>
          </cell>
          <cell r="B58" t="str">
            <v>24.5</v>
          </cell>
        </row>
        <row r="59">
          <cell r="A59" t="str">
            <v>Butler</v>
          </cell>
          <cell r="B59" t="str">
            <v>-24.5</v>
          </cell>
        </row>
        <row r="60">
          <cell r="A60" t="str">
            <v>Loyola Chicago</v>
          </cell>
          <cell r="B60" t="str">
            <v>-2.5</v>
          </cell>
        </row>
        <row r="61">
          <cell r="A61" t="str">
            <v>Tulsa</v>
          </cell>
          <cell r="B61" t="str">
            <v>2.5</v>
          </cell>
        </row>
        <row r="62">
          <cell r="A62" t="str">
            <v>Indiana</v>
          </cell>
          <cell r="B62" t="str">
            <v>6.5</v>
          </cell>
        </row>
        <row r="63">
          <cell r="A63" t="str">
            <v>Michigan</v>
          </cell>
          <cell r="B63" t="str">
            <v>-6.5</v>
          </cell>
        </row>
        <row r="64">
          <cell r="A64" t="str">
            <v>Southern Utah</v>
          </cell>
          <cell r="B64" t="str">
            <v>23.5</v>
          </cell>
        </row>
        <row r="65">
          <cell r="A65" t="str">
            <v>Utah</v>
          </cell>
          <cell r="B65" t="str">
            <v>-23.5</v>
          </cell>
        </row>
        <row r="66">
          <cell r="A66" t="str">
            <v>North Carolina</v>
          </cell>
          <cell r="B66" t="str">
            <v>5.5</v>
          </cell>
        </row>
        <row r="67">
          <cell r="A67" t="str">
            <v>Connecticut</v>
          </cell>
          <cell r="B67" t="str">
            <v>-5.5</v>
          </cell>
        </row>
        <row r="68">
          <cell r="A68" t="str">
            <v>Pacific</v>
          </cell>
          <cell r="B68" t="str">
            <v>4.5</v>
          </cell>
        </row>
        <row r="69">
          <cell r="A69" t="str">
            <v>Idaho</v>
          </cell>
          <cell r="B69" t="str">
            <v>-4.5</v>
          </cell>
        </row>
        <row r="70">
          <cell r="A70" t="str">
            <v>San Diego State</v>
          </cell>
          <cell r="B70" t="str">
            <v>-2.5</v>
          </cell>
        </row>
        <row r="71">
          <cell r="A71" t="str">
            <v>Grand Canyon</v>
          </cell>
          <cell r="B71" t="str">
            <v>2.5</v>
          </cell>
        </row>
        <row r="72">
          <cell r="A72" t="str">
            <v>Seton Hall</v>
          </cell>
          <cell r="B72" t="str">
            <v>11.5</v>
          </cell>
        </row>
        <row r="73">
          <cell r="A73" t="str">
            <v>Baylor</v>
          </cell>
          <cell r="B73" t="str">
            <v>-11.5</v>
          </cell>
        </row>
        <row r="74">
          <cell r="A74" t="str">
            <v>Evansville</v>
          </cell>
          <cell r="B74" t="str">
            <v>23.5</v>
          </cell>
        </row>
        <row r="75">
          <cell r="A75" t="str">
            <v>BYU</v>
          </cell>
          <cell r="B75" t="str">
            <v>-23.5</v>
          </cell>
        </row>
        <row r="76">
          <cell r="A76" t="str">
            <v>Oklahoma State</v>
          </cell>
          <cell r="B76" t="str">
            <v>-1.5</v>
          </cell>
        </row>
        <row r="77">
          <cell r="A77" t="str">
            <v>Southern Illinois</v>
          </cell>
          <cell r="B77" t="str">
            <v>1.5</v>
          </cell>
        </row>
        <row r="78">
          <cell r="A78" t="str">
            <v>North Texas</v>
          </cell>
          <cell r="B78" t="str">
            <v>5.5</v>
          </cell>
        </row>
        <row r="79">
          <cell r="A79" t="str">
            <v>Boise State</v>
          </cell>
          <cell r="B79" t="str">
            <v>-5.5</v>
          </cell>
        </row>
        <row r="80">
          <cell r="A80" t="str">
            <v>UAPB</v>
          </cell>
          <cell r="B80" t="str">
            <v>33.5</v>
          </cell>
        </row>
        <row r="81">
          <cell r="A81" t="str">
            <v>Gonzaga</v>
          </cell>
          <cell r="B81" t="str">
            <v>-33.5</v>
          </cell>
        </row>
        <row r="82">
          <cell r="A82" t="str">
            <v>Kent State</v>
          </cell>
          <cell r="B82" t="str">
            <v>1.5</v>
          </cell>
        </row>
        <row r="83">
          <cell r="A83" t="str">
            <v>South Dakota State</v>
          </cell>
          <cell r="B83" t="str">
            <v>-1.5</v>
          </cell>
        </row>
        <row r="84">
          <cell r="A84" t="str">
            <v>Cleveland State</v>
          </cell>
          <cell r="B84" t="str">
            <v>16.5</v>
          </cell>
        </row>
        <row r="85">
          <cell r="A85" t="str">
            <v>Saint Mary's</v>
          </cell>
          <cell r="B85" t="str">
            <v>-16.5</v>
          </cell>
        </row>
        <row r="86">
          <cell r="A86" t="str">
            <v>Idaho State</v>
          </cell>
          <cell r="B86" t="str">
            <v>9.5</v>
          </cell>
        </row>
        <row r="87">
          <cell r="A87" t="str">
            <v>Fresno State</v>
          </cell>
          <cell r="B87" t="str">
            <v>-9.5</v>
          </cell>
        </row>
        <row r="88">
          <cell r="A88" t="str">
            <v>Montana State</v>
          </cell>
          <cell r="B88" t="str">
            <v>18.5</v>
          </cell>
        </row>
        <row r="89">
          <cell r="A89" t="str">
            <v>Washington</v>
          </cell>
          <cell r="B89" t="str">
            <v>-18.5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Team Name</v>
          </cell>
          <cell r="B1" t="str">
            <v>Team Score</v>
          </cell>
        </row>
        <row r="2">
          <cell r="A2" t="str">
            <v>Central Conn. State</v>
          </cell>
          <cell r="B2" t="str">
            <v>68</v>
          </cell>
        </row>
        <row r="3">
          <cell r="A3" t="str">
            <v>Boston College</v>
          </cell>
          <cell r="B3" t="str">
            <v>82</v>
          </cell>
        </row>
        <row r="4">
          <cell r="A4" t="str">
            <v>Fisher</v>
          </cell>
          <cell r="B4" t="str">
            <v>69</v>
          </cell>
        </row>
        <row r="5">
          <cell r="A5" t="str">
            <v>UMass Lowell</v>
          </cell>
          <cell r="B5" t="str">
            <v>117</v>
          </cell>
        </row>
        <row r="6">
          <cell r="A6" t="str">
            <v>Le Moyne</v>
          </cell>
          <cell r="B6" t="str">
            <v>51</v>
          </cell>
        </row>
        <row r="7">
          <cell r="A7" t="str">
            <v>Army West Point</v>
          </cell>
          <cell r="B7" t="str">
            <v>68</v>
          </cell>
        </row>
        <row r="8">
          <cell r="A8" t="str">
            <v>Florida Atlantic</v>
          </cell>
          <cell r="B8" t="str">
            <v>89</v>
          </cell>
        </row>
        <row r="9">
          <cell r="A9" t="str">
            <v>Illinois</v>
          </cell>
          <cell r="B9" t="str">
            <v>98</v>
          </cell>
        </row>
        <row r="10">
          <cell r="A10" t="str">
            <v>George Mason</v>
          </cell>
          <cell r="B10" t="str">
            <v>66</v>
          </cell>
        </row>
        <row r="11">
          <cell r="A11" t="str">
            <v>Tennessee</v>
          </cell>
          <cell r="B11" t="str">
            <v>87</v>
          </cell>
        </row>
        <row r="12">
          <cell r="A12" t="str">
            <v>Queens</v>
          </cell>
          <cell r="B12" t="str">
            <v>82</v>
          </cell>
        </row>
        <row r="13">
          <cell r="A13" t="str">
            <v>Winthrop</v>
          </cell>
          <cell r="B13" t="str">
            <v>88</v>
          </cell>
        </row>
        <row r="14">
          <cell r="A14" t="str">
            <v>Delaware</v>
          </cell>
          <cell r="B14" t="str">
            <v>87</v>
          </cell>
        </row>
        <row r="15">
          <cell r="A15" t="str">
            <v>Xavier</v>
          </cell>
          <cell r="B15" t="str">
            <v>80</v>
          </cell>
        </row>
        <row r="16">
          <cell r="A16" t="str">
            <v>Gwynedd Mercy</v>
          </cell>
          <cell r="B16" t="str">
            <v>58</v>
          </cell>
        </row>
        <row r="17">
          <cell r="A17" t="str">
            <v>Delaware State</v>
          </cell>
          <cell r="B17" t="str">
            <v>105</v>
          </cell>
        </row>
        <row r="18">
          <cell r="A18" t="str">
            <v>Providence</v>
          </cell>
          <cell r="B18" t="str">
            <v>51</v>
          </cell>
        </row>
        <row r="19">
          <cell r="A19" t="str">
            <v>Oklahoma</v>
          </cell>
          <cell r="B19" t="str">
            <v>72</v>
          </cell>
        </row>
        <row r="20">
          <cell r="A20" t="str">
            <v>Bradley</v>
          </cell>
          <cell r="B20" t="str">
            <v>52</v>
          </cell>
        </row>
        <row r="21">
          <cell r="A21" t="str">
            <v>Akron</v>
          </cell>
          <cell r="B21" t="str">
            <v>67</v>
          </cell>
        </row>
        <row r="22">
          <cell r="A22" t="str">
            <v>Merrimack</v>
          </cell>
          <cell r="B22" t="str">
            <v>57</v>
          </cell>
        </row>
        <row r="23">
          <cell r="A23" t="str">
            <v>Florida</v>
          </cell>
          <cell r="B23" t="str">
            <v>77</v>
          </cell>
        </row>
        <row r="24">
          <cell r="A24" t="str">
            <v>Hartford</v>
          </cell>
          <cell r="B24" t="str">
            <v>80</v>
          </cell>
        </row>
        <row r="25">
          <cell r="A25" t="str">
            <v>Wentworth</v>
          </cell>
          <cell r="B25" t="str">
            <v>66</v>
          </cell>
        </row>
        <row r="26">
          <cell r="A26" t="str">
            <v>Wisconsin</v>
          </cell>
          <cell r="B26" t="str">
            <v>70</v>
          </cell>
        </row>
        <row r="27">
          <cell r="A27" t="str">
            <v>Michigan State</v>
          </cell>
          <cell r="B27" t="str">
            <v>57</v>
          </cell>
        </row>
        <row r="28">
          <cell r="A28" t="str">
            <v>New College (FL)</v>
          </cell>
          <cell r="B28" t="str">
            <v>54</v>
          </cell>
        </row>
        <row r="29">
          <cell r="A29" t="str">
            <v>FGCU</v>
          </cell>
          <cell r="B29" t="str">
            <v>87</v>
          </cell>
        </row>
        <row r="30">
          <cell r="A30" t="str">
            <v>Stetson</v>
          </cell>
          <cell r="B30" t="str">
            <v>62</v>
          </cell>
        </row>
        <row r="31">
          <cell r="A31" t="str">
            <v>Charlotte</v>
          </cell>
          <cell r="B31" t="str">
            <v>85</v>
          </cell>
        </row>
        <row r="32">
          <cell r="A32" t="str">
            <v>UNC Asheville</v>
          </cell>
          <cell r="B32" t="str">
            <v>76</v>
          </cell>
        </row>
        <row r="33">
          <cell r="A33" t="str">
            <v>Kennesaw State</v>
          </cell>
          <cell r="B33" t="str">
            <v>79</v>
          </cell>
        </row>
        <row r="34">
          <cell r="A34" t="str">
            <v>Western Caro.</v>
          </cell>
          <cell r="B34" t="str">
            <v>71</v>
          </cell>
        </row>
        <row r="35">
          <cell r="A35" t="str">
            <v>High Point</v>
          </cell>
          <cell r="B35" t="str">
            <v>97</v>
          </cell>
        </row>
        <row r="36">
          <cell r="A36" t="str">
            <v>Western Mich.</v>
          </cell>
          <cell r="B36" t="str">
            <v>65</v>
          </cell>
        </row>
        <row r="37">
          <cell r="A37" t="str">
            <v>Notre Dame</v>
          </cell>
          <cell r="B37" t="str">
            <v>86</v>
          </cell>
        </row>
        <row r="38">
          <cell r="A38" t="str">
            <v>Pfeiffer</v>
          </cell>
          <cell r="B38" t="str">
            <v>60</v>
          </cell>
        </row>
        <row r="39">
          <cell r="A39" t="str">
            <v>The Citadel</v>
          </cell>
          <cell r="B39" t="str">
            <v>88</v>
          </cell>
        </row>
        <row r="40">
          <cell r="A40" t="str">
            <v>Lafayette</v>
          </cell>
          <cell r="B40" t="str">
            <v>72</v>
          </cell>
        </row>
        <row r="41">
          <cell r="A41" t="str">
            <v>Columbia</v>
          </cell>
          <cell r="B41" t="str">
            <v>83</v>
          </cell>
        </row>
        <row r="42">
          <cell r="A42" t="str">
            <v>Edward Waters</v>
          </cell>
          <cell r="B42" t="str">
            <v>47</v>
          </cell>
        </row>
        <row r="43">
          <cell r="A43" t="str">
            <v>North Florida</v>
          </cell>
          <cell r="B43" t="str">
            <v>99</v>
          </cell>
        </row>
        <row r="44">
          <cell r="A44" t="str">
            <v>Mississippi Val.</v>
          </cell>
          <cell r="B44" t="str">
            <v>39</v>
          </cell>
        </row>
        <row r="45">
          <cell r="A45" t="str">
            <v>Liberty</v>
          </cell>
          <cell r="B45" t="str">
            <v>74</v>
          </cell>
        </row>
        <row r="46">
          <cell r="A46" t="str">
            <v>Drexel</v>
          </cell>
          <cell r="B46" t="str">
            <v>70</v>
          </cell>
        </row>
        <row r="47">
          <cell r="A47" t="str">
            <v>Princeton</v>
          </cell>
          <cell r="B47" t="str">
            <v>81</v>
          </cell>
        </row>
        <row r="48">
          <cell r="A48" t="str">
            <v>North Carolina Central</v>
          </cell>
          <cell r="B48" t="str">
            <v>47</v>
          </cell>
        </row>
        <row r="49">
          <cell r="A49" t="str">
            <v>Virginia</v>
          </cell>
          <cell r="B49" t="str">
            <v>77</v>
          </cell>
        </row>
        <row r="50">
          <cell r="A50" t="str">
            <v>SUNY Potsdam</v>
          </cell>
          <cell r="B50" t="str">
            <v>59</v>
          </cell>
        </row>
        <row r="51">
          <cell r="A51" t="str">
            <v>UAlbany</v>
          </cell>
          <cell r="B51" t="str">
            <v>98</v>
          </cell>
        </row>
        <row r="52">
          <cell r="A52" t="str">
            <v>Villanova</v>
          </cell>
          <cell r="B52" t="str">
            <v>71</v>
          </cell>
        </row>
        <row r="53">
          <cell r="A53" t="str">
            <v>Kansas State</v>
          </cell>
          <cell r="B53" t="str">
            <v>72</v>
          </cell>
        </row>
        <row r="54">
          <cell r="A54" t="str">
            <v>Navy</v>
          </cell>
          <cell r="B54" t="str">
            <v>77</v>
          </cell>
        </row>
        <row r="55">
          <cell r="A55" t="str">
            <v>George Washington</v>
          </cell>
          <cell r="B55" t="str">
            <v>79</v>
          </cell>
        </row>
        <row r="56">
          <cell r="A56" t="str">
            <v>Champion Chris.</v>
          </cell>
          <cell r="B56" t="str">
            <v>63</v>
          </cell>
        </row>
        <row r="57">
          <cell r="A57" t="str">
            <v>ULM</v>
          </cell>
          <cell r="B57" t="str">
            <v>110</v>
          </cell>
        </row>
        <row r="58">
          <cell r="A58" t="str">
            <v>Louisiana Tech</v>
          </cell>
          <cell r="B58" t="str">
            <v>56</v>
          </cell>
        </row>
        <row r="59">
          <cell r="A59" t="str">
            <v>SFA</v>
          </cell>
          <cell r="B59" t="str">
            <v>49</v>
          </cell>
        </row>
        <row r="60">
          <cell r="A60" t="str">
            <v>Missouri State</v>
          </cell>
          <cell r="B60" t="str">
            <v>73</v>
          </cell>
        </row>
        <row r="61">
          <cell r="A61" t="str">
            <v>Middle Tenn.</v>
          </cell>
          <cell r="B61" t="str">
            <v>77</v>
          </cell>
        </row>
        <row r="62">
          <cell r="A62" t="str">
            <v>Georgia Tech</v>
          </cell>
          <cell r="B62" t="str">
            <v>62</v>
          </cell>
        </row>
        <row r="63">
          <cell r="A63" t="str">
            <v>Georgia</v>
          </cell>
          <cell r="B63" t="str">
            <v>76</v>
          </cell>
        </row>
        <row r="64">
          <cell r="A64" t="str">
            <v>Belhaven</v>
          </cell>
          <cell r="B64" t="str">
            <v>65</v>
          </cell>
        </row>
        <row r="65">
          <cell r="A65" t="str">
            <v>New Orleans</v>
          </cell>
          <cell r="B65" t="str">
            <v>79</v>
          </cell>
        </row>
        <row r="66">
          <cell r="A66" t="str">
            <v>Weber State</v>
          </cell>
          <cell r="B66" t="str">
            <v>54</v>
          </cell>
        </row>
        <row r="67">
          <cell r="A67" t="str">
            <v>Utah Valley</v>
          </cell>
          <cell r="B67" t="str">
            <v>70</v>
          </cell>
        </row>
        <row r="68">
          <cell r="A68" t="str">
            <v>Indiana State</v>
          </cell>
          <cell r="B68" t="str">
            <v>90</v>
          </cell>
        </row>
        <row r="69">
          <cell r="A69" t="str">
            <v>NIU</v>
          </cell>
          <cell r="B69" t="str">
            <v>67</v>
          </cell>
        </row>
        <row r="70">
          <cell r="A70" t="str">
            <v>Cornell</v>
          </cell>
          <cell r="B70" t="str">
            <v>70</v>
          </cell>
        </row>
        <row r="71">
          <cell r="A71" t="str">
            <v>Syracuse</v>
          </cell>
          <cell r="B71" t="str">
            <v>81</v>
          </cell>
        </row>
        <row r="72">
          <cell r="A72" t="str">
            <v>Midway</v>
          </cell>
          <cell r="B72" t="str">
            <v>44</v>
          </cell>
        </row>
        <row r="73">
          <cell r="A73" t="str">
            <v>Austin Peay</v>
          </cell>
          <cell r="B73" t="str">
            <v>98</v>
          </cell>
        </row>
        <row r="74">
          <cell r="A74" t="str">
            <v>MUW</v>
          </cell>
          <cell r="B74" t="str">
            <v>23</v>
          </cell>
        </row>
        <row r="75">
          <cell r="A75" t="str">
            <v>McNeese State</v>
          </cell>
          <cell r="B75" t="str">
            <v>92</v>
          </cell>
        </row>
        <row r="76">
          <cell r="A76" t="str">
            <v>Mount State Mary's</v>
          </cell>
          <cell r="B76" t="str">
            <v>68</v>
          </cell>
        </row>
        <row r="77">
          <cell r="A77" t="str">
            <v>Mississippi</v>
          </cell>
          <cell r="B77" t="str">
            <v>77</v>
          </cell>
        </row>
        <row r="78">
          <cell r="A78" t="str">
            <v>Kansas City</v>
          </cell>
          <cell r="B78" t="str">
            <v>69</v>
          </cell>
        </row>
        <row r="79">
          <cell r="A79" t="str">
            <v>Kansas</v>
          </cell>
          <cell r="B79" t="str">
            <v>88</v>
          </cell>
        </row>
        <row r="80">
          <cell r="A80" t="str">
            <v>Hardin-Simmons</v>
          </cell>
          <cell r="B80" t="str">
            <v>56</v>
          </cell>
        </row>
        <row r="81">
          <cell r="A81" t="str">
            <v>Tarleton State</v>
          </cell>
          <cell r="B81" t="str">
            <v>92</v>
          </cell>
        </row>
        <row r="82">
          <cell r="A82" t="str">
            <v>Central Penn</v>
          </cell>
          <cell r="B82" t="str">
            <v>35</v>
          </cell>
        </row>
        <row r="83">
          <cell r="A83" t="str">
            <v>Appalachian State</v>
          </cell>
          <cell r="B83" t="str">
            <v>111</v>
          </cell>
        </row>
        <row r="84">
          <cell r="A84" t="str">
            <v>Buffalo</v>
          </cell>
          <cell r="B84" t="str">
            <v>59</v>
          </cell>
        </row>
        <row r="85">
          <cell r="A85" t="str">
            <v>Butler</v>
          </cell>
          <cell r="B85" t="str">
            <v>72</v>
          </cell>
        </row>
        <row r="86">
          <cell r="A86" t="str">
            <v>South Dakota Mines</v>
          </cell>
          <cell r="B86" t="str">
            <v>59</v>
          </cell>
        </row>
        <row r="87">
          <cell r="A87" t="str">
            <v>Wyoming</v>
          </cell>
          <cell r="B87" t="str">
            <v>80</v>
          </cell>
        </row>
        <row r="88">
          <cell r="A88" t="str">
            <v>Loyola Chicago</v>
          </cell>
          <cell r="B88" t="str">
            <v>77</v>
          </cell>
        </row>
        <row r="89">
          <cell r="A89" t="str">
            <v>Tulsa</v>
          </cell>
          <cell r="B89" t="str">
            <v>88</v>
          </cell>
        </row>
        <row r="90">
          <cell r="A90" t="str">
            <v>Southern Utah</v>
          </cell>
          <cell r="B90" t="str">
            <v>86</v>
          </cell>
        </row>
        <row r="91">
          <cell r="A91" t="str">
            <v>Utah</v>
          </cell>
          <cell r="B91" t="str">
            <v>88</v>
          </cell>
        </row>
        <row r="92">
          <cell r="A92" t="str">
            <v>North Carolina</v>
          </cell>
          <cell r="B92" t="str">
            <v>76</v>
          </cell>
        </row>
        <row r="93">
          <cell r="A93" t="str">
            <v>UConn</v>
          </cell>
          <cell r="B93" t="str">
            <v>87</v>
          </cell>
        </row>
        <row r="94">
          <cell r="A94" t="str">
            <v>North Texas</v>
          </cell>
          <cell r="B94" t="str">
            <v>64</v>
          </cell>
        </row>
        <row r="95">
          <cell r="A95" t="str">
            <v>Boise State</v>
          </cell>
          <cell r="B95" t="str">
            <v>69</v>
          </cell>
        </row>
        <row r="96">
          <cell r="A96" t="str">
            <v>Arkansas-Pine Bluff</v>
          </cell>
          <cell r="B96" t="str">
            <v>71</v>
          </cell>
        </row>
        <row r="97">
          <cell r="A97" t="str">
            <v>Gonzaga</v>
          </cell>
          <cell r="B97" t="str">
            <v>111</v>
          </cell>
        </row>
        <row r="98">
          <cell r="A98" t="str">
            <v>Occidental</v>
          </cell>
          <cell r="B98" t="str">
            <v>67</v>
          </cell>
        </row>
        <row r="99">
          <cell r="A99" t="str">
            <v>UC San Diego</v>
          </cell>
          <cell r="B99" t="str">
            <v>98</v>
          </cell>
        </row>
        <row r="100">
          <cell r="A100" t="str">
            <v>San Diego State</v>
          </cell>
          <cell r="B100" t="str">
            <v>73</v>
          </cell>
        </row>
        <row r="101">
          <cell r="A101" t="str">
            <v>Grand Canyon</v>
          </cell>
          <cell r="B101" t="str">
            <v>79</v>
          </cell>
        </row>
        <row r="102">
          <cell r="A102" t="str">
            <v>Indiana</v>
          </cell>
          <cell r="B102" t="str">
            <v>78</v>
          </cell>
        </row>
        <row r="103">
          <cell r="A103" t="str">
            <v>Michigan</v>
          </cell>
          <cell r="B103" t="str">
            <v>75</v>
          </cell>
        </row>
        <row r="104">
          <cell r="A104" t="str">
            <v>Seton Hall</v>
          </cell>
          <cell r="B104" t="str">
            <v>60</v>
          </cell>
        </row>
        <row r="105">
          <cell r="A105" t="str">
            <v>Baylor</v>
          </cell>
          <cell r="B105" t="str">
            <v>78</v>
          </cell>
        </row>
        <row r="106">
          <cell r="A106" t="str">
            <v>Mont. State-Northern</v>
          </cell>
          <cell r="B106" t="str">
            <v>67</v>
          </cell>
        </row>
        <row r="107">
          <cell r="A107" t="str">
            <v>Montana</v>
          </cell>
          <cell r="B107" t="str">
            <v>91</v>
          </cell>
        </row>
        <row r="108">
          <cell r="A108" t="str">
            <v>Oklahoma State</v>
          </cell>
          <cell r="B108" t="str">
            <v>68</v>
          </cell>
        </row>
        <row r="109">
          <cell r="A109" t="str">
            <v>Southern Illinois</v>
          </cell>
          <cell r="B109" t="str">
            <v>70</v>
          </cell>
        </row>
        <row r="110">
          <cell r="A110" t="str">
            <v>Evansville</v>
          </cell>
          <cell r="B110" t="str">
            <v>55</v>
          </cell>
        </row>
        <row r="111">
          <cell r="A111" t="str">
            <v>Brigham Young</v>
          </cell>
          <cell r="B111" t="str">
            <v>96</v>
          </cell>
        </row>
        <row r="112">
          <cell r="A112" t="str">
            <v>Pacific</v>
          </cell>
          <cell r="B112" t="str">
            <v>53</v>
          </cell>
        </row>
        <row r="113">
          <cell r="A113" t="str">
            <v>Idaho</v>
          </cell>
          <cell r="B113" t="str">
            <v>83</v>
          </cell>
        </row>
        <row r="114">
          <cell r="A114" t="str">
            <v>Kent State</v>
          </cell>
          <cell r="B114" t="str">
            <v>82</v>
          </cell>
        </row>
        <row r="115">
          <cell r="A115" t="str">
            <v>South Dakota State</v>
          </cell>
          <cell r="B115" t="str">
            <v>73</v>
          </cell>
        </row>
        <row r="116">
          <cell r="A116" t="str">
            <v>Cleveland State</v>
          </cell>
          <cell r="B116" t="str">
            <v>57</v>
          </cell>
        </row>
        <row r="117">
          <cell r="A117" t="str">
            <v>Saint Mary's (CA)</v>
          </cell>
          <cell r="B117" t="str">
            <v>70</v>
          </cell>
        </row>
        <row r="118">
          <cell r="A118" t="str">
            <v>Whittier</v>
          </cell>
          <cell r="B118" t="str">
            <v>58</v>
          </cell>
        </row>
        <row r="119">
          <cell r="A119" t="str">
            <v>CSU Bakersfield</v>
          </cell>
          <cell r="B119" t="str">
            <v>106</v>
          </cell>
        </row>
        <row r="120">
          <cell r="A120" t="str">
            <v>Idaho State</v>
          </cell>
          <cell r="B120" t="str">
            <v>67</v>
          </cell>
        </row>
        <row r="121">
          <cell r="A121" t="str">
            <v>Fresno State</v>
          </cell>
          <cell r="B121" t="str">
            <v>79</v>
          </cell>
        </row>
        <row r="122">
          <cell r="A122" t="str">
            <v>Montana State</v>
          </cell>
          <cell r="B122" t="str">
            <v>61</v>
          </cell>
        </row>
        <row r="123">
          <cell r="A123" t="str">
            <v>Washington</v>
          </cell>
          <cell r="B123" t="str">
            <v>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tabSelected="1" topLeftCell="A71" workbookViewId="0">
      <selection activeCell="H2" sqref="H2:H89"/>
    </sheetView>
  </sheetViews>
  <sheetFormatPr defaultRowHeight="15" x14ac:dyDescent="0.25"/>
  <cols>
    <col min="1" max="1" width="40.42578125" bestFit="1" customWidth="1"/>
    <col min="2" max="2" width="12" bestFit="1" customWidth="1"/>
    <col min="3" max="4" width="23.85546875" bestFit="1" customWidth="1"/>
    <col min="5" max="5" width="12.42578125" bestFit="1" customWidth="1"/>
    <col min="6" max="6" width="16.140625" bestFit="1" customWidth="1"/>
    <col min="7" max="7" width="12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t="s">
        <v>9</v>
      </c>
      <c r="C2" t="s">
        <v>10</v>
      </c>
      <c r="D2" t="s">
        <v>10</v>
      </c>
      <c r="E2">
        <v>2.3450000000000131</v>
      </c>
      <c r="F2">
        <v>-15.885</v>
      </c>
      <c r="G2" t="str">
        <f>IFERROR(VLOOKUP(C2,[1]Sheet1!$A:$B,2,FALSE), G3*-1)</f>
        <v>15.5</v>
      </c>
      <c r="H2" t="s">
        <v>143</v>
      </c>
    </row>
    <row r="3" spans="1:8" x14ac:dyDescent="0.25">
      <c r="A3" s="3"/>
      <c r="B3" t="s">
        <v>11</v>
      </c>
      <c r="C3" t="s">
        <v>12</v>
      </c>
      <c r="D3" t="s">
        <v>10</v>
      </c>
      <c r="E3">
        <v>-2.3450000000000131</v>
      </c>
      <c r="F3">
        <v>15.885</v>
      </c>
      <c r="G3" t="str">
        <f>IFERROR(VLOOKUP(C3,[1]Sheet1!$A:$B,2,FALSE), G2*-1)</f>
        <v>-15.5</v>
      </c>
      <c r="H3" t="str">
        <f>VLOOKUP(C3,[2]Sheet1!$A:$B,2,FALSE)</f>
        <v>82</v>
      </c>
    </row>
    <row r="4" spans="1:8" x14ac:dyDescent="0.25">
      <c r="A4" s="2" t="s">
        <v>13</v>
      </c>
      <c r="B4" t="s">
        <v>9</v>
      </c>
      <c r="C4" t="s">
        <v>14</v>
      </c>
      <c r="D4" t="s">
        <v>14</v>
      </c>
      <c r="E4">
        <v>17.618999999999989</v>
      </c>
      <c r="F4">
        <v>20.15900000000001</v>
      </c>
      <c r="G4" t="str">
        <f>IFERROR(VLOOKUP(C4,[1]Sheet1!$A:$B,2,FALSE), G5*-1)</f>
        <v>2.5</v>
      </c>
      <c r="H4" t="str">
        <f>VLOOKUP(C4,[2]Sheet1!$A:$B,2,FALSE)</f>
        <v>51</v>
      </c>
    </row>
    <row r="5" spans="1:8" x14ac:dyDescent="0.25">
      <c r="A5" s="3" t="s">
        <v>13</v>
      </c>
      <c r="B5" t="s">
        <v>11</v>
      </c>
      <c r="C5" t="s">
        <v>15</v>
      </c>
      <c r="D5" t="s">
        <v>14</v>
      </c>
      <c r="E5">
        <v>-17.618999999999989</v>
      </c>
      <c r="F5">
        <v>-20.15900000000001</v>
      </c>
      <c r="G5" t="str">
        <f>IFERROR(VLOOKUP(C5,[1]Sheet1!$A:$B,2,FALSE), G4*-1)</f>
        <v>-2.5</v>
      </c>
      <c r="H5" t="s">
        <v>143</v>
      </c>
    </row>
    <row r="6" spans="1:8" x14ac:dyDescent="0.25">
      <c r="A6" s="2" t="s">
        <v>16</v>
      </c>
      <c r="B6" t="s">
        <v>9</v>
      </c>
      <c r="C6" t="s">
        <v>17</v>
      </c>
      <c r="D6" t="s">
        <v>17</v>
      </c>
      <c r="E6">
        <v>0.33400000000000318</v>
      </c>
      <c r="F6">
        <v>-11.276</v>
      </c>
      <c r="G6" t="str">
        <f>IFERROR(VLOOKUP(C6,[1]Sheet1!$A:$B,2,FALSE), G7*-1)</f>
        <v>16.5</v>
      </c>
      <c r="H6" t="str">
        <f>VLOOKUP(C6,[2]Sheet1!$A:$B,2,FALSE)</f>
        <v>66</v>
      </c>
    </row>
    <row r="7" spans="1:8" x14ac:dyDescent="0.25">
      <c r="A7" s="3" t="s">
        <v>16</v>
      </c>
      <c r="B7" t="s">
        <v>11</v>
      </c>
      <c r="C7" t="s">
        <v>18</v>
      </c>
      <c r="D7" t="s">
        <v>17</v>
      </c>
      <c r="E7">
        <v>-0.33400000000000318</v>
      </c>
      <c r="F7">
        <v>11.276</v>
      </c>
      <c r="G7" t="str">
        <f>IFERROR(VLOOKUP(C7,[1]Sheet1!$A:$B,2,FALSE), G6*-1)</f>
        <v>-16.5</v>
      </c>
      <c r="H7" t="str">
        <f>VLOOKUP(C7,[2]Sheet1!$A:$B,2,FALSE)</f>
        <v>87</v>
      </c>
    </row>
    <row r="8" spans="1:8" x14ac:dyDescent="0.25">
      <c r="A8" s="2" t="s">
        <v>19</v>
      </c>
      <c r="B8" t="s">
        <v>9</v>
      </c>
      <c r="C8" t="s">
        <v>20</v>
      </c>
      <c r="D8" t="s">
        <v>20</v>
      </c>
      <c r="E8">
        <v>3.421999999999997</v>
      </c>
      <c r="F8">
        <v>-9.9179999999999922</v>
      </c>
      <c r="G8" t="str">
        <f>IFERROR(VLOOKUP(C8,[1]Sheet1!$A:$B,2,FALSE), G9*-1)</f>
        <v>11.5</v>
      </c>
      <c r="H8" t="str">
        <f>VLOOKUP(C8,[2]Sheet1!$A:$B,2,FALSE)</f>
        <v>87</v>
      </c>
    </row>
    <row r="9" spans="1:8" x14ac:dyDescent="0.25">
      <c r="A9" s="3" t="s">
        <v>19</v>
      </c>
      <c r="B9" t="s">
        <v>11</v>
      </c>
      <c r="C9" t="s">
        <v>21</v>
      </c>
      <c r="D9" t="s">
        <v>20</v>
      </c>
      <c r="E9">
        <v>-3.421999999999997</v>
      </c>
      <c r="F9">
        <v>9.9179999999999922</v>
      </c>
      <c r="G9" t="str">
        <f>IFERROR(VLOOKUP(C9,[1]Sheet1!$A:$B,2,FALSE), G8*-1)</f>
        <v>-11.5</v>
      </c>
      <c r="H9" t="str">
        <f>VLOOKUP(C9,[2]Sheet1!$A:$B,2,FALSE)</f>
        <v>80</v>
      </c>
    </row>
    <row r="10" spans="1:8" x14ac:dyDescent="0.25">
      <c r="A10" s="2" t="s">
        <v>22</v>
      </c>
      <c r="B10" t="s">
        <v>9</v>
      </c>
      <c r="C10" t="s">
        <v>23</v>
      </c>
      <c r="D10" t="s">
        <v>24</v>
      </c>
      <c r="E10">
        <v>-1.494</v>
      </c>
      <c r="F10">
        <v>-8.7139999999999986</v>
      </c>
      <c r="G10">
        <f>IFERROR(VLOOKUP(C10,[1]Sheet1!$A:$B,2,FALSE), G11*-1)</f>
        <v>6.5</v>
      </c>
      <c r="H10" t="str">
        <f>VLOOKUP(C10,[2]Sheet1!$A:$B,2,FALSE)</f>
        <v>82</v>
      </c>
    </row>
    <row r="11" spans="1:8" x14ac:dyDescent="0.25">
      <c r="A11" s="3" t="s">
        <v>22</v>
      </c>
      <c r="B11" t="s">
        <v>11</v>
      </c>
      <c r="C11" t="s">
        <v>24</v>
      </c>
      <c r="D11" t="s">
        <v>24</v>
      </c>
      <c r="E11">
        <v>1.494</v>
      </c>
      <c r="F11">
        <v>8.7139999999999986</v>
      </c>
      <c r="G11" t="str">
        <f>IFERROR(VLOOKUP(C11,[1]Sheet1!$A:$B,2,FALSE), G10*-1)</f>
        <v>-6.5</v>
      </c>
      <c r="H11" t="str">
        <f>VLOOKUP(C11,[2]Sheet1!$A:$B,2,FALSE)</f>
        <v>88</v>
      </c>
    </row>
    <row r="12" spans="1:8" x14ac:dyDescent="0.25">
      <c r="A12" s="2" t="s">
        <v>25</v>
      </c>
      <c r="B12" t="s">
        <v>9</v>
      </c>
      <c r="C12" t="s">
        <v>26</v>
      </c>
      <c r="D12" t="s">
        <v>26</v>
      </c>
      <c r="E12">
        <v>8.2489999999999952</v>
      </c>
      <c r="F12">
        <v>12.259</v>
      </c>
      <c r="G12" t="str">
        <f>IFERROR(VLOOKUP(C12,[1]Sheet1!$A:$B,2,FALSE), G13*-1)</f>
        <v>-2.5</v>
      </c>
      <c r="H12" t="str">
        <f>VLOOKUP(C12,[2]Sheet1!$A:$B,2,FALSE)</f>
        <v>89</v>
      </c>
    </row>
    <row r="13" spans="1:8" x14ac:dyDescent="0.25">
      <c r="A13" s="3" t="s">
        <v>25</v>
      </c>
      <c r="B13" t="s">
        <v>11</v>
      </c>
      <c r="C13" t="s">
        <v>27</v>
      </c>
      <c r="D13" t="s">
        <v>26</v>
      </c>
      <c r="E13">
        <v>-8.2489999999999952</v>
      </c>
      <c r="F13">
        <v>-12.259</v>
      </c>
      <c r="G13" t="str">
        <f>IFERROR(VLOOKUP(C13,[1]Sheet1!$A:$B,2,FALSE), G12*-1)</f>
        <v>2.5</v>
      </c>
      <c r="H13" t="str">
        <f>VLOOKUP(C13,[2]Sheet1!$A:$B,2,FALSE)</f>
        <v>98</v>
      </c>
    </row>
    <row r="14" spans="1:8" x14ac:dyDescent="0.25">
      <c r="A14" s="2" t="s">
        <v>28</v>
      </c>
      <c r="B14" t="s">
        <v>9</v>
      </c>
      <c r="C14" t="s">
        <v>29</v>
      </c>
      <c r="D14" t="s">
        <v>30</v>
      </c>
      <c r="E14">
        <v>-12.795999999999999</v>
      </c>
      <c r="F14">
        <v>-24.195999999999991</v>
      </c>
      <c r="G14" t="str">
        <f>IFERROR(VLOOKUP(C14,[1]Sheet1!$A:$B,2,FALSE), G15*-1)</f>
        <v>7.5</v>
      </c>
      <c r="H14" t="str">
        <f>VLOOKUP(C14,[2]Sheet1!$A:$B,2,FALSE)</f>
        <v>70</v>
      </c>
    </row>
    <row r="15" spans="1:8" x14ac:dyDescent="0.25">
      <c r="A15" s="3" t="s">
        <v>28</v>
      </c>
      <c r="B15" t="s">
        <v>11</v>
      </c>
      <c r="C15" t="s">
        <v>30</v>
      </c>
      <c r="D15" t="s">
        <v>30</v>
      </c>
      <c r="E15">
        <v>12.795999999999999</v>
      </c>
      <c r="F15">
        <v>24.195999999999991</v>
      </c>
      <c r="G15" t="str">
        <f>IFERROR(VLOOKUP(C15,[1]Sheet1!$A:$B,2,FALSE), G14*-1)</f>
        <v>-7.5</v>
      </c>
      <c r="H15" t="str">
        <f>VLOOKUP(C15,[2]Sheet1!$A:$B,2,FALSE)</f>
        <v>81</v>
      </c>
    </row>
    <row r="16" spans="1:8" x14ac:dyDescent="0.25">
      <c r="A16" s="2" t="s">
        <v>31</v>
      </c>
      <c r="B16" t="s">
        <v>9</v>
      </c>
      <c r="C16" t="s">
        <v>32</v>
      </c>
      <c r="D16" t="s">
        <v>32</v>
      </c>
      <c r="E16">
        <v>7.6749999999999972</v>
      </c>
      <c r="F16">
        <v>-6.7150000000000034</v>
      </c>
      <c r="G16" t="str">
        <f>IFERROR(VLOOKUP(C16,[1]Sheet1!$A:$B,2,FALSE), G17*-1)</f>
        <v>8.5</v>
      </c>
      <c r="H16" t="str">
        <f>VLOOKUP(C16,[2]Sheet1!$A:$B,2,FALSE)</f>
        <v>62</v>
      </c>
    </row>
    <row r="17" spans="1:8" x14ac:dyDescent="0.25">
      <c r="A17" s="3" t="s">
        <v>31</v>
      </c>
      <c r="B17" t="s">
        <v>11</v>
      </c>
      <c r="C17" t="s">
        <v>33</v>
      </c>
      <c r="D17" t="s">
        <v>32</v>
      </c>
      <c r="E17">
        <v>-7.6749999999999972</v>
      </c>
      <c r="F17">
        <v>6.7150000000000034</v>
      </c>
      <c r="G17" t="str">
        <f>IFERROR(VLOOKUP(C17,[1]Sheet1!$A:$B,2,FALSE), G16*-1)</f>
        <v>-8.5</v>
      </c>
      <c r="H17" t="str">
        <f>VLOOKUP(C17,[2]Sheet1!$A:$B,2,FALSE)</f>
        <v>85</v>
      </c>
    </row>
    <row r="18" spans="1:8" x14ac:dyDescent="0.25">
      <c r="A18" s="2" t="s">
        <v>34</v>
      </c>
      <c r="B18" t="s">
        <v>9</v>
      </c>
      <c r="C18" t="s">
        <v>35</v>
      </c>
      <c r="D18" t="s">
        <v>36</v>
      </c>
      <c r="E18">
        <v>-3.0640000000000072</v>
      </c>
      <c r="F18">
        <v>3.575999999999993</v>
      </c>
      <c r="G18" t="str">
        <f>IFERROR(VLOOKUP(C18,[1]Sheet1!$A:$B,2,FALSE), G19*-1)</f>
        <v>2.5</v>
      </c>
      <c r="H18" t="str">
        <f>VLOOKUP(C18,[2]Sheet1!$A:$B,2,FALSE)</f>
        <v>52</v>
      </c>
    </row>
    <row r="19" spans="1:8" x14ac:dyDescent="0.25">
      <c r="A19" s="3" t="s">
        <v>34</v>
      </c>
      <c r="B19" t="s">
        <v>11</v>
      </c>
      <c r="C19" t="s">
        <v>36</v>
      </c>
      <c r="D19" t="s">
        <v>36</v>
      </c>
      <c r="E19">
        <v>3.0640000000000072</v>
      </c>
      <c r="F19">
        <v>-3.575999999999993</v>
      </c>
      <c r="G19" t="str">
        <f>IFERROR(VLOOKUP(C19,[1]Sheet1!$A:$B,2,FALSE), G18*-1)</f>
        <v>-2.5</v>
      </c>
      <c r="H19" t="str">
        <f>VLOOKUP(C19,[2]Sheet1!$A:$B,2,FALSE)</f>
        <v>67</v>
      </c>
    </row>
    <row r="20" spans="1:8" x14ac:dyDescent="0.25">
      <c r="A20" s="2" t="s">
        <v>37</v>
      </c>
      <c r="B20" t="s">
        <v>9</v>
      </c>
      <c r="C20" t="s">
        <v>38</v>
      </c>
      <c r="D20" t="s">
        <v>38</v>
      </c>
      <c r="E20">
        <v>5.0870000000000033</v>
      </c>
      <c r="F20">
        <v>4.2270000000000039</v>
      </c>
      <c r="G20" t="str">
        <f>IFERROR(VLOOKUP(C20,[1]Sheet1!$A:$B,2,FALSE), G21*-1)</f>
        <v>3.5</v>
      </c>
      <c r="H20" t="str">
        <f>VLOOKUP(C20,[2]Sheet1!$A:$B,2,FALSE)</f>
        <v>76</v>
      </c>
    </row>
    <row r="21" spans="1:8" x14ac:dyDescent="0.25">
      <c r="A21" s="3" t="s">
        <v>37</v>
      </c>
      <c r="B21" t="s">
        <v>11</v>
      </c>
      <c r="C21" t="s">
        <v>39</v>
      </c>
      <c r="D21" t="s">
        <v>38</v>
      </c>
      <c r="E21">
        <v>-5.0870000000000033</v>
      </c>
      <c r="F21">
        <v>-4.2270000000000039</v>
      </c>
      <c r="G21" t="str">
        <f>IFERROR(VLOOKUP(C21,[1]Sheet1!$A:$B,2,FALSE), G20*-1)</f>
        <v>-3.5</v>
      </c>
      <c r="H21" t="str">
        <f>VLOOKUP(C21,[2]Sheet1!$A:$B,2,FALSE)</f>
        <v>79</v>
      </c>
    </row>
    <row r="22" spans="1:8" x14ac:dyDescent="0.25">
      <c r="A22" s="2" t="s">
        <v>40</v>
      </c>
      <c r="B22" t="s">
        <v>9</v>
      </c>
      <c r="C22" t="s">
        <v>41</v>
      </c>
      <c r="D22" t="s">
        <v>42</v>
      </c>
      <c r="E22">
        <v>-5.5209999999999866</v>
      </c>
      <c r="F22">
        <v>-1.181000000000012</v>
      </c>
      <c r="G22" t="str">
        <f>IFERROR(VLOOKUP(C22,[1]Sheet1!$A:$B,2,FALSE), G23*-1)</f>
        <v>-0.5</v>
      </c>
      <c r="H22" t="s">
        <v>144</v>
      </c>
    </row>
    <row r="23" spans="1:8" x14ac:dyDescent="0.25">
      <c r="A23" s="3" t="s">
        <v>40</v>
      </c>
      <c r="B23" t="s">
        <v>11</v>
      </c>
      <c r="C23" t="s">
        <v>42</v>
      </c>
      <c r="D23" t="s">
        <v>42</v>
      </c>
      <c r="E23">
        <v>5.5209999999999866</v>
      </c>
      <c r="F23">
        <v>1.181000000000012</v>
      </c>
      <c r="G23" t="str">
        <f>IFERROR(VLOOKUP(C23,[1]Sheet1!$A:$B,2,FALSE), G22*-1)</f>
        <v>0.5</v>
      </c>
      <c r="H23" t="str">
        <f>VLOOKUP(C23,[2]Sheet1!$A:$B,2,FALSE)</f>
        <v>97</v>
      </c>
    </row>
    <row r="24" spans="1:8" x14ac:dyDescent="0.25">
      <c r="A24" s="2" t="s">
        <v>43</v>
      </c>
      <c r="B24" t="s">
        <v>9</v>
      </c>
      <c r="C24" t="s">
        <v>44</v>
      </c>
      <c r="D24" t="s">
        <v>45</v>
      </c>
      <c r="E24">
        <v>-36.773999999999987</v>
      </c>
      <c r="F24">
        <v>-76.903999999999996</v>
      </c>
      <c r="G24" t="str">
        <f>IFERROR(VLOOKUP(C24,[1]Sheet1!$A:$B,2,FALSE), G25*-1)</f>
        <v>30.5</v>
      </c>
      <c r="H24" t="s">
        <v>145</v>
      </c>
    </row>
    <row r="25" spans="1:8" x14ac:dyDescent="0.25">
      <c r="A25" s="3" t="s">
        <v>43</v>
      </c>
      <c r="B25" t="s">
        <v>11</v>
      </c>
      <c r="C25" t="s">
        <v>45</v>
      </c>
      <c r="D25" t="s">
        <v>45</v>
      </c>
      <c r="E25">
        <v>36.773999999999987</v>
      </c>
      <c r="F25">
        <v>76.903999999999996</v>
      </c>
      <c r="G25" t="str">
        <f>IFERROR(VLOOKUP(C25,[1]Sheet1!$A:$B,2,FALSE), G24*-1)</f>
        <v>-30.5</v>
      </c>
      <c r="H25" t="str">
        <f>VLOOKUP(C25,[2]Sheet1!$A:$B,2,FALSE)</f>
        <v>74</v>
      </c>
    </row>
    <row r="26" spans="1:8" x14ac:dyDescent="0.25">
      <c r="A26" s="2" t="s">
        <v>46</v>
      </c>
      <c r="B26" t="s">
        <v>9</v>
      </c>
      <c r="C26" t="s">
        <v>47</v>
      </c>
      <c r="D26" t="s">
        <v>47</v>
      </c>
      <c r="E26">
        <v>6.4339999999999966</v>
      </c>
      <c r="F26">
        <v>3.394000000000005</v>
      </c>
      <c r="G26" t="str">
        <f>IFERROR(VLOOKUP(C26,[1]Sheet1!$A:$B,2,FALSE), G27*-1)</f>
        <v>9.5</v>
      </c>
      <c r="H26" t="s">
        <v>146</v>
      </c>
    </row>
    <row r="27" spans="1:8" x14ac:dyDescent="0.25">
      <c r="A27" s="3" t="s">
        <v>46</v>
      </c>
      <c r="B27" t="s">
        <v>11</v>
      </c>
      <c r="C27" t="s">
        <v>48</v>
      </c>
      <c r="D27" t="s">
        <v>47</v>
      </c>
      <c r="E27">
        <v>-6.4339999999999966</v>
      </c>
      <c r="F27">
        <v>-3.394000000000005</v>
      </c>
      <c r="G27" t="str">
        <f>IFERROR(VLOOKUP(C27,[1]Sheet1!$A:$B,2,FALSE), G26*-1)</f>
        <v>-9.5</v>
      </c>
      <c r="H27" t="str">
        <f>VLOOKUP(C27,[2]Sheet1!$A:$B,2,FALSE)</f>
        <v>86</v>
      </c>
    </row>
    <row r="28" spans="1:8" x14ac:dyDescent="0.25">
      <c r="A28" s="2" t="s">
        <v>49</v>
      </c>
      <c r="B28" t="s">
        <v>9</v>
      </c>
      <c r="C28" t="s">
        <v>50</v>
      </c>
      <c r="D28" t="s">
        <v>51</v>
      </c>
      <c r="E28">
        <v>-10.349999999999991</v>
      </c>
      <c r="F28">
        <v>-13.88000000000001</v>
      </c>
      <c r="G28" t="str">
        <f>IFERROR(VLOOKUP(C28,[1]Sheet1!$A:$B,2,FALSE), G29*-1)</f>
        <v>5.5</v>
      </c>
      <c r="H28" t="str">
        <f>VLOOKUP(C28,[2]Sheet1!$A:$B,2,FALSE)</f>
        <v>51</v>
      </c>
    </row>
    <row r="29" spans="1:8" x14ac:dyDescent="0.25">
      <c r="A29" s="3" t="s">
        <v>49</v>
      </c>
      <c r="B29" t="s">
        <v>11</v>
      </c>
      <c r="C29" t="s">
        <v>51</v>
      </c>
      <c r="D29" t="s">
        <v>51</v>
      </c>
      <c r="E29">
        <v>10.349999999999991</v>
      </c>
      <c r="F29">
        <v>13.88000000000001</v>
      </c>
      <c r="G29" t="str">
        <f>IFERROR(VLOOKUP(C29,[1]Sheet1!$A:$B,2,FALSE), G28*-1)</f>
        <v>-5.5</v>
      </c>
      <c r="H29" t="str">
        <f>VLOOKUP(C29,[2]Sheet1!$A:$B,2,FALSE)</f>
        <v>72</v>
      </c>
    </row>
    <row r="30" spans="1:8" x14ac:dyDescent="0.25">
      <c r="A30" s="2" t="s">
        <v>52</v>
      </c>
      <c r="B30" t="s">
        <v>9</v>
      </c>
      <c r="C30" t="s">
        <v>53</v>
      </c>
      <c r="D30" t="s">
        <v>54</v>
      </c>
      <c r="E30">
        <v>-3.9479999999999928</v>
      </c>
      <c r="F30">
        <v>-1.617999999999995</v>
      </c>
      <c r="G30" t="str">
        <f>IFERROR(VLOOKUP(C30,[1]Sheet1!$A:$B,2,FALSE), G31*-1)</f>
        <v>-2.5</v>
      </c>
      <c r="H30" t="str">
        <f>VLOOKUP(C30,[2]Sheet1!$A:$B,2,FALSE)</f>
        <v>71</v>
      </c>
    </row>
    <row r="31" spans="1:8" x14ac:dyDescent="0.25">
      <c r="A31" s="3" t="s">
        <v>52</v>
      </c>
      <c r="B31" t="s">
        <v>11</v>
      </c>
      <c r="C31" t="s">
        <v>54</v>
      </c>
      <c r="D31" t="s">
        <v>54</v>
      </c>
      <c r="E31">
        <v>3.9479999999999928</v>
      </c>
      <c r="F31">
        <v>1.617999999999995</v>
      </c>
      <c r="G31" t="str">
        <f>IFERROR(VLOOKUP(C31,[1]Sheet1!$A:$B,2,FALSE), G30*-1)</f>
        <v>2.5</v>
      </c>
      <c r="H31" t="str">
        <f>VLOOKUP(C31,[2]Sheet1!$A:$B,2,FALSE)</f>
        <v>72</v>
      </c>
    </row>
    <row r="32" spans="1:8" x14ac:dyDescent="0.25">
      <c r="A32" s="2" t="s">
        <v>55</v>
      </c>
      <c r="B32" t="s">
        <v>9</v>
      </c>
      <c r="C32" t="s">
        <v>56</v>
      </c>
      <c r="D32" t="s">
        <v>57</v>
      </c>
      <c r="E32">
        <v>4.0619999999999976</v>
      </c>
      <c r="F32">
        <v>-21.958000000000009</v>
      </c>
      <c r="G32" t="str">
        <f>IFERROR(VLOOKUP(C32,[1]Sheet1!$A:$B,2,FALSE), G33*-1)</f>
        <v>24.5</v>
      </c>
      <c r="H32" t="str">
        <f>VLOOKUP(C32,[2]Sheet1!$A:$B,2,FALSE)</f>
        <v>47</v>
      </c>
    </row>
    <row r="33" spans="1:8" x14ac:dyDescent="0.25">
      <c r="A33" s="3" t="s">
        <v>55</v>
      </c>
      <c r="B33" t="s">
        <v>11</v>
      </c>
      <c r="C33" t="s">
        <v>57</v>
      </c>
      <c r="D33" t="s">
        <v>57</v>
      </c>
      <c r="E33">
        <v>-4.0619999999999976</v>
      </c>
      <c r="F33">
        <v>21.958000000000009</v>
      </c>
      <c r="G33" t="str">
        <f>IFERROR(VLOOKUP(C33,[1]Sheet1!$A:$B,2,FALSE), G32*-1)</f>
        <v>-24.5</v>
      </c>
      <c r="H33" t="str">
        <f>VLOOKUP(C33,[2]Sheet1!$A:$B,2,FALSE)</f>
        <v>77</v>
      </c>
    </row>
    <row r="34" spans="1:8" x14ac:dyDescent="0.25">
      <c r="A34" s="2" t="s">
        <v>58</v>
      </c>
      <c r="B34" t="s">
        <v>9</v>
      </c>
      <c r="C34" t="s">
        <v>59</v>
      </c>
      <c r="D34" t="s">
        <v>59</v>
      </c>
      <c r="E34">
        <v>-0.20799999999999841</v>
      </c>
      <c r="F34">
        <v>-1.408000000000001</v>
      </c>
      <c r="G34" t="str">
        <f>IFERROR(VLOOKUP(C34,[1]Sheet1!$A:$B,2,FALSE), G35*-1)</f>
        <v>5.5</v>
      </c>
      <c r="H34" t="str">
        <f>VLOOKUP(C34,[2]Sheet1!$A:$B,2,FALSE)</f>
        <v>70</v>
      </c>
    </row>
    <row r="35" spans="1:8" x14ac:dyDescent="0.25">
      <c r="A35" s="3" t="s">
        <v>58</v>
      </c>
      <c r="B35" t="s">
        <v>11</v>
      </c>
      <c r="C35" t="s">
        <v>60</v>
      </c>
      <c r="D35" t="s">
        <v>59</v>
      </c>
      <c r="E35">
        <v>0.20799999999999841</v>
      </c>
      <c r="F35">
        <v>1.408000000000001</v>
      </c>
      <c r="G35" t="str">
        <f>IFERROR(VLOOKUP(C35,[1]Sheet1!$A:$B,2,FALSE), G34*-1)</f>
        <v>-5.5</v>
      </c>
      <c r="H35" t="str">
        <f>VLOOKUP(C35,[2]Sheet1!$A:$B,2,FALSE)</f>
        <v>57</v>
      </c>
    </row>
    <row r="36" spans="1:8" x14ac:dyDescent="0.25">
      <c r="A36" s="2" t="s">
        <v>61</v>
      </c>
      <c r="B36" t="s">
        <v>9</v>
      </c>
      <c r="C36" t="s">
        <v>62</v>
      </c>
      <c r="D36" t="s">
        <v>63</v>
      </c>
      <c r="E36">
        <v>-25.00899999999999</v>
      </c>
      <c r="F36">
        <v>-41.029000000000003</v>
      </c>
      <c r="G36" t="str">
        <f>IFERROR(VLOOKUP(C36,[1]Sheet1!$A:$B,2,FALSE), G37*-1)</f>
        <v>11.5</v>
      </c>
      <c r="H36" t="str">
        <f>VLOOKUP(C36,[2]Sheet1!$A:$B,2,FALSE)</f>
        <v>77</v>
      </c>
    </row>
    <row r="37" spans="1:8" x14ac:dyDescent="0.25">
      <c r="A37" s="3" t="s">
        <v>61</v>
      </c>
      <c r="B37" t="s">
        <v>11</v>
      </c>
      <c r="C37" t="s">
        <v>63</v>
      </c>
      <c r="D37" t="s">
        <v>63</v>
      </c>
      <c r="E37">
        <v>25.00899999999999</v>
      </c>
      <c r="F37">
        <v>41.029000000000003</v>
      </c>
      <c r="G37" t="str">
        <f>IFERROR(VLOOKUP(C37,[1]Sheet1!$A:$B,2,FALSE), G36*-1)</f>
        <v>-11.5</v>
      </c>
      <c r="H37" t="str">
        <f>VLOOKUP(C37,[2]Sheet1!$A:$B,2,FALSE)</f>
        <v>79</v>
      </c>
    </row>
    <row r="38" spans="1:8" x14ac:dyDescent="0.25">
      <c r="A38" s="2" t="s">
        <v>64</v>
      </c>
      <c r="B38" t="s">
        <v>9</v>
      </c>
      <c r="C38" t="s">
        <v>65</v>
      </c>
      <c r="D38" t="s">
        <v>66</v>
      </c>
      <c r="E38">
        <v>-10.430999999999999</v>
      </c>
      <c r="F38">
        <v>-28.791</v>
      </c>
      <c r="G38">
        <f>IFERROR(VLOOKUP(C38,[1]Sheet1!$A:$B,2,FALSE), G39*-1)</f>
        <v>21.5</v>
      </c>
      <c r="H38" t="str">
        <f>VLOOKUP(C38,[2]Sheet1!$A:$B,2,FALSE)</f>
        <v>57</v>
      </c>
    </row>
    <row r="39" spans="1:8" x14ac:dyDescent="0.25">
      <c r="A39" s="3" t="s">
        <v>64</v>
      </c>
      <c r="B39" t="s">
        <v>11</v>
      </c>
      <c r="C39" t="s">
        <v>66</v>
      </c>
      <c r="D39" t="s">
        <v>66</v>
      </c>
      <c r="E39">
        <v>10.430999999999999</v>
      </c>
      <c r="F39">
        <v>28.791</v>
      </c>
      <c r="G39" t="str">
        <f>IFERROR(VLOOKUP(C39,[1]Sheet1!$A:$B,2,FALSE), G38*-1)</f>
        <v>-21.5</v>
      </c>
      <c r="H39" t="str">
        <f>VLOOKUP(C39,[2]Sheet1!$A:$B,2,FALSE)</f>
        <v>77</v>
      </c>
    </row>
    <row r="40" spans="1:8" x14ac:dyDescent="0.25">
      <c r="A40" s="2" t="s">
        <v>67</v>
      </c>
      <c r="B40" t="s">
        <v>9</v>
      </c>
      <c r="C40" t="s">
        <v>68</v>
      </c>
      <c r="D40" t="s">
        <v>69</v>
      </c>
      <c r="E40">
        <v>-15.438000000000001</v>
      </c>
      <c r="F40">
        <v>-25.238</v>
      </c>
      <c r="G40" t="str">
        <f>IFERROR(VLOOKUP(C40,[1]Sheet1!$A:$B,2,FALSE), G41*-1)</f>
        <v>6.5</v>
      </c>
      <c r="H40" t="str">
        <f>VLOOKUP(C40,[2]Sheet1!$A:$B,2,FALSE)</f>
        <v>72</v>
      </c>
    </row>
    <row r="41" spans="1:8" x14ac:dyDescent="0.25">
      <c r="A41" s="3" t="s">
        <v>67</v>
      </c>
      <c r="B41" t="s">
        <v>11</v>
      </c>
      <c r="C41" t="s">
        <v>69</v>
      </c>
      <c r="D41" t="s">
        <v>69</v>
      </c>
      <c r="E41">
        <v>15.438000000000001</v>
      </c>
      <c r="F41">
        <v>25.238</v>
      </c>
      <c r="G41" t="str">
        <f>IFERROR(VLOOKUP(C41,[1]Sheet1!$A:$B,2,FALSE), G40*-1)</f>
        <v>-6.5</v>
      </c>
      <c r="H41" t="str">
        <f>VLOOKUP(C41,[2]Sheet1!$A:$B,2,FALSE)</f>
        <v>83</v>
      </c>
    </row>
    <row r="42" spans="1:8" x14ac:dyDescent="0.25">
      <c r="A42" s="2" t="s">
        <v>70</v>
      </c>
      <c r="B42" t="s">
        <v>9</v>
      </c>
      <c r="C42" t="s">
        <v>71</v>
      </c>
      <c r="D42" t="s">
        <v>72</v>
      </c>
      <c r="E42">
        <v>-2.242999999999995</v>
      </c>
      <c r="F42">
        <v>3.367000000000004</v>
      </c>
      <c r="G42" t="str">
        <f>IFERROR(VLOOKUP(C42,[1]Sheet1!$A:$B,2,FALSE), G43*-1)</f>
        <v>4.5</v>
      </c>
      <c r="H42" t="str">
        <f>VLOOKUP(C42,[2]Sheet1!$A:$B,2,FALSE)</f>
        <v>56</v>
      </c>
    </row>
    <row r="43" spans="1:8" x14ac:dyDescent="0.25">
      <c r="A43" s="3" t="s">
        <v>70</v>
      </c>
      <c r="B43" t="s">
        <v>11</v>
      </c>
      <c r="C43" t="s">
        <v>72</v>
      </c>
      <c r="D43" t="s">
        <v>72</v>
      </c>
      <c r="E43">
        <v>2.242999999999995</v>
      </c>
      <c r="F43">
        <v>-3.367000000000004</v>
      </c>
      <c r="G43" t="str">
        <f>IFERROR(VLOOKUP(C43,[1]Sheet1!$A:$B,2,FALSE), G42*-1)</f>
        <v>-4.5</v>
      </c>
      <c r="H43" t="s">
        <v>147</v>
      </c>
    </row>
    <row r="44" spans="1:8" x14ac:dyDescent="0.25">
      <c r="A44" s="2" t="s">
        <v>73</v>
      </c>
      <c r="B44" t="s">
        <v>9</v>
      </c>
      <c r="C44" t="s">
        <v>74</v>
      </c>
      <c r="D44" t="s">
        <v>75</v>
      </c>
      <c r="E44">
        <v>-0.38400000000000029</v>
      </c>
      <c r="F44">
        <v>-4.399999999999693E-2</v>
      </c>
      <c r="G44" t="str">
        <f>IFERROR(VLOOKUP(C44,[1]Sheet1!$A:$B,2,FALSE), G45*-1)</f>
        <v>5.5</v>
      </c>
      <c r="H44" t="str">
        <f>VLOOKUP(C44,[2]Sheet1!$A:$B,2,FALSE)</f>
        <v>62</v>
      </c>
    </row>
    <row r="45" spans="1:8" x14ac:dyDescent="0.25">
      <c r="A45" s="3" t="s">
        <v>73</v>
      </c>
      <c r="B45" t="s">
        <v>11</v>
      </c>
      <c r="C45" t="s">
        <v>75</v>
      </c>
      <c r="D45" t="s">
        <v>75</v>
      </c>
      <c r="E45">
        <v>0.38400000000000029</v>
      </c>
      <c r="F45">
        <v>4.399999999999693E-2</v>
      </c>
      <c r="G45" t="str">
        <f>IFERROR(VLOOKUP(C45,[1]Sheet1!$A:$B,2,FALSE), G44*-1)</f>
        <v>-5.5</v>
      </c>
      <c r="H45" t="str">
        <f>VLOOKUP(C45,[2]Sheet1!$A:$B,2,FALSE)</f>
        <v>76</v>
      </c>
    </row>
    <row r="46" spans="1:8" x14ac:dyDescent="0.25">
      <c r="A46" s="2" t="s">
        <v>76</v>
      </c>
      <c r="B46" t="s">
        <v>9</v>
      </c>
      <c r="C46" t="s">
        <v>77</v>
      </c>
      <c r="D46" t="s">
        <v>77</v>
      </c>
      <c r="E46">
        <v>16.373999999999999</v>
      </c>
      <c r="F46">
        <v>24.343999999999991</v>
      </c>
      <c r="G46" t="str">
        <f>IFERROR(VLOOKUP(C46,[1]Sheet1!$A:$B,2,FALSE), G47*-1)</f>
        <v>1.5</v>
      </c>
      <c r="H46" t="str">
        <f>VLOOKUP(C46,[2]Sheet1!$A:$B,2,FALSE)</f>
        <v>73</v>
      </c>
    </row>
    <row r="47" spans="1:8" x14ac:dyDescent="0.25">
      <c r="A47" s="3" t="s">
        <v>76</v>
      </c>
      <c r="B47" t="s">
        <v>11</v>
      </c>
      <c r="C47" t="s">
        <v>78</v>
      </c>
      <c r="D47" t="s">
        <v>77</v>
      </c>
      <c r="E47">
        <v>-16.373999999999999</v>
      </c>
      <c r="F47">
        <v>-24.343999999999991</v>
      </c>
      <c r="G47" t="str">
        <f>IFERROR(VLOOKUP(C47,[1]Sheet1!$A:$B,2,FALSE), G46*-1)</f>
        <v>-1.5</v>
      </c>
      <c r="H47" t="s">
        <v>148</v>
      </c>
    </row>
    <row r="48" spans="1:8" x14ac:dyDescent="0.25">
      <c r="A48" s="2" t="s">
        <v>79</v>
      </c>
      <c r="B48" t="s">
        <v>9</v>
      </c>
      <c r="C48" t="s">
        <v>80</v>
      </c>
      <c r="D48" t="s">
        <v>80</v>
      </c>
      <c r="E48">
        <v>3.5819999999999941</v>
      </c>
      <c r="F48">
        <v>17.212</v>
      </c>
      <c r="G48" t="str">
        <f>IFERROR(VLOOKUP(C48,[1]Sheet1!$A:$B,2,FALSE), G49*-1)</f>
        <v>-2.5</v>
      </c>
      <c r="H48" t="str">
        <f>VLOOKUP(C48,[2]Sheet1!$A:$B,2,FALSE)</f>
        <v>54</v>
      </c>
    </row>
    <row r="49" spans="1:8" x14ac:dyDescent="0.25">
      <c r="A49" s="3" t="s">
        <v>79</v>
      </c>
      <c r="B49" t="s">
        <v>11</v>
      </c>
      <c r="C49" t="s">
        <v>81</v>
      </c>
      <c r="D49" t="s">
        <v>80</v>
      </c>
      <c r="E49">
        <v>-3.5819999999999941</v>
      </c>
      <c r="F49">
        <v>-17.212</v>
      </c>
      <c r="G49" t="str">
        <f>IFERROR(VLOOKUP(C49,[1]Sheet1!$A:$B,2,FALSE), G48*-1)</f>
        <v>2.5</v>
      </c>
      <c r="H49" t="str">
        <f>VLOOKUP(C49,[2]Sheet1!$A:$B,2,FALSE)</f>
        <v>70</v>
      </c>
    </row>
    <row r="50" spans="1:8" x14ac:dyDescent="0.25">
      <c r="A50" s="2" t="s">
        <v>82</v>
      </c>
      <c r="B50" t="s">
        <v>9</v>
      </c>
      <c r="C50" t="s">
        <v>83</v>
      </c>
      <c r="D50" t="s">
        <v>83</v>
      </c>
      <c r="E50">
        <v>10.51000000000001</v>
      </c>
      <c r="F50">
        <v>19.64</v>
      </c>
      <c r="G50" t="str">
        <f>IFERROR(VLOOKUP(C50,[1]Sheet1!$A:$B,2,FALSE), G51*-1)</f>
        <v>-6.5</v>
      </c>
      <c r="H50" t="str">
        <f>VLOOKUP(C50,[2]Sheet1!$A:$B,2,FALSE)</f>
        <v>90</v>
      </c>
    </row>
    <row r="51" spans="1:8" x14ac:dyDescent="0.25">
      <c r="A51" s="3" t="s">
        <v>82</v>
      </c>
      <c r="B51" t="s">
        <v>11</v>
      </c>
      <c r="C51" t="s">
        <v>84</v>
      </c>
      <c r="D51" t="s">
        <v>83</v>
      </c>
      <c r="E51">
        <v>-10.51000000000001</v>
      </c>
      <c r="F51">
        <v>-19.64</v>
      </c>
      <c r="G51" t="str">
        <f>IFERROR(VLOOKUP(C51,[1]Sheet1!$A:$B,2,FALSE), G50*-1)</f>
        <v>6.5</v>
      </c>
      <c r="H51" t="s">
        <v>149</v>
      </c>
    </row>
    <row r="52" spans="1:8" x14ac:dyDescent="0.25">
      <c r="A52" s="2" t="s">
        <v>85</v>
      </c>
      <c r="B52" t="s">
        <v>9</v>
      </c>
      <c r="C52" t="s">
        <v>86</v>
      </c>
      <c r="D52" t="s">
        <v>87</v>
      </c>
      <c r="E52">
        <v>-5.3440000000000083</v>
      </c>
      <c r="F52">
        <v>-18.463999999999999</v>
      </c>
      <c r="G52" t="str">
        <f>IFERROR(VLOOKUP(C52,[1]Sheet1!$A:$B,2,FALSE), G53*-1)</f>
        <v>15.5</v>
      </c>
      <c r="H52" t="s">
        <v>143</v>
      </c>
    </row>
    <row r="53" spans="1:8" x14ac:dyDescent="0.25">
      <c r="A53" s="3" t="s">
        <v>85</v>
      </c>
      <c r="B53" t="s">
        <v>11</v>
      </c>
      <c r="C53" t="s">
        <v>87</v>
      </c>
      <c r="D53" t="s">
        <v>87</v>
      </c>
      <c r="E53">
        <v>5.3440000000000083</v>
      </c>
      <c r="F53">
        <v>18.463999999999999</v>
      </c>
      <c r="G53">
        <f>IFERROR(VLOOKUP(C53,[1]Sheet1!$A:$B,2,FALSE), G52*-1)</f>
        <v>-15.5</v>
      </c>
      <c r="H53" t="str">
        <f>VLOOKUP(C53,[2]Sheet1!$A:$B,2,FALSE)</f>
        <v>77</v>
      </c>
    </row>
    <row r="54" spans="1:8" x14ac:dyDescent="0.25">
      <c r="A54" s="2" t="s">
        <v>88</v>
      </c>
      <c r="B54" t="s">
        <v>9</v>
      </c>
      <c r="C54" t="s">
        <v>89</v>
      </c>
      <c r="D54" t="s">
        <v>90</v>
      </c>
      <c r="E54">
        <v>-17.949000000000002</v>
      </c>
      <c r="F54">
        <v>-43.018999999999991</v>
      </c>
      <c r="G54" t="str">
        <f>IFERROR(VLOOKUP(C54,[1]Sheet1!$A:$B,2,FALSE), G55*-1)</f>
        <v>26.5</v>
      </c>
      <c r="H54" t="str">
        <f>VLOOKUP(C54,[2]Sheet1!$A:$B,2,FALSE)</f>
        <v>69</v>
      </c>
    </row>
    <row r="55" spans="1:8" x14ac:dyDescent="0.25">
      <c r="A55" s="3" t="s">
        <v>88</v>
      </c>
      <c r="B55" t="s">
        <v>11</v>
      </c>
      <c r="C55" t="s">
        <v>90</v>
      </c>
      <c r="D55" t="s">
        <v>90</v>
      </c>
      <c r="E55">
        <v>17.949000000000002</v>
      </c>
      <c r="F55">
        <v>43.018999999999991</v>
      </c>
      <c r="G55" t="str">
        <f>IFERROR(VLOOKUP(C55,[1]Sheet1!$A:$B,2,FALSE), G54*-1)</f>
        <v>-26.5</v>
      </c>
      <c r="H55" t="str">
        <f>VLOOKUP(C55,[2]Sheet1!$A:$B,2,FALSE)</f>
        <v>88</v>
      </c>
    </row>
    <row r="56" spans="1:8" x14ac:dyDescent="0.25">
      <c r="A56" s="2" t="s">
        <v>91</v>
      </c>
      <c r="B56" t="s">
        <v>9</v>
      </c>
      <c r="C56" t="s">
        <v>92</v>
      </c>
      <c r="D56" t="s">
        <v>92</v>
      </c>
      <c r="E56">
        <v>16.745000000000001</v>
      </c>
      <c r="F56">
        <v>12.375</v>
      </c>
      <c r="G56" t="str">
        <f>IFERROR(VLOOKUP(C56,[1]Sheet1!$A:$B,2,FALSE), G57*-1)</f>
        <v>4.5</v>
      </c>
      <c r="H56" t="str">
        <f>VLOOKUP(C56,[2]Sheet1!$A:$B,2,FALSE)</f>
        <v>70</v>
      </c>
    </row>
    <row r="57" spans="1:8" x14ac:dyDescent="0.25">
      <c r="A57" s="3" t="s">
        <v>91</v>
      </c>
      <c r="B57" t="s">
        <v>11</v>
      </c>
      <c r="C57" t="s">
        <v>93</v>
      </c>
      <c r="D57" t="s">
        <v>92</v>
      </c>
      <c r="E57">
        <v>-16.745000000000001</v>
      </c>
      <c r="F57">
        <v>-12.375</v>
      </c>
      <c r="G57" t="str">
        <f>IFERROR(VLOOKUP(C57,[1]Sheet1!$A:$B,2,FALSE), G56*-1)</f>
        <v>-4.5</v>
      </c>
      <c r="H57" t="str">
        <f>VLOOKUP(C57,[2]Sheet1!$A:$B,2,FALSE)</f>
        <v>81</v>
      </c>
    </row>
    <row r="58" spans="1:8" x14ac:dyDescent="0.25">
      <c r="A58" s="2" t="s">
        <v>94</v>
      </c>
      <c r="B58" t="s">
        <v>9</v>
      </c>
      <c r="C58" t="s">
        <v>95</v>
      </c>
      <c r="D58" t="s">
        <v>96</v>
      </c>
      <c r="E58">
        <v>-18.411000000000001</v>
      </c>
      <c r="F58">
        <v>-54.130999999999993</v>
      </c>
      <c r="G58" t="str">
        <f>IFERROR(VLOOKUP(C58,[1]Sheet1!$A:$B,2,FALSE), G59*-1)</f>
        <v>24.5</v>
      </c>
      <c r="H58" t="str">
        <f>VLOOKUP(C58,[2]Sheet1!$A:$B,2,FALSE)</f>
        <v>59</v>
      </c>
    </row>
    <row r="59" spans="1:8" x14ac:dyDescent="0.25">
      <c r="A59" s="3" t="s">
        <v>94</v>
      </c>
      <c r="B59" t="s">
        <v>11</v>
      </c>
      <c r="C59" t="s">
        <v>96</v>
      </c>
      <c r="D59" t="s">
        <v>96</v>
      </c>
      <c r="E59">
        <v>18.411000000000001</v>
      </c>
      <c r="F59">
        <v>54.130999999999993</v>
      </c>
      <c r="G59" t="str">
        <f>IFERROR(VLOOKUP(C59,[1]Sheet1!$A:$B,2,FALSE), G58*-1)</f>
        <v>-24.5</v>
      </c>
      <c r="H59" t="str">
        <f>VLOOKUP(C59,[2]Sheet1!$A:$B,2,FALSE)</f>
        <v>72</v>
      </c>
    </row>
    <row r="60" spans="1:8" x14ac:dyDescent="0.25">
      <c r="A60" s="2" t="s">
        <v>97</v>
      </c>
      <c r="B60" t="s">
        <v>9</v>
      </c>
      <c r="C60" t="s">
        <v>98</v>
      </c>
      <c r="D60" t="s">
        <v>99</v>
      </c>
      <c r="E60">
        <v>3.8119999999999981</v>
      </c>
      <c r="F60">
        <v>10.80200000000001</v>
      </c>
      <c r="G60">
        <f>IFERROR(VLOOKUP(C60,[1]Sheet1!$A:$B,2,FALSE), G61*-1)</f>
        <v>-2.5</v>
      </c>
      <c r="H60" t="s">
        <v>148</v>
      </c>
    </row>
    <row r="61" spans="1:8" x14ac:dyDescent="0.25">
      <c r="A61" s="3" t="s">
        <v>97</v>
      </c>
      <c r="B61" t="s">
        <v>11</v>
      </c>
      <c r="C61" t="s">
        <v>100</v>
      </c>
      <c r="D61" t="s">
        <v>99</v>
      </c>
      <c r="E61">
        <v>-3.8119999999999981</v>
      </c>
      <c r="F61">
        <v>-10.80200000000001</v>
      </c>
      <c r="G61" t="str">
        <f>IFERROR(VLOOKUP(C61,[1]Sheet1!$A:$B,2,FALSE), G60*-1)</f>
        <v>2.5</v>
      </c>
      <c r="H61" t="str">
        <f>VLOOKUP(C61,[2]Sheet1!$A:$B,2,FALSE)</f>
        <v>88</v>
      </c>
    </row>
    <row r="62" spans="1:8" x14ac:dyDescent="0.25">
      <c r="A62" s="2" t="s">
        <v>101</v>
      </c>
      <c r="B62" t="s">
        <v>9</v>
      </c>
      <c r="C62" t="s">
        <v>102</v>
      </c>
      <c r="D62" t="s">
        <v>103</v>
      </c>
      <c r="E62">
        <v>-7.421999999999997</v>
      </c>
      <c r="F62">
        <v>-30.452000000000009</v>
      </c>
      <c r="G62" t="str">
        <f>IFERROR(VLOOKUP(C62,[1]Sheet1!$A:$B,2,FALSE), G63*-1)</f>
        <v>23.5</v>
      </c>
      <c r="H62" t="str">
        <f>VLOOKUP(C62,[2]Sheet1!$A:$B,2,FALSE)</f>
        <v>86</v>
      </c>
    </row>
    <row r="63" spans="1:8" x14ac:dyDescent="0.25">
      <c r="A63" s="3" t="s">
        <v>101</v>
      </c>
      <c r="B63" t="s">
        <v>11</v>
      </c>
      <c r="C63" t="s">
        <v>103</v>
      </c>
      <c r="D63" t="s">
        <v>103</v>
      </c>
      <c r="E63">
        <v>7.421999999999997</v>
      </c>
      <c r="F63">
        <v>30.452000000000009</v>
      </c>
      <c r="G63" t="str">
        <f>IFERROR(VLOOKUP(C63,[1]Sheet1!$A:$B,2,FALSE), G62*-1)</f>
        <v>-23.5</v>
      </c>
      <c r="H63" t="str">
        <f>VLOOKUP(C63,[2]Sheet1!$A:$B,2,FALSE)</f>
        <v>88</v>
      </c>
    </row>
    <row r="64" spans="1:8" x14ac:dyDescent="0.25">
      <c r="A64" s="2" t="s">
        <v>104</v>
      </c>
      <c r="B64" t="s">
        <v>9</v>
      </c>
      <c r="C64" t="s">
        <v>105</v>
      </c>
      <c r="D64" t="s">
        <v>106</v>
      </c>
      <c r="E64">
        <v>4.4270000000000067</v>
      </c>
      <c r="F64">
        <v>-32.052999999999997</v>
      </c>
      <c r="G64">
        <f>IFERROR(VLOOKUP(C64,[1]Sheet1!$A:$B,2,FALSE), G65*-1)</f>
        <v>33.5</v>
      </c>
      <c r="H64" t="str">
        <f>VLOOKUP(C64,[2]Sheet1!$A:$B,2,FALSE)</f>
        <v>71</v>
      </c>
    </row>
    <row r="65" spans="1:8" x14ac:dyDescent="0.25">
      <c r="A65" s="3" t="s">
        <v>104</v>
      </c>
      <c r="B65" t="s">
        <v>11</v>
      </c>
      <c r="C65" t="s">
        <v>106</v>
      </c>
      <c r="D65" t="s">
        <v>106</v>
      </c>
      <c r="E65">
        <v>-4.4270000000000067</v>
      </c>
      <c r="F65">
        <v>32.052999999999997</v>
      </c>
      <c r="G65" t="str">
        <f>IFERROR(VLOOKUP(C65,[1]Sheet1!$A:$B,2,FALSE), G64*-1)</f>
        <v>-33.5</v>
      </c>
      <c r="H65" t="str">
        <f>VLOOKUP(C65,[2]Sheet1!$A:$B,2,FALSE)</f>
        <v>111</v>
      </c>
    </row>
    <row r="66" spans="1:8" x14ac:dyDescent="0.25">
      <c r="A66" s="2" t="s">
        <v>107</v>
      </c>
      <c r="B66" t="s">
        <v>9</v>
      </c>
      <c r="C66" t="s">
        <v>108</v>
      </c>
      <c r="D66" t="s">
        <v>109</v>
      </c>
      <c r="E66">
        <v>-6.3189999999999884</v>
      </c>
      <c r="F66">
        <v>-11.06899999999999</v>
      </c>
      <c r="G66" t="str">
        <f>IFERROR(VLOOKUP(C66,[1]Sheet1!$A:$B,2,FALSE), G67*-1)</f>
        <v>-1.5</v>
      </c>
      <c r="H66" t="str">
        <f>VLOOKUP(C66,[2]Sheet1!$A:$B,2,FALSE)</f>
        <v>68</v>
      </c>
    </row>
    <row r="67" spans="1:8" x14ac:dyDescent="0.25">
      <c r="A67" s="3" t="s">
        <v>107</v>
      </c>
      <c r="B67" t="s">
        <v>11</v>
      </c>
      <c r="C67" t="s">
        <v>109</v>
      </c>
      <c r="D67" t="s">
        <v>109</v>
      </c>
      <c r="E67">
        <v>6.3189999999999884</v>
      </c>
      <c r="F67">
        <v>11.06899999999999</v>
      </c>
      <c r="G67" t="str">
        <f>IFERROR(VLOOKUP(C67,[1]Sheet1!$A:$B,2,FALSE), G66*-1)</f>
        <v>1.5</v>
      </c>
      <c r="H67" t="str">
        <f>VLOOKUP(C67,[2]Sheet1!$A:$B,2,FALSE)</f>
        <v>70</v>
      </c>
    </row>
    <row r="68" spans="1:8" x14ac:dyDescent="0.25">
      <c r="A68" s="2" t="s">
        <v>110</v>
      </c>
      <c r="B68" t="s">
        <v>9</v>
      </c>
      <c r="C68" t="s">
        <v>111</v>
      </c>
      <c r="D68" t="s">
        <v>112</v>
      </c>
      <c r="E68">
        <v>-4.1059999999999954</v>
      </c>
      <c r="F68">
        <v>-5.1659999999999968</v>
      </c>
      <c r="G68" t="str">
        <f>IFERROR(VLOOKUP(C68,[1]Sheet1!$A:$B,2,FALSE), G69*-1)</f>
        <v>5.5</v>
      </c>
      <c r="H68" t="str">
        <f>VLOOKUP(C68,[2]Sheet1!$A:$B,2,FALSE)</f>
        <v>76</v>
      </c>
    </row>
    <row r="69" spans="1:8" x14ac:dyDescent="0.25">
      <c r="A69" s="3" t="s">
        <v>110</v>
      </c>
      <c r="B69" t="s">
        <v>11</v>
      </c>
      <c r="C69" t="s">
        <v>112</v>
      </c>
      <c r="D69" t="s">
        <v>112</v>
      </c>
      <c r="E69">
        <v>4.1059999999999954</v>
      </c>
      <c r="F69">
        <v>5.1659999999999968</v>
      </c>
      <c r="G69" t="str">
        <f>IFERROR(VLOOKUP(C69,[1]Sheet1!$A:$B,2,FALSE), G68*-1)</f>
        <v>-5.5</v>
      </c>
      <c r="H69" t="s">
        <v>150</v>
      </c>
    </row>
    <row r="70" spans="1:8" x14ac:dyDescent="0.25">
      <c r="A70" s="2" t="s">
        <v>113</v>
      </c>
      <c r="B70" t="s">
        <v>9</v>
      </c>
      <c r="C70" t="s">
        <v>114</v>
      </c>
      <c r="D70" t="s">
        <v>114</v>
      </c>
      <c r="E70">
        <v>2.9349999999999952</v>
      </c>
      <c r="F70">
        <v>0.90500000000000114</v>
      </c>
      <c r="G70" t="str">
        <f>IFERROR(VLOOKUP(C70,[1]Sheet1!$A:$B,2,FALSE), G71*-1)</f>
        <v>5.5</v>
      </c>
      <c r="H70" t="str">
        <f>VLOOKUP(C70,[2]Sheet1!$A:$B,2,FALSE)</f>
        <v>64</v>
      </c>
    </row>
    <row r="71" spans="1:8" x14ac:dyDescent="0.25">
      <c r="A71" s="3" t="s">
        <v>113</v>
      </c>
      <c r="B71" t="s">
        <v>11</v>
      </c>
      <c r="C71" t="s">
        <v>115</v>
      </c>
      <c r="D71" t="s">
        <v>114</v>
      </c>
      <c r="E71">
        <v>-2.9349999999999952</v>
      </c>
      <c r="F71">
        <v>-0.90500000000000114</v>
      </c>
      <c r="G71" t="str">
        <f>IFERROR(VLOOKUP(C71,[1]Sheet1!$A:$B,2,FALSE), G70*-1)</f>
        <v>-5.5</v>
      </c>
      <c r="H71" t="str">
        <f>VLOOKUP(C71,[2]Sheet1!$A:$B,2,FALSE)</f>
        <v>69</v>
      </c>
    </row>
    <row r="72" spans="1:8" x14ac:dyDescent="0.25">
      <c r="A72" s="2" t="s">
        <v>116</v>
      </c>
      <c r="B72" t="s">
        <v>9</v>
      </c>
      <c r="C72" t="s">
        <v>117</v>
      </c>
      <c r="D72" t="s">
        <v>118</v>
      </c>
      <c r="E72">
        <v>-2.0139999999999958</v>
      </c>
      <c r="F72">
        <v>5.2860000000000014</v>
      </c>
      <c r="G72" t="str">
        <f>IFERROR(VLOOKUP(C72,[1]Sheet1!$A:$B,2,FALSE), G73*-1)</f>
        <v>-2.5</v>
      </c>
      <c r="H72" t="str">
        <f>VLOOKUP(C72,[2]Sheet1!$A:$B,2,FALSE)</f>
        <v>73</v>
      </c>
    </row>
    <row r="73" spans="1:8" x14ac:dyDescent="0.25">
      <c r="A73" s="3" t="s">
        <v>116</v>
      </c>
      <c r="B73" t="s">
        <v>11</v>
      </c>
      <c r="C73" t="s">
        <v>118</v>
      </c>
      <c r="D73" t="s">
        <v>118</v>
      </c>
      <c r="E73">
        <v>2.0139999999999958</v>
      </c>
      <c r="F73">
        <v>-5.2860000000000014</v>
      </c>
      <c r="G73" t="str">
        <f>IFERROR(VLOOKUP(C73,[1]Sheet1!$A:$B,2,FALSE), G72*-1)</f>
        <v>2.5</v>
      </c>
      <c r="H73" t="str">
        <f>VLOOKUP(C73,[2]Sheet1!$A:$B,2,FALSE)</f>
        <v>79</v>
      </c>
    </row>
    <row r="74" spans="1:8" x14ac:dyDescent="0.25">
      <c r="A74" s="2" t="s">
        <v>119</v>
      </c>
      <c r="B74" t="s">
        <v>9</v>
      </c>
      <c r="C74" t="s">
        <v>120</v>
      </c>
      <c r="D74" t="s">
        <v>121</v>
      </c>
      <c r="E74">
        <v>-3.914000000000001</v>
      </c>
      <c r="F74">
        <v>-30.044000000000011</v>
      </c>
      <c r="G74" t="str">
        <f>IFERROR(VLOOKUP(C74,[1]Sheet1!$A:$B,2,FALSE), G75*-1)</f>
        <v>23.5</v>
      </c>
      <c r="H74" t="str">
        <f>VLOOKUP(C74,[2]Sheet1!$A:$B,2,FALSE)</f>
        <v>55</v>
      </c>
    </row>
    <row r="75" spans="1:8" x14ac:dyDescent="0.25">
      <c r="A75" s="3" t="s">
        <v>119</v>
      </c>
      <c r="B75" t="s">
        <v>11</v>
      </c>
      <c r="C75" t="s">
        <v>121</v>
      </c>
      <c r="D75" t="s">
        <v>121</v>
      </c>
      <c r="E75">
        <v>3.914000000000001</v>
      </c>
      <c r="F75">
        <v>30.044000000000011</v>
      </c>
      <c r="G75">
        <f>IFERROR(VLOOKUP(C75,[1]Sheet1!$A:$B,2,FALSE), G74*-1)</f>
        <v>-23.5</v>
      </c>
      <c r="H75" t="str">
        <f>VLOOKUP(C75,[2]Sheet1!$A:$B,2,FALSE)</f>
        <v>96</v>
      </c>
    </row>
    <row r="76" spans="1:8" x14ac:dyDescent="0.25">
      <c r="A76" s="2" t="s">
        <v>122</v>
      </c>
      <c r="B76" t="s">
        <v>9</v>
      </c>
      <c r="C76" t="s">
        <v>123</v>
      </c>
      <c r="D76" t="s">
        <v>124</v>
      </c>
      <c r="E76">
        <v>-6.3490000000000038</v>
      </c>
      <c r="F76">
        <v>-13.288999999999991</v>
      </c>
      <c r="G76" t="str">
        <f>IFERROR(VLOOKUP(C76,[1]Sheet1!$A:$B,2,FALSE), G77*-1)</f>
        <v>4.5</v>
      </c>
      <c r="H76" t="str">
        <f>VLOOKUP(C76,[2]Sheet1!$A:$B,2,FALSE)</f>
        <v>53</v>
      </c>
    </row>
    <row r="77" spans="1:8" x14ac:dyDescent="0.25">
      <c r="A77" s="3" t="s">
        <v>122</v>
      </c>
      <c r="B77" t="s">
        <v>11</v>
      </c>
      <c r="C77" t="s">
        <v>124</v>
      </c>
      <c r="D77" t="s">
        <v>124</v>
      </c>
      <c r="E77">
        <v>6.3490000000000038</v>
      </c>
      <c r="F77">
        <v>13.288999999999991</v>
      </c>
      <c r="G77" t="str">
        <f>IFERROR(VLOOKUP(C77,[1]Sheet1!$A:$B,2,FALSE), G76*-1)</f>
        <v>-4.5</v>
      </c>
      <c r="H77" t="str">
        <f>VLOOKUP(C77,[2]Sheet1!$A:$B,2,FALSE)</f>
        <v>83</v>
      </c>
    </row>
    <row r="78" spans="1:8" x14ac:dyDescent="0.25">
      <c r="A78" s="2" t="s">
        <v>125</v>
      </c>
      <c r="B78" t="s">
        <v>9</v>
      </c>
      <c r="C78" t="s">
        <v>126</v>
      </c>
      <c r="D78" t="s">
        <v>127</v>
      </c>
      <c r="E78">
        <v>-15.330000000000011</v>
      </c>
      <c r="F78">
        <v>-31.010000000000009</v>
      </c>
      <c r="G78" t="str">
        <f>IFERROR(VLOOKUP(C78,[1]Sheet1!$A:$B,2,FALSE), G79*-1)</f>
        <v>11.5</v>
      </c>
      <c r="H78" t="str">
        <f>VLOOKUP(C78,[2]Sheet1!$A:$B,2,FALSE)</f>
        <v>60</v>
      </c>
    </row>
    <row r="79" spans="1:8" x14ac:dyDescent="0.25">
      <c r="A79" s="3" t="s">
        <v>125</v>
      </c>
      <c r="B79" t="s">
        <v>11</v>
      </c>
      <c r="C79" t="s">
        <v>127</v>
      </c>
      <c r="D79" t="s">
        <v>127</v>
      </c>
      <c r="E79">
        <v>15.330000000000011</v>
      </c>
      <c r="F79">
        <v>31.010000000000009</v>
      </c>
      <c r="G79" t="str">
        <f>IFERROR(VLOOKUP(C79,[1]Sheet1!$A:$B,2,FALSE), G78*-1)</f>
        <v>-11.5</v>
      </c>
      <c r="H79" t="str">
        <f>VLOOKUP(C79,[2]Sheet1!$A:$B,2,FALSE)</f>
        <v>78</v>
      </c>
    </row>
    <row r="80" spans="1:8" x14ac:dyDescent="0.25">
      <c r="A80" s="2" t="s">
        <v>128</v>
      </c>
      <c r="B80" t="s">
        <v>9</v>
      </c>
      <c r="C80" t="s">
        <v>129</v>
      </c>
      <c r="D80" t="s">
        <v>130</v>
      </c>
      <c r="E80">
        <v>-7.9120000000000061</v>
      </c>
      <c r="F80">
        <v>-13.02199999999999</v>
      </c>
      <c r="G80" t="str">
        <f>IFERROR(VLOOKUP(C80,[1]Sheet1!$A:$B,2,FALSE), G81*-1)</f>
        <v>6.5</v>
      </c>
      <c r="H80" t="str">
        <f>VLOOKUP(C80,[2]Sheet1!$A:$B,2,FALSE)</f>
        <v>78</v>
      </c>
    </row>
    <row r="81" spans="1:8" x14ac:dyDescent="0.25">
      <c r="A81" s="3" t="s">
        <v>128</v>
      </c>
      <c r="B81" t="s">
        <v>11</v>
      </c>
      <c r="C81" t="s">
        <v>130</v>
      </c>
      <c r="D81" t="s">
        <v>130</v>
      </c>
      <c r="E81">
        <v>7.9120000000000061</v>
      </c>
      <c r="F81">
        <v>13.02199999999999</v>
      </c>
      <c r="G81" t="str">
        <f>IFERROR(VLOOKUP(C81,[1]Sheet1!$A:$B,2,FALSE), G80*-1)</f>
        <v>-6.5</v>
      </c>
      <c r="H81" t="str">
        <f>VLOOKUP(C81,[2]Sheet1!$A:$B,2,FALSE)</f>
        <v>75</v>
      </c>
    </row>
    <row r="82" spans="1:8" x14ac:dyDescent="0.25">
      <c r="A82" s="2" t="s">
        <v>131</v>
      </c>
      <c r="B82" t="s">
        <v>9</v>
      </c>
      <c r="C82" t="s">
        <v>132</v>
      </c>
      <c r="D82" t="s">
        <v>133</v>
      </c>
      <c r="E82">
        <v>2.2260000000000129</v>
      </c>
      <c r="F82">
        <v>9.0260000000000105</v>
      </c>
      <c r="G82" t="str">
        <f>IFERROR(VLOOKUP(C82,[1]Sheet1!$A:$B,2,FALSE), G83*-1)</f>
        <v>1.5</v>
      </c>
      <c r="H82" t="str">
        <f>VLOOKUP(C82,[2]Sheet1!$A:$B,2,FALSE)</f>
        <v>82</v>
      </c>
    </row>
    <row r="83" spans="1:8" x14ac:dyDescent="0.25">
      <c r="A83" s="3" t="s">
        <v>131</v>
      </c>
      <c r="B83" t="s">
        <v>11</v>
      </c>
      <c r="C83" t="s">
        <v>133</v>
      </c>
      <c r="D83" t="s">
        <v>133</v>
      </c>
      <c r="E83">
        <v>-2.2260000000000129</v>
      </c>
      <c r="F83">
        <v>-9.0260000000000105</v>
      </c>
      <c r="G83" t="str">
        <f>IFERROR(VLOOKUP(C83,[1]Sheet1!$A:$B,2,FALSE), G82*-1)</f>
        <v>-1.5</v>
      </c>
      <c r="H83" t="str">
        <f>VLOOKUP(C83,[2]Sheet1!$A:$B,2,FALSE)</f>
        <v>73</v>
      </c>
    </row>
    <row r="84" spans="1:8" x14ac:dyDescent="0.25">
      <c r="A84" s="2" t="s">
        <v>134</v>
      </c>
      <c r="B84" t="s">
        <v>9</v>
      </c>
      <c r="C84" t="s">
        <v>135</v>
      </c>
      <c r="D84" t="s">
        <v>135</v>
      </c>
      <c r="E84">
        <v>-0.98499999999999943</v>
      </c>
      <c r="F84">
        <v>-0.89499999999999602</v>
      </c>
      <c r="G84" t="str">
        <f>IFERROR(VLOOKUP(C84,[1]Sheet1!$A:$B,2,FALSE), G85*-1)</f>
        <v>9.5</v>
      </c>
      <c r="H84" t="str">
        <f>VLOOKUP(C84,[2]Sheet1!$A:$B,2,FALSE)</f>
        <v>67</v>
      </c>
    </row>
    <row r="85" spans="1:8" x14ac:dyDescent="0.25">
      <c r="A85" s="3" t="s">
        <v>134</v>
      </c>
      <c r="B85" t="s">
        <v>11</v>
      </c>
      <c r="C85" t="s">
        <v>136</v>
      </c>
      <c r="D85" t="s">
        <v>135</v>
      </c>
      <c r="E85">
        <v>0.98499999999999943</v>
      </c>
      <c r="F85">
        <v>0.89499999999999602</v>
      </c>
      <c r="G85" t="str">
        <f>IFERROR(VLOOKUP(C85,[1]Sheet1!$A:$B,2,FALSE), G84*-1)</f>
        <v>-9.5</v>
      </c>
      <c r="H85" t="str">
        <f>VLOOKUP(C85,[2]Sheet1!$A:$B,2,FALSE)</f>
        <v>79</v>
      </c>
    </row>
    <row r="86" spans="1:8" x14ac:dyDescent="0.25">
      <c r="A86" s="2" t="s">
        <v>137</v>
      </c>
      <c r="B86" t="s">
        <v>9</v>
      </c>
      <c r="C86" t="s">
        <v>138</v>
      </c>
      <c r="D86" t="s">
        <v>138</v>
      </c>
      <c r="E86">
        <v>5.5129999999999981</v>
      </c>
      <c r="F86">
        <v>-8.6769999999999925</v>
      </c>
      <c r="G86" t="str">
        <f>IFERROR(VLOOKUP(C86,[1]Sheet1!$A:$B,2,FALSE), G87*-1)</f>
        <v>16.5</v>
      </c>
      <c r="H86" t="str">
        <f>VLOOKUP(C86,[2]Sheet1!$A:$B,2,FALSE)</f>
        <v>57</v>
      </c>
    </row>
    <row r="87" spans="1:8" x14ac:dyDescent="0.25">
      <c r="A87" s="3" t="s">
        <v>137</v>
      </c>
      <c r="B87" t="s">
        <v>11</v>
      </c>
      <c r="C87" t="s">
        <v>139</v>
      </c>
      <c r="D87" t="s">
        <v>138</v>
      </c>
      <c r="E87">
        <v>-5.5129999999999981</v>
      </c>
      <c r="F87">
        <v>8.6769999999999925</v>
      </c>
      <c r="G87" t="str">
        <f>IFERROR(VLOOKUP(C87,[1]Sheet1!$A:$B,2,FALSE), G86*-1)</f>
        <v>-16.5</v>
      </c>
      <c r="H87" t="s">
        <v>151</v>
      </c>
    </row>
    <row r="88" spans="1:8" x14ac:dyDescent="0.25">
      <c r="A88" s="2" t="s">
        <v>140</v>
      </c>
      <c r="B88" t="s">
        <v>9</v>
      </c>
      <c r="C88" t="s">
        <v>141</v>
      </c>
      <c r="D88" t="s">
        <v>142</v>
      </c>
      <c r="E88">
        <v>-5.0159999999999911</v>
      </c>
      <c r="F88">
        <v>-24.656000000000009</v>
      </c>
      <c r="G88" t="str">
        <f>IFERROR(VLOOKUP(C88,[1]Sheet1!$A:$B,2,FALSE), G89*-1)</f>
        <v>18.5</v>
      </c>
      <c r="H88" t="str">
        <f>VLOOKUP(C88,[2]Sheet1!$A:$B,2,FALSE)</f>
        <v>61</v>
      </c>
    </row>
    <row r="89" spans="1:8" x14ac:dyDescent="0.25">
      <c r="A89" s="3" t="s">
        <v>140</v>
      </c>
      <c r="B89" t="s">
        <v>11</v>
      </c>
      <c r="C89" t="s">
        <v>142</v>
      </c>
      <c r="D89" t="s">
        <v>142</v>
      </c>
      <c r="E89">
        <v>5.0159999999999911</v>
      </c>
      <c r="F89">
        <v>24.656000000000009</v>
      </c>
      <c r="G89" t="str">
        <f>IFERROR(VLOOKUP(C89,[1]Sheet1!$A:$B,2,FALSE), G88*-1)</f>
        <v>-18.5</v>
      </c>
      <c r="H89" t="str">
        <f>VLOOKUP(C89,[2]Sheet1!$A:$B,2,FALSE)</f>
        <v>85</v>
      </c>
    </row>
  </sheetData>
  <mergeCells count="44">
    <mergeCell ref="A86:A87"/>
    <mergeCell ref="A88:A89"/>
    <mergeCell ref="A74:A75"/>
    <mergeCell ref="A76:A77"/>
    <mergeCell ref="A78:A79"/>
    <mergeCell ref="A80:A81"/>
    <mergeCell ref="A82:A83"/>
    <mergeCell ref="A84:A85"/>
    <mergeCell ref="A62:A63"/>
    <mergeCell ref="A64:A65"/>
    <mergeCell ref="A66:A67"/>
    <mergeCell ref="A68:A69"/>
    <mergeCell ref="A70:A71"/>
    <mergeCell ref="A72:A73"/>
    <mergeCell ref="A50:A51"/>
    <mergeCell ref="A52:A53"/>
    <mergeCell ref="A54:A55"/>
    <mergeCell ref="A56:A57"/>
    <mergeCell ref="A58:A59"/>
    <mergeCell ref="A60:A61"/>
    <mergeCell ref="A38:A39"/>
    <mergeCell ref="A40:A41"/>
    <mergeCell ref="A42:A43"/>
    <mergeCell ref="A44:A45"/>
    <mergeCell ref="A46:A47"/>
    <mergeCell ref="A48:A49"/>
    <mergeCell ref="A26:A27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Winnier</cp:lastModifiedBy>
  <dcterms:created xsi:type="dcterms:W3CDTF">2023-12-14T16:47:59Z</dcterms:created>
  <dcterms:modified xsi:type="dcterms:W3CDTF">2023-12-14T16:53:45Z</dcterms:modified>
</cp:coreProperties>
</file>