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Matchup</t>
        </is>
      </c>
      <c r="B1" s="1" t="inlineStr">
        <is>
          <t>Home/Away</t>
        </is>
      </c>
      <c r="C1" s="1" t="inlineStr">
        <is>
          <t>Team</t>
        </is>
      </c>
      <c r="D1" s="1" t="inlineStr">
        <is>
          <t>eFG Statement</t>
        </is>
      </c>
      <c r="E1" s="1" t="inlineStr">
        <is>
          <t>Team Spread</t>
        </is>
      </c>
      <c r="F1" s="1" t="inlineStr">
        <is>
          <t>Team SRS Spread</t>
        </is>
      </c>
      <c r="G1" s="1" t="inlineStr">
        <is>
          <t>Vegas Spread</t>
        </is>
      </c>
      <c r="H1" s="1" t="inlineStr">
        <is>
          <t>Actual Score</t>
        </is>
      </c>
    </row>
    <row r="2">
      <c r="A2" t="inlineStr">
        <is>
          <t>Northern Colorado vs Texas A&amp;M-Commerce</t>
        </is>
      </c>
      <c r="B2" t="inlineStr">
        <is>
          <t>Away</t>
        </is>
      </c>
      <c r="C2" t="inlineStr">
        <is>
          <t>Northern Colorado</t>
        </is>
      </c>
      <c r="D2" t="inlineStr">
        <is>
          <t>Texas A&amp;M-Commerce</t>
        </is>
      </c>
      <c r="E2" t="n">
        <v>0.9650000000000034</v>
      </c>
      <c r="F2" t="n">
        <v>4.594999999999999</v>
      </c>
      <c r="G2">
        <f>IFERROR(VLOOKUP(C2,'[odds-2023-12-11.xlsx]Sheet1'!$A:$B,2,FALSE), G3*-1)</f>
        <v/>
      </c>
      <c r="H2">
        <f>VLOOKUP(C2,'[results-2023-12-11.xlsx]Sheet1'!$A:$B,2,FALSE)</f>
        <v/>
      </c>
    </row>
    <row r="3">
      <c r="A3" t="inlineStr">
        <is>
          <t>Northern Colorado vs Texas A&amp;M-Commerce</t>
        </is>
      </c>
      <c r="B3" t="inlineStr">
        <is>
          <t>Home</t>
        </is>
      </c>
      <c r="C3" t="inlineStr">
        <is>
          <t>Texas A&amp;M-Commerce</t>
        </is>
      </c>
      <c r="D3" t="inlineStr">
        <is>
          <t>Texas A&amp;M-Commerce</t>
        </is>
      </c>
      <c r="E3" t="n">
        <v>-0.9650000000000034</v>
      </c>
      <c r="F3" t="n">
        <v>-4.594999999999999</v>
      </c>
      <c r="G3">
        <f>IFERROR(VLOOKUP(C3,'[odds-2023-12-11.xlsx]Sheet1'!$A:$B,2,FALSE), G2*-1)</f>
        <v/>
      </c>
      <c r="H3">
        <f>VLOOKUP(C3,'[results-2023-12-11.xlsx]Sheet1'!$A:$B,2,FALSE)</f>
        <v/>
      </c>
    </row>
    <row r="4">
      <c r="A4" t="inlineStr">
        <is>
          <t>Columbia vs Fairleigh Dickinson</t>
        </is>
      </c>
      <c r="B4" t="inlineStr">
        <is>
          <t>Away</t>
        </is>
      </c>
      <c r="C4" t="inlineStr">
        <is>
          <t>Columbia</t>
        </is>
      </c>
      <c r="D4" t="inlineStr">
        <is>
          <t>Columbia</t>
        </is>
      </c>
      <c r="E4" t="n">
        <v>-4.021999999999991</v>
      </c>
      <c r="F4" t="n">
        <v>9.587999999999994</v>
      </c>
      <c r="G4">
        <f>IFERROR(VLOOKUP(C4,'[odds-2023-12-11.xlsx]Sheet1'!$A:$B,2,FALSE), G5*-1)</f>
        <v/>
      </c>
      <c r="H4">
        <f>VLOOKUP(C4,'[results-2023-12-11.xlsx]Sheet1'!$A:$B,2,FALSE)</f>
        <v/>
      </c>
    </row>
    <row r="5">
      <c r="A5" t="inlineStr">
        <is>
          <t>Columbia vs Fairleigh Dickinson</t>
        </is>
      </c>
      <c r="B5" t="inlineStr">
        <is>
          <t>Home</t>
        </is>
      </c>
      <c r="C5" t="inlineStr">
        <is>
          <t>Fairleigh Dickinson</t>
        </is>
      </c>
      <c r="D5" t="inlineStr">
        <is>
          <t>Columbia</t>
        </is>
      </c>
      <c r="E5" t="n">
        <v>4.021999999999991</v>
      </c>
      <c r="F5" t="n">
        <v>-9.587999999999994</v>
      </c>
      <c r="G5">
        <f>IFERROR(VLOOKUP(C5,'[odds-2023-12-11.xlsx]Sheet1'!$A:$B,2,FALSE), G4*-1)</f>
        <v/>
      </c>
      <c r="H5">
        <f>VLOOKUP(C5,'[results-2023-12-11.xlsx]Sheet1'!$A:$B,2,FALSE)</f>
        <v/>
      </c>
    </row>
    <row r="6">
      <c r="A6" t="inlineStr">
        <is>
          <t>Stonehill vs New Hampshire</t>
        </is>
      </c>
      <c r="B6" t="inlineStr">
        <is>
          <t>Away</t>
        </is>
      </c>
      <c r="C6" t="inlineStr">
        <is>
          <t>Stonehill</t>
        </is>
      </c>
      <c r="D6" t="inlineStr">
        <is>
          <t>New Hampshire</t>
        </is>
      </c>
      <c r="E6" t="n">
        <v>-11.691</v>
      </c>
      <c r="F6" t="n">
        <v>-30.861</v>
      </c>
      <c r="G6">
        <f>IFERROR(VLOOKUP(C6,'[odds-2023-12-11.xlsx]Sheet1'!$A:$B,2,FALSE), G7*-1)</f>
        <v/>
      </c>
      <c r="H6">
        <f>VLOOKUP(C6,'[results-2023-12-11.xlsx]Sheet1'!$A:$B,2,FALSE)</f>
        <v/>
      </c>
    </row>
    <row r="7">
      <c r="A7" t="inlineStr">
        <is>
          <t>Stonehill vs New Hampshire</t>
        </is>
      </c>
      <c r="B7" t="inlineStr">
        <is>
          <t>Home</t>
        </is>
      </c>
      <c r="C7" t="inlineStr">
        <is>
          <t>New Hampshire</t>
        </is>
      </c>
      <c r="D7" t="inlineStr">
        <is>
          <t>New Hampshire</t>
        </is>
      </c>
      <c r="E7" t="n">
        <v>11.691</v>
      </c>
      <c r="F7" t="n">
        <v>30.861</v>
      </c>
      <c r="G7">
        <f>IFERROR(VLOOKUP(C7,'[odds-2023-12-11.xlsx]Sheet1'!$A:$B,2,FALSE), G6*-1)</f>
        <v/>
      </c>
      <c r="H7">
        <f>VLOOKUP(C7,'[results-2023-12-11.xlsx]Sheet1'!$A:$B,2,FALSE)</f>
        <v/>
      </c>
    </row>
    <row r="8">
      <c r="A8" t="inlineStr">
        <is>
          <t>Howard vs Pennsylvania</t>
        </is>
      </c>
      <c r="B8" t="inlineStr">
        <is>
          <t>Away</t>
        </is>
      </c>
      <c r="C8" t="inlineStr">
        <is>
          <t>Howard</t>
        </is>
      </c>
      <c r="D8" t="inlineStr">
        <is>
          <t>Pennsylvania</t>
        </is>
      </c>
      <c r="E8" t="n">
        <v>-10.363</v>
      </c>
      <c r="F8" t="n">
        <v>-13.983</v>
      </c>
      <c r="G8">
        <f>IFERROR(VLOOKUP(C8,'[odds-2023-12-11.xlsx]Sheet1'!$A:$B,2,FALSE), G9*-1)</f>
        <v/>
      </c>
      <c r="H8">
        <f>VLOOKUP(C8,'[results-2023-12-11.xlsx]Sheet1'!$A:$B,2,FALSE)</f>
        <v/>
      </c>
    </row>
    <row r="9">
      <c r="A9" t="inlineStr">
        <is>
          <t>Howard vs Pennsylvania</t>
        </is>
      </c>
      <c r="B9" t="inlineStr">
        <is>
          <t>Home</t>
        </is>
      </c>
      <c r="C9" t="inlineStr">
        <is>
          <t>Pennsylvania</t>
        </is>
      </c>
      <c r="D9" t="inlineStr">
        <is>
          <t>Pennsylvania</t>
        </is>
      </c>
      <c r="E9" t="n">
        <v>10.363</v>
      </c>
      <c r="F9" t="n">
        <v>13.983</v>
      </c>
      <c r="G9">
        <f>IFERROR(VLOOKUP(C9,'[odds-2023-12-11.xlsx]Sheet1'!$A:$B,2,FALSE), G8*-1)</f>
        <v/>
      </c>
      <c r="H9">
        <f>VLOOKUP(C9,'[results-2023-12-11.xlsx]Sheet1'!$A:$B,2,FALSE)</f>
        <v/>
      </c>
    </row>
    <row r="10">
      <c r="A10" t="inlineStr">
        <is>
          <t>Yale vs Quinnipiac</t>
        </is>
      </c>
      <c r="B10" t="inlineStr">
        <is>
          <t>Away</t>
        </is>
      </c>
      <c r="C10" t="inlineStr">
        <is>
          <t>Yale</t>
        </is>
      </c>
      <c r="D10" t="inlineStr">
        <is>
          <t>Yale</t>
        </is>
      </c>
      <c r="E10" t="n">
        <v>-0.1970000000000027</v>
      </c>
      <c r="F10" t="n">
        <v>9.292999999999999</v>
      </c>
      <c r="G10">
        <f>IFERROR(VLOOKUP(C10,'[odds-2023-12-11.xlsx]Sheet1'!$A:$B,2,FALSE), G11*-1)</f>
        <v/>
      </c>
      <c r="H10">
        <f>VLOOKUP(C10,'[results-2023-12-11.xlsx]Sheet1'!$A:$B,2,FALSE)</f>
        <v/>
      </c>
    </row>
    <row r="11">
      <c r="A11" t="inlineStr">
        <is>
          <t>Yale vs Quinnipiac</t>
        </is>
      </c>
      <c r="B11" t="inlineStr">
        <is>
          <t>Home</t>
        </is>
      </c>
      <c r="C11" t="inlineStr">
        <is>
          <t>Quinnipiac</t>
        </is>
      </c>
      <c r="D11" t="inlineStr">
        <is>
          <t>Yale</t>
        </is>
      </c>
      <c r="E11" t="n">
        <v>0.1970000000000027</v>
      </c>
      <c r="F11" t="n">
        <v>-9.292999999999999</v>
      </c>
      <c r="G11">
        <f>IFERROR(VLOOKUP(C11,'[odds-2023-12-11.xlsx]Sheet1'!$A:$B,2,FALSE), G10*-1)</f>
        <v/>
      </c>
      <c r="H11">
        <f>VLOOKUP(C11,'[results-2023-12-11.xlsx]Sheet1'!$A:$B,2,FALSE)</f>
        <v/>
      </c>
    </row>
    <row r="12">
      <c r="A12" t="inlineStr">
        <is>
          <t>Jacksonville vs South Carolina State</t>
        </is>
      </c>
      <c r="B12" t="inlineStr">
        <is>
          <t>Away</t>
        </is>
      </c>
      <c r="C12" t="inlineStr">
        <is>
          <t>Jacksonville</t>
        </is>
      </c>
      <c r="D12" t="inlineStr">
        <is>
          <t>Jacksonville</t>
        </is>
      </c>
      <c r="E12" t="n">
        <v>10.232</v>
      </c>
      <c r="F12" t="n">
        <v>13.892</v>
      </c>
      <c r="G12">
        <f>IFERROR(VLOOKUP(C12,'[odds-2023-12-11.xlsx]Sheet1'!$A:$B,2,FALSE), G13*-1)</f>
        <v/>
      </c>
      <c r="H12">
        <f>VLOOKUP(C12,'[results-2023-12-11.xlsx]Sheet1'!$A:$B,2,FALSE)</f>
        <v/>
      </c>
    </row>
    <row r="13">
      <c r="A13" t="inlineStr">
        <is>
          <t>Jacksonville vs South Carolina State</t>
        </is>
      </c>
      <c r="B13" t="inlineStr">
        <is>
          <t>Home</t>
        </is>
      </c>
      <c r="C13" t="inlineStr">
        <is>
          <t>South Carolina State</t>
        </is>
      </c>
      <c r="D13" t="inlineStr">
        <is>
          <t>Jacksonville</t>
        </is>
      </c>
      <c r="E13" t="n">
        <v>-10.232</v>
      </c>
      <c r="F13" t="n">
        <v>-13.892</v>
      </c>
      <c r="G13">
        <f>IFERROR(VLOOKUP(C13,'[odds-2023-12-11.xlsx]Sheet1'!$A:$B,2,FALSE), G12*-1)</f>
        <v/>
      </c>
      <c r="H13">
        <f>VLOOKUP(C13,'[results-2023-12-11.xlsx]Sheet1'!$A:$B,2,FALSE)</f>
        <v/>
      </c>
    </row>
    <row r="14">
      <c r="A14" t="inlineStr">
        <is>
          <t>Delaware vs Robert Morris</t>
        </is>
      </c>
      <c r="B14" t="inlineStr">
        <is>
          <t>Away</t>
        </is>
      </c>
      <c r="C14" t="inlineStr">
        <is>
          <t>Delaware</t>
        </is>
      </c>
      <c r="D14" t="inlineStr">
        <is>
          <t>Delaware</t>
        </is>
      </c>
      <c r="E14" t="n">
        <v>13.339</v>
      </c>
      <c r="F14" t="n">
        <v>24.999</v>
      </c>
      <c r="G14">
        <f>IFERROR(VLOOKUP(C14,'[odds-2023-12-11.xlsx]Sheet1'!$A:$B,2,FALSE), G15*-1)</f>
        <v/>
      </c>
      <c r="H14">
        <f>VLOOKUP(C14,'[results-2023-12-11.xlsx]Sheet1'!$A:$B,2,FALSE)</f>
        <v/>
      </c>
    </row>
    <row r="15">
      <c r="A15" t="inlineStr">
        <is>
          <t>Delaware vs Robert Morris</t>
        </is>
      </c>
      <c r="B15" t="inlineStr">
        <is>
          <t>Home</t>
        </is>
      </c>
      <c r="C15" t="inlineStr">
        <is>
          <t>Robert Morris</t>
        </is>
      </c>
      <c r="D15" t="inlineStr">
        <is>
          <t>Delaware</t>
        </is>
      </c>
      <c r="E15" t="n">
        <v>-13.339</v>
      </c>
      <c r="F15" t="n">
        <v>-24.999</v>
      </c>
      <c r="G15">
        <f>IFERROR(VLOOKUP(C15,'[odds-2023-12-11.xlsx]Sheet1'!$A:$B,2,FALSE), G14*-1)</f>
        <v/>
      </c>
      <c r="H15">
        <f>VLOOKUP(C15,'[results-2023-12-11.xlsx]Sheet1'!$A:$B,2,FALSE)</f>
        <v/>
      </c>
    </row>
    <row r="16">
      <c r="A16" t="inlineStr">
        <is>
          <t>Alabama A&amp;M vs Samford</t>
        </is>
      </c>
      <c r="B16" t="inlineStr">
        <is>
          <t>Away</t>
        </is>
      </c>
      <c r="C16" t="inlineStr">
        <is>
          <t>Alabama A&amp;M</t>
        </is>
      </c>
      <c r="D16" t="inlineStr">
        <is>
          <t>Samford</t>
        </is>
      </c>
      <c r="E16" t="n">
        <v>-30.692</v>
      </c>
      <c r="F16" t="n">
        <v>-53.212</v>
      </c>
      <c r="G16">
        <f>IFERROR(VLOOKUP(C16,'[odds-2023-12-11.xlsx]Sheet1'!$A:$B,2,FALSE), G17*-1)</f>
        <v/>
      </c>
      <c r="H16">
        <f>VLOOKUP(C16,'[results-2023-12-11.xlsx]Sheet1'!$A:$B,2,FALSE)</f>
        <v/>
      </c>
    </row>
    <row r="17">
      <c r="A17" t="inlineStr">
        <is>
          <t>Alabama A&amp;M vs Samford</t>
        </is>
      </c>
      <c r="B17" t="inlineStr">
        <is>
          <t>Home</t>
        </is>
      </c>
      <c r="C17" t="inlineStr">
        <is>
          <t>Samford</t>
        </is>
      </c>
      <c r="D17" t="inlineStr">
        <is>
          <t>Samford</t>
        </is>
      </c>
      <c r="E17" t="n">
        <v>30.692</v>
      </c>
      <c r="F17" t="n">
        <v>53.212</v>
      </c>
      <c r="G17">
        <f>IFERROR(VLOOKUP(C17,'[odds-2023-12-11.xlsx]Sheet1'!$A:$B,2,FALSE), G16*-1)</f>
        <v/>
      </c>
      <c r="H17">
        <f>VLOOKUP(C17,'[results-2023-12-11.xlsx]Sheet1'!$A:$B,2,FALSE)</f>
        <v/>
      </c>
    </row>
    <row r="18">
      <c r="A18" t="inlineStr">
        <is>
          <t>Mississippi Valley State vs Gonzaga</t>
        </is>
      </c>
      <c r="B18" t="inlineStr">
        <is>
          <t>Away</t>
        </is>
      </c>
      <c r="C18" t="inlineStr">
        <is>
          <t>Mississippi Valley State</t>
        </is>
      </c>
      <c r="D18" t="inlineStr">
        <is>
          <t>Gonzaga</t>
        </is>
      </c>
      <c r="E18" t="n">
        <v>-37.446</v>
      </c>
      <c r="F18" t="n">
        <v>-83.056</v>
      </c>
      <c r="G18">
        <f>IFERROR(VLOOKUP(C18,'[odds-2023-12-11.xlsx]Sheet1'!$A:$B,2,FALSE), G19*-1)</f>
        <v/>
      </c>
      <c r="H18">
        <f>VLOOKUP(C18,'[results-2023-12-11.xlsx]Sheet1'!$A:$B,2,FALSE)</f>
        <v/>
      </c>
    </row>
    <row r="19">
      <c r="A19" t="inlineStr">
        <is>
          <t>Mississippi Valley State vs Gonzaga</t>
        </is>
      </c>
      <c r="B19" t="inlineStr">
        <is>
          <t>Home</t>
        </is>
      </c>
      <c r="C19" t="inlineStr">
        <is>
          <t>Gonzaga</t>
        </is>
      </c>
      <c r="D19" t="inlineStr">
        <is>
          <t>Gonzaga</t>
        </is>
      </c>
      <c r="E19" t="n">
        <v>37.446</v>
      </c>
      <c r="F19" t="n">
        <v>83.056</v>
      </c>
      <c r="G19">
        <f>IFERROR(VLOOKUP(C19,'[odds-2023-12-11.xlsx]Sheet1'!$A:$B,2,FALSE), G18*-1)</f>
        <v/>
      </c>
      <c r="H19">
        <f>VLOOKUP(C19,'[results-2023-12-11.xlsx]Sheet1'!$A:$B,2,FALSE)</f>
        <v/>
      </c>
    </row>
    <row r="20">
      <c r="A20" t="inlineStr">
        <is>
          <t>Utah Tech vs Cal State Northridge</t>
        </is>
      </c>
      <c r="B20" t="inlineStr">
        <is>
          <t>Away</t>
        </is>
      </c>
      <c r="C20" t="inlineStr">
        <is>
          <t>Utah Tech</t>
        </is>
      </c>
      <c r="D20" t="inlineStr">
        <is>
          <t>Cal State Northridge</t>
        </is>
      </c>
      <c r="E20" t="n">
        <v>-8.546000000000006</v>
      </c>
      <c r="F20" t="n">
        <v>-5.316000000000003</v>
      </c>
      <c r="G20">
        <f>IFERROR(VLOOKUP(C20,'[odds-2023-12-11.xlsx]Sheet1'!$A:$B,2,FALSE), G21*-1)</f>
        <v/>
      </c>
      <c r="H20">
        <f>VLOOKUP(C20,'[results-2023-12-11.xlsx]Sheet1'!$A:$B,2,FALSE)</f>
        <v/>
      </c>
    </row>
    <row r="21">
      <c r="A21" t="inlineStr">
        <is>
          <t>Utah Tech vs Cal State Northridge</t>
        </is>
      </c>
      <c r="B21" t="inlineStr">
        <is>
          <t>Home</t>
        </is>
      </c>
      <c r="C21" t="inlineStr">
        <is>
          <t>Cal State Northridge</t>
        </is>
      </c>
      <c r="D21" t="inlineStr">
        <is>
          <t>Cal State Northridge</t>
        </is>
      </c>
      <c r="E21" t="n">
        <v>8.546000000000006</v>
      </c>
      <c r="F21" t="n">
        <v>5.316000000000003</v>
      </c>
      <c r="G21">
        <f>IFERROR(VLOOKUP(C21,'[odds-2023-12-11.xlsx]Sheet1'!$A:$B,2,FALSE), G20*-1)</f>
        <v/>
      </c>
      <c r="H21">
        <f>VLOOKUP(C21,'[results-2023-12-11.xlsx]Sheet1'!$A:$B,2,FALSE)</f>
        <v/>
      </c>
    </row>
    <row r="22">
      <c r="A22" t="inlineStr">
        <is>
          <t>New Orleans vs San Francisco</t>
        </is>
      </c>
      <c r="B22" t="inlineStr">
        <is>
          <t>Away</t>
        </is>
      </c>
      <c r="C22" t="inlineStr">
        <is>
          <t>New Orleans</t>
        </is>
      </c>
      <c r="D22" t="inlineStr">
        <is>
          <t>San Francisco</t>
        </is>
      </c>
      <c r="E22" t="n">
        <v>-6.400999999999996</v>
      </c>
      <c r="F22" t="n">
        <v>-30.891</v>
      </c>
      <c r="G22">
        <f>IFERROR(VLOOKUP(C22,'[odds-2023-12-11.xlsx]Sheet1'!$A:$B,2,FALSE), G23*-1)</f>
        <v/>
      </c>
      <c r="H22">
        <f>VLOOKUP(C22,'[results-2023-12-11.xlsx]Sheet1'!$A:$B,2,FALSE)</f>
        <v/>
      </c>
    </row>
    <row r="23">
      <c r="A23" t="inlineStr">
        <is>
          <t>New Orleans vs San Francisco</t>
        </is>
      </c>
      <c r="B23" t="inlineStr">
        <is>
          <t>Home</t>
        </is>
      </c>
      <c r="C23" t="inlineStr">
        <is>
          <t>San Francisco</t>
        </is>
      </c>
      <c r="D23" t="inlineStr">
        <is>
          <t>San Francisco</t>
        </is>
      </c>
      <c r="E23" t="n">
        <v>6.400999999999996</v>
      </c>
      <c r="F23" t="n">
        <v>30.891</v>
      </c>
      <c r="G23">
        <f>IFERROR(VLOOKUP(C23,'[odds-2023-12-11.xlsx]Sheet1'!$A:$B,2,FALSE), G22*-1)</f>
        <v/>
      </c>
      <c r="H23">
        <f>VLOOKUP(C23,'[results-2023-12-11.xlsx]Sheet1'!$A:$B,2,FALSE)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2023-12-14T16:25:52Z</dcterms:created>
  <dcterms:modified xmlns:dcterms="http://purl.org/dc/terms/" xmlns:xsi="http://www.w3.org/2001/XMLSchema-instance" xsi:type="dcterms:W3CDTF">2023-12-14T16:25:52Z</dcterms:modified>
</cp:coreProperties>
</file>