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aLopezLemarroy/Documents/Vrije_University_in_Amsterdam/INTERNSHIPs/Minor/tomato-rhizosphere/"/>
    </mc:Choice>
  </mc:AlternateContent>
  <xr:revisionPtr revIDLastSave="0" documentId="13_ncr:1_{57A93096-F155-264B-B519-CA9D6614F01A}" xr6:coauthVersionLast="47" xr6:coauthVersionMax="47" xr10:uidLastSave="{00000000-0000-0000-0000-000000000000}"/>
  <bookViews>
    <workbookView xWindow="17400" yWindow="500" windowWidth="15740" windowHeight="18840" activeTab="2" xr2:uid="{7CDAEA52-EF8C-F547-9DD4-5CF0429F09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3" l="1"/>
  <c r="B61" i="3"/>
  <c r="B60" i="3"/>
  <c r="B59" i="3"/>
  <c r="B58" i="3"/>
  <c r="B57" i="3"/>
  <c r="C58" i="2"/>
  <c r="D58" i="2"/>
  <c r="E58" i="2"/>
  <c r="F58" i="2"/>
  <c r="B58" i="2"/>
  <c r="B57" i="2"/>
  <c r="C57" i="2"/>
  <c r="D57" i="2"/>
  <c r="E57" i="2"/>
  <c r="F57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B59" i="2"/>
  <c r="C74" i="2"/>
  <c r="C72" i="2"/>
  <c r="D72" i="2"/>
  <c r="E72" i="2"/>
  <c r="F72" i="2"/>
  <c r="B72" i="2"/>
  <c r="C71" i="2"/>
  <c r="D71" i="2"/>
  <c r="E71" i="2"/>
  <c r="F71" i="2"/>
  <c r="B71" i="2"/>
  <c r="C69" i="2"/>
  <c r="D69" i="2"/>
  <c r="E69" i="2"/>
  <c r="F69" i="2"/>
  <c r="C68" i="2"/>
  <c r="D68" i="2"/>
  <c r="E68" i="2"/>
  <c r="F68" i="2"/>
  <c r="C67" i="2"/>
  <c r="D67" i="2"/>
  <c r="E67" i="2"/>
  <c r="F67" i="2"/>
  <c r="C66" i="2"/>
  <c r="D66" i="2"/>
  <c r="E66" i="2"/>
  <c r="F66" i="2"/>
  <c r="C65" i="2"/>
  <c r="D65" i="2"/>
  <c r="E65" i="2"/>
  <c r="F65" i="2"/>
  <c r="C64" i="2"/>
  <c r="D64" i="2"/>
  <c r="E64" i="2"/>
  <c r="F64" i="2"/>
  <c r="B69" i="2"/>
  <c r="B68" i="2"/>
  <c r="B67" i="2"/>
  <c r="B66" i="2"/>
  <c r="B65" i="2"/>
  <c r="B64" i="2"/>
  <c r="B62" i="2"/>
  <c r="B61" i="2"/>
  <c r="B60" i="2"/>
</calcChain>
</file>

<file path=xl/sharedStrings.xml><?xml version="1.0" encoding="utf-8"?>
<sst xmlns="http://schemas.openxmlformats.org/spreadsheetml/2006/main" count="428" uniqueCount="146">
  <si>
    <t>sample</t>
  </si>
  <si>
    <t>node</t>
  </si>
  <si>
    <t>date submitted</t>
  </si>
  <si>
    <t>T_712_2</t>
  </si>
  <si>
    <t>T_712_4</t>
  </si>
  <si>
    <t>T_712_6</t>
  </si>
  <si>
    <t>T_712_7</t>
  </si>
  <si>
    <t>T_712_8</t>
  </si>
  <si>
    <t>T_712_9</t>
  </si>
  <si>
    <t>T_712_11</t>
  </si>
  <si>
    <t>T_712_13</t>
  </si>
  <si>
    <t>T_712_14</t>
  </si>
  <si>
    <t>T_712_16</t>
  </si>
  <si>
    <t>T_712_18</t>
  </si>
  <si>
    <t>T_722_1</t>
  </si>
  <si>
    <t>T_722_5</t>
  </si>
  <si>
    <t>T_722_6</t>
  </si>
  <si>
    <t>T_722_9</t>
  </si>
  <si>
    <t>T_722_12</t>
  </si>
  <si>
    <t>T_722_13</t>
  </si>
  <si>
    <t>T_722_14</t>
  </si>
  <si>
    <t>T_722_15</t>
  </si>
  <si>
    <t>T_722_16</t>
  </si>
  <si>
    <t>T_722_17</t>
  </si>
  <si>
    <t>T_CCD8_1</t>
  </si>
  <si>
    <t>T_CCD8_3</t>
  </si>
  <si>
    <t>T_CCD8_5</t>
  </si>
  <si>
    <t>T_CCD8_7</t>
  </si>
  <si>
    <t>T_CCD8_8</t>
  </si>
  <si>
    <t>T_CCD8_9</t>
  </si>
  <si>
    <t>T_CCD8_10</t>
  </si>
  <si>
    <t>T_CCD8_13</t>
  </si>
  <si>
    <t>T_CCD8_14</t>
  </si>
  <si>
    <t>T_CCD8_15</t>
  </si>
  <si>
    <t>T_CCD8_16</t>
  </si>
  <si>
    <t>T_GUS_10</t>
  </si>
  <si>
    <t>T_GUS_12</t>
  </si>
  <si>
    <t>T_GUS_13</t>
  </si>
  <si>
    <t>T_GUS_16</t>
  </si>
  <si>
    <t>T_GUS_18</t>
  </si>
  <si>
    <t>T_GUS_20</t>
  </si>
  <si>
    <t>T_GUS_21</t>
  </si>
  <si>
    <t>T_GUS_23</t>
  </si>
  <si>
    <t>T_GUS_25</t>
  </si>
  <si>
    <t>T_GUS_26</t>
  </si>
  <si>
    <t>T_MMA_1</t>
  </si>
  <si>
    <t>T_MMA_3</t>
  </si>
  <si>
    <t>T_MMA_4</t>
  </si>
  <si>
    <t>T_MMA_5</t>
  </si>
  <si>
    <t>T_MMA_6</t>
  </si>
  <si>
    <t>T_MMA_11</t>
  </si>
  <si>
    <t>T_MMA_12</t>
  </si>
  <si>
    <t>T_MMA_13</t>
  </si>
  <si>
    <t>T_EP_1</t>
  </si>
  <si>
    <t>T_EP_2</t>
  </si>
  <si>
    <t>T_EP_3</t>
  </si>
  <si>
    <t>T_EP_4</t>
  </si>
  <si>
    <t>13.9.2022</t>
  </si>
  <si>
    <t>15.9.2022</t>
  </si>
  <si>
    <t>status_done</t>
  </si>
  <si>
    <t>status_checked</t>
  </si>
  <si>
    <t>analyzed_visual</t>
  </si>
  <si>
    <t>yes</t>
  </si>
  <si>
    <t>preprocessing</t>
  </si>
  <si>
    <t>rm</t>
  </si>
  <si>
    <t>NO</t>
  </si>
  <si>
    <t xml:space="preserve">yes </t>
  </si>
  <si>
    <t>19.9.2022</t>
  </si>
  <si>
    <t>20.9.2022</t>
  </si>
  <si>
    <t>21.09.2022</t>
  </si>
  <si>
    <t>26.09.2022</t>
  </si>
  <si>
    <t>30.09.2022</t>
  </si>
  <si>
    <t>3.10.2022</t>
  </si>
  <si>
    <t>6.10.2022</t>
  </si>
  <si>
    <t>7.10.2022</t>
  </si>
  <si>
    <t>8.10.2022</t>
  </si>
  <si>
    <t>14.10.2022</t>
  </si>
  <si>
    <t>16.10.2022</t>
  </si>
  <si>
    <t>19.10.2022</t>
  </si>
  <si>
    <t>21.10.2022</t>
  </si>
  <si>
    <t>23.10.2022</t>
  </si>
  <si>
    <t>24.10.2022</t>
  </si>
  <si>
    <t>antiSMASH</t>
  </si>
  <si>
    <t>trial</t>
  </si>
  <si>
    <t>done</t>
  </si>
  <si>
    <t>N50 (~bp/contig)</t>
  </si>
  <si>
    <t>sequencing depth</t>
  </si>
  <si>
    <t>coding sequences</t>
  </si>
  <si>
    <t>kegg annotation</t>
  </si>
  <si>
    <t>dbcan annotation</t>
  </si>
  <si>
    <t>mean 712</t>
  </si>
  <si>
    <t>mean 722</t>
  </si>
  <si>
    <t>mean CCD8</t>
  </si>
  <si>
    <t>mean GUS</t>
  </si>
  <si>
    <t>mean MMA</t>
  </si>
  <si>
    <t>mean EP</t>
  </si>
  <si>
    <t>sd 712</t>
  </si>
  <si>
    <t>sd 722</t>
  </si>
  <si>
    <t>sd CCD8</t>
  </si>
  <si>
    <t>sd GUS</t>
  </si>
  <si>
    <t>sd MMA</t>
  </si>
  <si>
    <t>sd EP</t>
  </si>
  <si>
    <t>mean all</t>
  </si>
  <si>
    <t xml:space="preserve">sd all </t>
  </si>
  <si>
    <t>CCD8</t>
  </si>
  <si>
    <t>GUS</t>
  </si>
  <si>
    <t>MMA</t>
  </si>
  <si>
    <t>EP</t>
  </si>
  <si>
    <t>Mean ALL</t>
  </si>
  <si>
    <t>SD ALL</t>
  </si>
  <si>
    <t>CDS</t>
  </si>
  <si>
    <t>KEGG</t>
  </si>
  <si>
    <t>dbCAN</t>
  </si>
  <si>
    <t>Regions</t>
  </si>
  <si>
    <t>terpene</t>
  </si>
  <si>
    <t>PKS</t>
  </si>
  <si>
    <t>NRPS</t>
  </si>
  <si>
    <t>RiPP</t>
  </si>
  <si>
    <t>other</t>
  </si>
  <si>
    <t>hybrid</t>
  </si>
  <si>
    <t>hserlactone</t>
  </si>
  <si>
    <t>siderophore/hserlactone</t>
  </si>
  <si>
    <t>ectoine</t>
  </si>
  <si>
    <t>arylpolyene</t>
  </si>
  <si>
    <t>NRPS/ladderane</t>
  </si>
  <si>
    <t>indole</t>
  </si>
  <si>
    <t>NRPS/PKS</t>
  </si>
  <si>
    <t>RiPP/terpene</t>
  </si>
  <si>
    <t>siderophore</t>
  </si>
  <si>
    <t>phosphonate</t>
  </si>
  <si>
    <t>phosphonate x2</t>
  </si>
  <si>
    <t>acyl_amino_acids</t>
  </si>
  <si>
    <t>NRPS/acyl_amino_acids</t>
  </si>
  <si>
    <t>acyl_amino_acids x2</t>
  </si>
  <si>
    <t>betalactone x2</t>
  </si>
  <si>
    <t>ladderane</t>
  </si>
  <si>
    <t xml:space="preserve">NRPS/PKS x3 </t>
  </si>
  <si>
    <t>NRPS/PKS x4</t>
  </si>
  <si>
    <t>acyl_amino_acids x3</t>
  </si>
  <si>
    <t>NRPS/PKS x5</t>
  </si>
  <si>
    <t>betalactone x5</t>
  </si>
  <si>
    <t xml:space="preserve">phosphonate </t>
  </si>
  <si>
    <t>amglyccycl</t>
  </si>
  <si>
    <t>resorcinol/arylpolyene</t>
  </si>
  <si>
    <t>ladderane x3</t>
  </si>
  <si>
    <t>NRPS/PKS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</si>
</sst>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  <font>
      <sz val="8"/>
      <color rgb="FF555555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E2AA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2" borderId="1" xfId="0" applyFill="1" applyBorder="1"/>
    <xf numFmtId="0" fontId="0" fillId="2" borderId="10" xfId="0" applyFill="1" applyBorder="1"/>
    <xf numFmtId="0" fontId="0" fillId="4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5" xfId="0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2" borderId="0" xfId="0" applyFill="1"/>
    <xf numFmtId="0" fontId="0" fillId="0" borderId="13" xfId="0" applyBorder="1"/>
    <xf numFmtId="0" fontId="0" fillId="5" borderId="12" xfId="0" applyFill="1" applyBorder="1"/>
    <xf numFmtId="0" fontId="2" fillId="5" borderId="12" xfId="0" applyFont="1" applyFill="1" applyBorder="1"/>
    <xf numFmtId="0" fontId="3" fillId="2" borderId="1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2" fillId="0" borderId="0" xfId="0" applyFont="1"/>
    <xf numFmtId="0" fontId="3" fillId="6" borderId="0" xfId="0" applyFont="1" applyFill="1"/>
    <xf numFmtId="1" fontId="0" fillId="0" borderId="0" xfId="0" applyNumberFormat="1"/>
    <xf numFmtId="0" fontId="3" fillId="9" borderId="0" xfId="0" applyFont="1" applyFill="1"/>
    <xf numFmtId="0" fontId="0" fillId="9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AAE8"/>
      <color rgb="FFFF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9B1-2E7A-3644-8453-742039F44AAA}">
  <dimension ref="A1:H55"/>
  <sheetViews>
    <sheetView workbookViewId="0">
      <selection sqref="A1:A55"/>
    </sheetView>
  </sheetViews>
  <sheetFormatPr baseColWidth="10" defaultRowHeight="16" x14ac:dyDescent="0.2"/>
  <cols>
    <col min="1" max="1" width="10.6640625" bestFit="1" customWidth="1"/>
    <col min="3" max="3" width="13.6640625" bestFit="1" customWidth="1"/>
    <col min="4" max="4" width="11.1640625" bestFit="1" customWidth="1"/>
    <col min="5" max="5" width="13.6640625" bestFit="1" customWidth="1"/>
    <col min="6" max="6" width="14" bestFit="1" customWidth="1"/>
    <col min="7" max="7" width="12.5" bestFit="1" customWidth="1"/>
  </cols>
  <sheetData>
    <row r="1" spans="1:8" x14ac:dyDescent="0.2">
      <c r="A1" s="13" t="s">
        <v>0</v>
      </c>
      <c r="B1" s="13" t="s">
        <v>1</v>
      </c>
      <c r="C1" s="14" t="s">
        <v>2</v>
      </c>
      <c r="D1" s="20" t="s">
        <v>59</v>
      </c>
      <c r="E1" s="20" t="s">
        <v>60</v>
      </c>
      <c r="F1" s="20" t="s">
        <v>61</v>
      </c>
      <c r="G1" s="27" t="s">
        <v>63</v>
      </c>
      <c r="H1" s="29" t="s">
        <v>82</v>
      </c>
    </row>
    <row r="2" spans="1:8" x14ac:dyDescent="0.2">
      <c r="A2" s="9" t="s">
        <v>3</v>
      </c>
      <c r="B2" s="9">
        <v>3</v>
      </c>
      <c r="C2" s="11" t="s">
        <v>57</v>
      </c>
      <c r="D2">
        <v>8</v>
      </c>
      <c r="E2">
        <v>3</v>
      </c>
      <c r="F2" t="s">
        <v>62</v>
      </c>
      <c r="G2" t="s">
        <v>64</v>
      </c>
      <c r="H2" s="30" t="s">
        <v>84</v>
      </c>
    </row>
    <row r="3" spans="1:8" x14ac:dyDescent="0.2">
      <c r="A3" s="8" t="s">
        <v>4</v>
      </c>
      <c r="B3" s="8">
        <v>4</v>
      </c>
      <c r="C3" s="10" t="s">
        <v>57</v>
      </c>
      <c r="D3">
        <v>8</v>
      </c>
      <c r="E3">
        <v>3</v>
      </c>
      <c r="F3" t="s">
        <v>62</v>
      </c>
      <c r="G3" t="s">
        <v>64</v>
      </c>
      <c r="H3" s="29" t="s">
        <v>84</v>
      </c>
    </row>
    <row r="4" spans="1:8" x14ac:dyDescent="0.2">
      <c r="A4" s="9" t="s">
        <v>5</v>
      </c>
      <c r="B4" s="12">
        <v>5</v>
      </c>
      <c r="C4" s="11" t="s">
        <v>57</v>
      </c>
      <c r="D4">
        <v>8</v>
      </c>
      <c r="E4">
        <v>3</v>
      </c>
      <c r="F4" t="s">
        <v>62</v>
      </c>
      <c r="G4" t="s">
        <v>64</v>
      </c>
      <c r="H4" s="29" t="s">
        <v>84</v>
      </c>
    </row>
    <row r="5" spans="1:8" x14ac:dyDescent="0.2">
      <c r="A5" s="8" t="s">
        <v>6</v>
      </c>
      <c r="B5" s="10">
        <v>3</v>
      </c>
      <c r="C5" s="10" t="s">
        <v>70</v>
      </c>
      <c r="D5">
        <v>8</v>
      </c>
      <c r="E5" s="1">
        <v>3</v>
      </c>
      <c r="F5" s="2" t="s">
        <v>62</v>
      </c>
      <c r="G5" t="s">
        <v>64</v>
      </c>
      <c r="H5" s="29" t="s">
        <v>84</v>
      </c>
    </row>
    <row r="6" spans="1:8" x14ac:dyDescent="0.2">
      <c r="A6" s="8" t="s">
        <v>7</v>
      </c>
      <c r="B6" s="8">
        <v>5</v>
      </c>
      <c r="C6" s="8" t="s">
        <v>70</v>
      </c>
      <c r="D6">
        <v>8</v>
      </c>
      <c r="E6" s="3">
        <v>3</v>
      </c>
      <c r="F6" s="4" t="s">
        <v>62</v>
      </c>
      <c r="G6" t="s">
        <v>64</v>
      </c>
      <c r="H6" s="29" t="s">
        <v>84</v>
      </c>
    </row>
    <row r="7" spans="1:8" x14ac:dyDescent="0.2">
      <c r="A7" s="23" t="s">
        <v>8</v>
      </c>
      <c r="B7" s="8">
        <v>2</v>
      </c>
      <c r="C7" s="8" t="s">
        <v>71</v>
      </c>
      <c r="D7">
        <v>6</v>
      </c>
      <c r="E7" s="1">
        <v>2</v>
      </c>
      <c r="F7" s="2" t="s">
        <v>62</v>
      </c>
      <c r="G7" s="28"/>
      <c r="H7" s="29" t="s">
        <v>84</v>
      </c>
    </row>
    <row r="8" spans="1:8" x14ac:dyDescent="0.2">
      <c r="A8" s="8" t="s">
        <v>9</v>
      </c>
      <c r="B8" s="8">
        <v>3</v>
      </c>
      <c r="C8" s="8" t="s">
        <v>71</v>
      </c>
      <c r="D8">
        <v>8</v>
      </c>
      <c r="E8" s="3">
        <v>3</v>
      </c>
      <c r="F8" s="4" t="s">
        <v>62</v>
      </c>
      <c r="H8" s="29" t="s">
        <v>83</v>
      </c>
    </row>
    <row r="9" spans="1:8" x14ac:dyDescent="0.2">
      <c r="A9" s="8" t="s">
        <v>10</v>
      </c>
      <c r="B9" s="8">
        <v>4</v>
      </c>
      <c r="C9" s="8" t="s">
        <v>71</v>
      </c>
      <c r="D9">
        <v>8</v>
      </c>
      <c r="E9" s="3">
        <v>3</v>
      </c>
      <c r="F9" s="4" t="s">
        <v>66</v>
      </c>
      <c r="H9" s="29" t="s">
        <v>84</v>
      </c>
    </row>
    <row r="10" spans="1:8" x14ac:dyDescent="0.2">
      <c r="A10" s="8" t="s">
        <v>11</v>
      </c>
      <c r="B10" s="8">
        <v>5</v>
      </c>
      <c r="C10" s="8" t="s">
        <v>71</v>
      </c>
      <c r="D10">
        <v>8</v>
      </c>
      <c r="E10" s="5">
        <v>3</v>
      </c>
      <c r="F10" s="6" t="s">
        <v>62</v>
      </c>
      <c r="G10" s="7"/>
      <c r="H10" s="29" t="s">
        <v>84</v>
      </c>
    </row>
    <row r="11" spans="1:8" x14ac:dyDescent="0.2">
      <c r="A11" s="8" t="s">
        <v>12</v>
      </c>
      <c r="B11" s="8">
        <v>1</v>
      </c>
      <c r="C11" s="8" t="s">
        <v>72</v>
      </c>
      <c r="D11">
        <v>8</v>
      </c>
      <c r="E11" s="3">
        <v>3</v>
      </c>
      <c r="F11" s="4" t="s">
        <v>62</v>
      </c>
      <c r="H11" s="29" t="s">
        <v>84</v>
      </c>
    </row>
    <row r="12" spans="1:8" x14ac:dyDescent="0.2">
      <c r="A12" s="8" t="s">
        <v>13</v>
      </c>
      <c r="B12" s="8">
        <v>2</v>
      </c>
      <c r="C12" s="8" t="s">
        <v>72</v>
      </c>
      <c r="D12">
        <v>8</v>
      </c>
      <c r="E12" s="5">
        <v>3</v>
      </c>
      <c r="F12" s="6" t="s">
        <v>62</v>
      </c>
      <c r="H12" s="29" t="s">
        <v>84</v>
      </c>
    </row>
    <row r="13" spans="1:8" x14ac:dyDescent="0.2">
      <c r="A13" s="21" t="s">
        <v>14</v>
      </c>
      <c r="B13" s="15">
        <v>1</v>
      </c>
      <c r="C13" s="15" t="s">
        <v>58</v>
      </c>
      <c r="D13">
        <v>6</v>
      </c>
      <c r="E13">
        <v>2</v>
      </c>
      <c r="F13" t="s">
        <v>62</v>
      </c>
      <c r="G13" t="s">
        <v>65</v>
      </c>
      <c r="H13" s="30" t="s">
        <v>84</v>
      </c>
    </row>
    <row r="14" spans="1:8" x14ac:dyDescent="0.2">
      <c r="A14" s="15" t="s">
        <v>15</v>
      </c>
      <c r="B14" s="15">
        <v>2</v>
      </c>
      <c r="C14" s="15" t="s">
        <v>58</v>
      </c>
      <c r="D14">
        <v>8</v>
      </c>
      <c r="E14">
        <v>3</v>
      </c>
      <c r="F14" s="7" t="s">
        <v>62</v>
      </c>
      <c r="G14" t="s">
        <v>64</v>
      </c>
      <c r="H14" s="29" t="s">
        <v>84</v>
      </c>
    </row>
    <row r="15" spans="1:8" x14ac:dyDescent="0.2">
      <c r="A15" s="15" t="s">
        <v>16</v>
      </c>
      <c r="B15" s="15">
        <v>3</v>
      </c>
      <c r="C15" s="15" t="s">
        <v>58</v>
      </c>
      <c r="D15">
        <v>8</v>
      </c>
      <c r="E15">
        <v>3</v>
      </c>
      <c r="F15" t="s">
        <v>62</v>
      </c>
      <c r="G15" t="s">
        <v>64</v>
      </c>
      <c r="H15" s="29" t="s">
        <v>84</v>
      </c>
    </row>
    <row r="16" spans="1:8" x14ac:dyDescent="0.2">
      <c r="A16" s="15" t="s">
        <v>17</v>
      </c>
      <c r="B16" s="15">
        <v>4</v>
      </c>
      <c r="C16" s="15" t="s">
        <v>58</v>
      </c>
      <c r="D16">
        <v>8</v>
      </c>
      <c r="E16">
        <v>3</v>
      </c>
      <c r="F16" t="s">
        <v>62</v>
      </c>
      <c r="G16" t="s">
        <v>64</v>
      </c>
      <c r="H16" s="29" t="s">
        <v>83</v>
      </c>
    </row>
    <row r="17" spans="1:8" x14ac:dyDescent="0.2">
      <c r="A17" s="15" t="s">
        <v>18</v>
      </c>
      <c r="B17" s="15">
        <v>5</v>
      </c>
      <c r="C17" s="15" t="s">
        <v>58</v>
      </c>
      <c r="D17">
        <v>8</v>
      </c>
      <c r="E17">
        <v>3</v>
      </c>
      <c r="F17" t="s">
        <v>66</v>
      </c>
      <c r="G17" t="s">
        <v>64</v>
      </c>
      <c r="H17" s="29" t="s">
        <v>84</v>
      </c>
    </row>
    <row r="18" spans="1:8" x14ac:dyDescent="0.2">
      <c r="A18" s="15" t="s">
        <v>19</v>
      </c>
      <c r="B18" s="15">
        <v>3</v>
      </c>
      <c r="C18" s="15" t="s">
        <v>72</v>
      </c>
      <c r="D18">
        <v>8</v>
      </c>
      <c r="E18">
        <v>3</v>
      </c>
      <c r="F18" t="s">
        <v>62</v>
      </c>
      <c r="H18" s="29" t="s">
        <v>84</v>
      </c>
    </row>
    <row r="19" spans="1:8" x14ac:dyDescent="0.2">
      <c r="A19" s="15" t="s">
        <v>20</v>
      </c>
      <c r="B19" s="15">
        <v>4</v>
      </c>
      <c r="C19" s="15" t="s">
        <v>72</v>
      </c>
      <c r="D19">
        <v>8</v>
      </c>
      <c r="E19">
        <v>3</v>
      </c>
      <c r="F19" t="s">
        <v>66</v>
      </c>
      <c r="H19" s="29" t="s">
        <v>84</v>
      </c>
    </row>
    <row r="20" spans="1:8" x14ac:dyDescent="0.2">
      <c r="A20" s="15" t="s">
        <v>21</v>
      </c>
      <c r="B20" s="15">
        <v>2</v>
      </c>
      <c r="C20" s="15" t="s">
        <v>73</v>
      </c>
      <c r="D20">
        <v>8</v>
      </c>
      <c r="E20">
        <v>3</v>
      </c>
      <c r="F20" t="s">
        <v>62</v>
      </c>
      <c r="H20" s="29" t="s">
        <v>84</v>
      </c>
    </row>
    <row r="21" spans="1:8" x14ac:dyDescent="0.2">
      <c r="A21" s="15" t="s">
        <v>22</v>
      </c>
      <c r="B21" s="15">
        <v>4</v>
      </c>
      <c r="C21" s="15" t="s">
        <v>73</v>
      </c>
      <c r="D21">
        <v>8</v>
      </c>
      <c r="E21">
        <v>3</v>
      </c>
      <c r="F21" t="s">
        <v>62</v>
      </c>
      <c r="H21" s="29" t="s">
        <v>84</v>
      </c>
    </row>
    <row r="22" spans="1:8" x14ac:dyDescent="0.2">
      <c r="A22" s="15" t="s">
        <v>23</v>
      </c>
      <c r="B22" s="15">
        <v>5</v>
      </c>
      <c r="C22" s="15" t="s">
        <v>73</v>
      </c>
      <c r="D22">
        <v>8</v>
      </c>
      <c r="E22">
        <v>3</v>
      </c>
      <c r="F22" t="s">
        <v>62</v>
      </c>
      <c r="H22" s="29" t="s">
        <v>84</v>
      </c>
    </row>
    <row r="23" spans="1:8" x14ac:dyDescent="0.2">
      <c r="A23" s="16" t="s">
        <v>24</v>
      </c>
      <c r="B23" s="16">
        <v>3</v>
      </c>
      <c r="C23" s="16" t="s">
        <v>67</v>
      </c>
      <c r="D23">
        <v>8</v>
      </c>
      <c r="E23">
        <v>3</v>
      </c>
      <c r="F23" t="s">
        <v>62</v>
      </c>
      <c r="G23" t="s">
        <v>64</v>
      </c>
      <c r="H23" s="29" t="s">
        <v>84</v>
      </c>
    </row>
    <row r="24" spans="1:8" x14ac:dyDescent="0.2">
      <c r="A24" s="22" t="s">
        <v>25</v>
      </c>
      <c r="B24" s="16">
        <v>4</v>
      </c>
      <c r="C24" s="16" t="s">
        <v>67</v>
      </c>
      <c r="D24">
        <v>6</v>
      </c>
      <c r="E24">
        <v>2</v>
      </c>
      <c r="F24" t="s">
        <v>62</v>
      </c>
      <c r="G24" t="s">
        <v>65</v>
      </c>
      <c r="H24" s="29" t="s">
        <v>84</v>
      </c>
    </row>
    <row r="25" spans="1:8" x14ac:dyDescent="0.2">
      <c r="A25" s="22" t="s">
        <v>26</v>
      </c>
      <c r="B25" s="16">
        <v>5</v>
      </c>
      <c r="C25" s="16" t="s">
        <v>67</v>
      </c>
      <c r="D25">
        <v>6</v>
      </c>
      <c r="E25">
        <v>2</v>
      </c>
      <c r="F25" t="s">
        <v>62</v>
      </c>
      <c r="G25" t="s">
        <v>65</v>
      </c>
      <c r="H25" s="29" t="s">
        <v>84</v>
      </c>
    </row>
    <row r="26" spans="1:8" x14ac:dyDescent="0.2">
      <c r="A26" s="22" t="s">
        <v>27</v>
      </c>
      <c r="B26" s="16">
        <v>2</v>
      </c>
      <c r="C26" s="16" t="s">
        <v>68</v>
      </c>
      <c r="D26">
        <v>6</v>
      </c>
      <c r="E26">
        <v>2</v>
      </c>
      <c r="F26" t="s">
        <v>62</v>
      </c>
      <c r="G26" t="s">
        <v>65</v>
      </c>
      <c r="H26" s="29" t="s">
        <v>84</v>
      </c>
    </row>
    <row r="27" spans="1:8" x14ac:dyDescent="0.2">
      <c r="A27" s="22" t="s">
        <v>28</v>
      </c>
      <c r="B27" s="16">
        <v>3</v>
      </c>
      <c r="C27" s="16" t="s">
        <v>69</v>
      </c>
      <c r="D27">
        <v>6</v>
      </c>
      <c r="E27">
        <v>2</v>
      </c>
      <c r="F27" t="s">
        <v>62</v>
      </c>
      <c r="H27" s="29" t="s">
        <v>84</v>
      </c>
    </row>
    <row r="28" spans="1:8" x14ac:dyDescent="0.2">
      <c r="A28" s="22" t="s">
        <v>29</v>
      </c>
      <c r="B28" s="16">
        <v>3</v>
      </c>
      <c r="C28" s="16" t="s">
        <v>74</v>
      </c>
      <c r="D28">
        <v>6</v>
      </c>
      <c r="E28">
        <v>2</v>
      </c>
      <c r="F28" t="s">
        <v>66</v>
      </c>
      <c r="H28" s="29" t="s">
        <v>84</v>
      </c>
    </row>
    <row r="29" spans="1:8" x14ac:dyDescent="0.2">
      <c r="A29" s="16" t="s">
        <v>30</v>
      </c>
      <c r="B29" s="16">
        <v>4</v>
      </c>
      <c r="C29" s="16" t="s">
        <v>69</v>
      </c>
      <c r="D29">
        <v>8</v>
      </c>
      <c r="E29">
        <v>3</v>
      </c>
      <c r="F29" t="s">
        <v>62</v>
      </c>
      <c r="G29" t="s">
        <v>64</v>
      </c>
      <c r="H29" s="29" t="s">
        <v>84</v>
      </c>
    </row>
    <row r="30" spans="1:8" x14ac:dyDescent="0.2">
      <c r="A30" s="22" t="s">
        <v>31</v>
      </c>
      <c r="B30" s="16">
        <v>2</v>
      </c>
      <c r="C30" s="16" t="s">
        <v>75</v>
      </c>
      <c r="D30">
        <v>6</v>
      </c>
      <c r="E30">
        <v>2</v>
      </c>
      <c r="F30" t="s">
        <v>62</v>
      </c>
      <c r="H30" s="29" t="s">
        <v>84</v>
      </c>
    </row>
    <row r="31" spans="1:8" x14ac:dyDescent="0.2">
      <c r="A31" s="22" t="s">
        <v>32</v>
      </c>
      <c r="B31" s="16">
        <v>3</v>
      </c>
      <c r="C31" s="16" t="s">
        <v>75</v>
      </c>
      <c r="D31">
        <v>6</v>
      </c>
      <c r="E31" s="1">
        <v>2</v>
      </c>
      <c r="F31" s="2" t="s">
        <v>62</v>
      </c>
      <c r="H31" s="29" t="s">
        <v>84</v>
      </c>
    </row>
    <row r="32" spans="1:8" x14ac:dyDescent="0.2">
      <c r="A32" s="22" t="s">
        <v>33</v>
      </c>
      <c r="B32" s="16">
        <v>4</v>
      </c>
      <c r="C32" s="16" t="s">
        <v>75</v>
      </c>
      <c r="D32">
        <v>6</v>
      </c>
      <c r="E32" s="3">
        <v>2</v>
      </c>
      <c r="F32" s="4" t="s">
        <v>62</v>
      </c>
      <c r="H32" s="29" t="s">
        <v>84</v>
      </c>
    </row>
    <row r="33" spans="1:8" x14ac:dyDescent="0.2">
      <c r="A33" s="22" t="s">
        <v>34</v>
      </c>
      <c r="B33" s="16">
        <v>5</v>
      </c>
      <c r="C33" s="16" t="s">
        <v>75</v>
      </c>
      <c r="D33">
        <v>6</v>
      </c>
      <c r="E33" s="3">
        <v>2</v>
      </c>
      <c r="F33" s="4" t="s">
        <v>66</v>
      </c>
      <c r="H33" s="29" t="s">
        <v>84</v>
      </c>
    </row>
    <row r="34" spans="1:8" x14ac:dyDescent="0.2">
      <c r="A34" s="24" t="s">
        <v>35</v>
      </c>
      <c r="B34" s="17">
        <v>3</v>
      </c>
      <c r="C34" s="17" t="s">
        <v>76</v>
      </c>
      <c r="D34">
        <v>7</v>
      </c>
      <c r="E34" s="5">
        <v>2</v>
      </c>
      <c r="F34" s="6" t="s">
        <v>62</v>
      </c>
      <c r="H34" s="29" t="s">
        <v>84</v>
      </c>
    </row>
    <row r="35" spans="1:8" x14ac:dyDescent="0.2">
      <c r="A35" s="24" t="s">
        <v>36</v>
      </c>
      <c r="B35" s="17">
        <v>1</v>
      </c>
      <c r="C35" s="17" t="s">
        <v>76</v>
      </c>
      <c r="D35">
        <v>6</v>
      </c>
      <c r="E35">
        <v>2</v>
      </c>
      <c r="F35" t="s">
        <v>62</v>
      </c>
      <c r="H35" s="29" t="s">
        <v>84</v>
      </c>
    </row>
    <row r="36" spans="1:8" x14ac:dyDescent="0.2">
      <c r="A36" s="24" t="s">
        <v>37</v>
      </c>
      <c r="B36" s="17">
        <v>4</v>
      </c>
      <c r="C36" s="17" t="s">
        <v>76</v>
      </c>
      <c r="D36">
        <v>6</v>
      </c>
      <c r="E36">
        <v>2</v>
      </c>
      <c r="F36" t="s">
        <v>62</v>
      </c>
      <c r="H36" s="29" t="s">
        <v>84</v>
      </c>
    </row>
    <row r="37" spans="1:8" x14ac:dyDescent="0.2">
      <c r="A37" s="24" t="s">
        <v>38</v>
      </c>
      <c r="B37" s="17">
        <v>5</v>
      </c>
      <c r="C37" s="17" t="s">
        <v>76</v>
      </c>
      <c r="D37">
        <v>6</v>
      </c>
      <c r="E37">
        <v>2</v>
      </c>
      <c r="F37" t="s">
        <v>62</v>
      </c>
      <c r="H37" s="29" t="s">
        <v>84</v>
      </c>
    </row>
    <row r="38" spans="1:8" x14ac:dyDescent="0.2">
      <c r="A38" s="24" t="s">
        <v>39</v>
      </c>
      <c r="B38" s="17">
        <v>1</v>
      </c>
      <c r="C38" s="17" t="s">
        <v>77</v>
      </c>
      <c r="D38">
        <v>6</v>
      </c>
      <c r="E38">
        <v>2</v>
      </c>
      <c r="F38" t="s">
        <v>62</v>
      </c>
      <c r="H38" s="29" t="s">
        <v>84</v>
      </c>
    </row>
    <row r="39" spans="1:8" x14ac:dyDescent="0.2">
      <c r="A39" s="24" t="s">
        <v>40</v>
      </c>
      <c r="B39" s="17">
        <v>3</v>
      </c>
      <c r="C39" s="17" t="s">
        <v>77</v>
      </c>
      <c r="D39">
        <v>6</v>
      </c>
      <c r="E39">
        <v>2</v>
      </c>
      <c r="F39" t="s">
        <v>62</v>
      </c>
      <c r="H39" s="29" t="s">
        <v>84</v>
      </c>
    </row>
    <row r="40" spans="1:8" x14ac:dyDescent="0.2">
      <c r="A40" s="24" t="s">
        <v>41</v>
      </c>
      <c r="B40" s="17">
        <v>4</v>
      </c>
      <c r="C40" s="17" t="s">
        <v>77</v>
      </c>
      <c r="D40">
        <v>6</v>
      </c>
      <c r="E40">
        <v>2</v>
      </c>
      <c r="F40" t="s">
        <v>62</v>
      </c>
      <c r="H40" s="29" t="s">
        <v>84</v>
      </c>
    </row>
    <row r="41" spans="1:8" x14ac:dyDescent="0.2">
      <c r="A41" s="24" t="s">
        <v>42</v>
      </c>
      <c r="B41" s="17">
        <v>5</v>
      </c>
      <c r="C41" s="17" t="s">
        <v>77</v>
      </c>
      <c r="D41">
        <v>6</v>
      </c>
      <c r="E41">
        <v>2</v>
      </c>
      <c r="F41" t="s">
        <v>62</v>
      </c>
      <c r="H41" s="29" t="s">
        <v>84</v>
      </c>
    </row>
    <row r="42" spans="1:8" x14ac:dyDescent="0.2">
      <c r="A42" s="24" t="s">
        <v>43</v>
      </c>
      <c r="B42" s="17">
        <v>1</v>
      </c>
      <c r="C42" s="17" t="s">
        <v>78</v>
      </c>
      <c r="D42">
        <v>6</v>
      </c>
      <c r="E42">
        <v>2</v>
      </c>
      <c r="F42" t="s">
        <v>62</v>
      </c>
      <c r="H42" s="29" t="s">
        <v>84</v>
      </c>
    </row>
    <row r="43" spans="1:8" x14ac:dyDescent="0.2">
      <c r="A43" s="24" t="s">
        <v>44</v>
      </c>
      <c r="B43" s="17">
        <v>2</v>
      </c>
      <c r="C43" s="17" t="s">
        <v>78</v>
      </c>
      <c r="D43">
        <v>6</v>
      </c>
      <c r="E43">
        <v>2</v>
      </c>
      <c r="F43" t="s">
        <v>66</v>
      </c>
      <c r="H43" s="29" t="s">
        <v>84</v>
      </c>
    </row>
    <row r="44" spans="1:8" x14ac:dyDescent="0.2">
      <c r="A44" s="25" t="s">
        <v>45</v>
      </c>
      <c r="B44" s="18">
        <v>3</v>
      </c>
      <c r="C44" s="18" t="s">
        <v>78</v>
      </c>
      <c r="D44">
        <v>6</v>
      </c>
      <c r="E44">
        <v>2</v>
      </c>
      <c r="F44" t="s">
        <v>62</v>
      </c>
      <c r="H44" s="29" t="s">
        <v>84</v>
      </c>
    </row>
    <row r="45" spans="1:8" x14ac:dyDescent="0.2">
      <c r="A45" s="25" t="s">
        <v>46</v>
      </c>
      <c r="B45" s="18">
        <v>4</v>
      </c>
      <c r="C45" s="18" t="s">
        <v>78</v>
      </c>
      <c r="D45">
        <v>6</v>
      </c>
      <c r="E45">
        <v>2</v>
      </c>
      <c r="F45" t="s">
        <v>62</v>
      </c>
      <c r="H45" s="29" t="s">
        <v>84</v>
      </c>
    </row>
    <row r="46" spans="1:8" x14ac:dyDescent="0.2">
      <c r="A46" s="25" t="s">
        <v>47</v>
      </c>
      <c r="B46" s="18">
        <v>5</v>
      </c>
      <c r="C46" s="18" t="s">
        <v>78</v>
      </c>
      <c r="D46">
        <v>6</v>
      </c>
      <c r="E46">
        <v>2</v>
      </c>
      <c r="F46" t="s">
        <v>62</v>
      </c>
      <c r="H46" s="29" t="s">
        <v>84</v>
      </c>
    </row>
    <row r="47" spans="1:8" x14ac:dyDescent="0.2">
      <c r="A47" s="25" t="s">
        <v>48</v>
      </c>
      <c r="B47" s="18">
        <v>1</v>
      </c>
      <c r="C47" s="18" t="s">
        <v>80</v>
      </c>
      <c r="D47">
        <v>6</v>
      </c>
      <c r="E47">
        <v>2</v>
      </c>
      <c r="F47" t="s">
        <v>62</v>
      </c>
      <c r="H47" s="29" t="s">
        <v>84</v>
      </c>
    </row>
    <row r="48" spans="1:8" x14ac:dyDescent="0.2">
      <c r="A48" s="25" t="s">
        <v>49</v>
      </c>
      <c r="B48" s="18">
        <v>2</v>
      </c>
      <c r="C48" s="18" t="s">
        <v>79</v>
      </c>
      <c r="D48">
        <v>6</v>
      </c>
      <c r="E48">
        <v>2</v>
      </c>
      <c r="F48" t="s">
        <v>62</v>
      </c>
      <c r="H48" s="29" t="s">
        <v>84</v>
      </c>
    </row>
    <row r="49" spans="1:8" x14ac:dyDescent="0.2">
      <c r="A49" s="25" t="s">
        <v>50</v>
      </c>
      <c r="B49" s="18">
        <v>3</v>
      </c>
      <c r="C49" s="18" t="s">
        <v>79</v>
      </c>
      <c r="D49">
        <v>6</v>
      </c>
      <c r="E49">
        <v>2</v>
      </c>
      <c r="F49" t="s">
        <v>62</v>
      </c>
      <c r="H49" s="29" t="s">
        <v>84</v>
      </c>
    </row>
    <row r="50" spans="1:8" x14ac:dyDescent="0.2">
      <c r="A50" s="25" t="s">
        <v>51</v>
      </c>
      <c r="B50" s="18">
        <v>4</v>
      </c>
      <c r="C50" s="18" t="s">
        <v>79</v>
      </c>
      <c r="D50">
        <v>6</v>
      </c>
      <c r="E50">
        <v>2</v>
      </c>
      <c r="F50" t="s">
        <v>62</v>
      </c>
      <c r="H50" s="29" t="s">
        <v>84</v>
      </c>
    </row>
    <row r="51" spans="1:8" x14ac:dyDescent="0.2">
      <c r="A51" s="25" t="s">
        <v>52</v>
      </c>
      <c r="B51" s="18">
        <v>5</v>
      </c>
      <c r="C51" s="18" t="s">
        <v>79</v>
      </c>
      <c r="D51">
        <v>6</v>
      </c>
      <c r="E51">
        <v>2</v>
      </c>
      <c r="F51" t="s">
        <v>62</v>
      </c>
      <c r="H51" s="29" t="s">
        <v>84</v>
      </c>
    </row>
    <row r="52" spans="1:8" x14ac:dyDescent="0.2">
      <c r="A52" s="26" t="s">
        <v>53</v>
      </c>
      <c r="B52" s="19">
        <v>2</v>
      </c>
      <c r="C52" s="19" t="s">
        <v>80</v>
      </c>
      <c r="D52">
        <v>6</v>
      </c>
      <c r="E52">
        <v>2</v>
      </c>
      <c r="F52" t="s">
        <v>62</v>
      </c>
      <c r="H52" s="29" t="s">
        <v>84</v>
      </c>
    </row>
    <row r="53" spans="1:8" x14ac:dyDescent="0.2">
      <c r="A53" s="26" t="s">
        <v>54</v>
      </c>
      <c r="B53" s="19">
        <v>4</v>
      </c>
      <c r="C53" s="19" t="s">
        <v>80</v>
      </c>
      <c r="D53">
        <v>6</v>
      </c>
      <c r="E53">
        <v>2</v>
      </c>
      <c r="F53" t="s">
        <v>62</v>
      </c>
      <c r="H53" s="29" t="s">
        <v>84</v>
      </c>
    </row>
    <row r="54" spans="1:8" x14ac:dyDescent="0.2">
      <c r="A54" s="26" t="s">
        <v>55</v>
      </c>
      <c r="B54" s="19">
        <v>3</v>
      </c>
      <c r="C54" s="19" t="s">
        <v>81</v>
      </c>
      <c r="D54">
        <v>6</v>
      </c>
      <c r="E54">
        <v>2</v>
      </c>
      <c r="F54" t="s">
        <v>62</v>
      </c>
      <c r="H54" s="29" t="s">
        <v>84</v>
      </c>
    </row>
    <row r="55" spans="1:8" x14ac:dyDescent="0.2">
      <c r="A55" s="26" t="s">
        <v>56</v>
      </c>
      <c r="B55" s="19">
        <v>5</v>
      </c>
      <c r="C55" s="19" t="s">
        <v>81</v>
      </c>
      <c r="D55">
        <v>6</v>
      </c>
      <c r="E55">
        <v>2</v>
      </c>
      <c r="F55" t="s">
        <v>62</v>
      </c>
      <c r="H55" s="29" t="s">
        <v>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A333-9108-0C49-8976-6923BF7BE698}">
  <dimension ref="A1:L74"/>
  <sheetViews>
    <sheetView topLeftCell="A36" workbookViewId="0">
      <selection activeCell="B58" sqref="B58:B62"/>
    </sheetView>
  </sheetViews>
  <sheetFormatPr baseColWidth="10" defaultRowHeight="16" x14ac:dyDescent="0.2"/>
  <cols>
    <col min="2" max="2" width="15.1640625" bestFit="1" customWidth="1"/>
    <col min="3" max="3" width="16.5" bestFit="1" customWidth="1"/>
    <col min="4" max="4" width="19.1640625" bestFit="1" customWidth="1"/>
    <col min="5" max="5" width="15.5" bestFit="1" customWidth="1"/>
    <col min="6" max="6" width="15.33203125" bestFit="1" customWidth="1"/>
    <col min="10" max="11" width="12.6640625" bestFit="1" customWidth="1"/>
    <col min="12" max="12" width="11.6640625" bestFit="1" customWidth="1"/>
  </cols>
  <sheetData>
    <row r="1" spans="1:6" x14ac:dyDescent="0.2">
      <c r="A1" s="31" t="s">
        <v>0</v>
      </c>
      <c r="B1" s="31" t="s">
        <v>85</v>
      </c>
      <c r="C1" s="31" t="s">
        <v>87</v>
      </c>
      <c r="D1" s="31" t="s">
        <v>88</v>
      </c>
      <c r="E1" s="33" t="s">
        <v>86</v>
      </c>
      <c r="F1" s="33" t="s">
        <v>89</v>
      </c>
    </row>
    <row r="2" spans="1:6" x14ac:dyDescent="0.2">
      <c r="A2" s="32" t="s">
        <v>3</v>
      </c>
      <c r="B2" s="34">
        <v>656</v>
      </c>
      <c r="C2" s="34">
        <v>2911597</v>
      </c>
      <c r="D2" s="34">
        <v>1727833</v>
      </c>
      <c r="E2" s="34">
        <v>42009842</v>
      </c>
      <c r="F2" s="34">
        <v>95384</v>
      </c>
    </row>
    <row r="3" spans="1:6" x14ac:dyDescent="0.2">
      <c r="A3" s="23" t="s">
        <v>4</v>
      </c>
      <c r="B3" s="34">
        <v>652</v>
      </c>
      <c r="C3" s="34">
        <v>2732103</v>
      </c>
      <c r="D3" s="34">
        <v>1630116</v>
      </c>
      <c r="E3" s="34">
        <v>39617304</v>
      </c>
      <c r="F3" s="34">
        <v>90118</v>
      </c>
    </row>
    <row r="4" spans="1:6" x14ac:dyDescent="0.2">
      <c r="A4" s="32" t="s">
        <v>5</v>
      </c>
      <c r="B4" s="34">
        <v>677</v>
      </c>
      <c r="C4" s="34">
        <v>2799010</v>
      </c>
      <c r="D4" s="34">
        <v>1659179</v>
      </c>
      <c r="E4" s="34">
        <v>41249362</v>
      </c>
      <c r="F4" s="34">
        <v>91889</v>
      </c>
    </row>
    <row r="5" spans="1:6" x14ac:dyDescent="0.2">
      <c r="A5" s="23" t="s">
        <v>6</v>
      </c>
      <c r="B5" s="34">
        <v>673</v>
      </c>
      <c r="C5" s="34">
        <v>2826357</v>
      </c>
      <c r="D5" s="34">
        <v>1676503</v>
      </c>
      <c r="E5" s="34">
        <v>40256265</v>
      </c>
      <c r="F5" s="34">
        <v>94067</v>
      </c>
    </row>
    <row r="6" spans="1:6" x14ac:dyDescent="0.2">
      <c r="A6" s="23" t="s">
        <v>7</v>
      </c>
      <c r="B6" s="34">
        <v>690</v>
      </c>
      <c r="C6" s="34">
        <v>3148903</v>
      </c>
      <c r="D6" s="34">
        <v>1900787</v>
      </c>
      <c r="E6" s="34">
        <v>43468340</v>
      </c>
      <c r="F6" s="34">
        <v>105196</v>
      </c>
    </row>
    <row r="7" spans="1:6" x14ac:dyDescent="0.2">
      <c r="A7" s="23" t="s">
        <v>8</v>
      </c>
      <c r="B7" s="34">
        <v>650</v>
      </c>
      <c r="C7" s="34">
        <v>3128755</v>
      </c>
      <c r="D7" s="34">
        <v>1809782</v>
      </c>
      <c r="E7" s="34">
        <v>49211963</v>
      </c>
      <c r="F7" s="34">
        <v>102723</v>
      </c>
    </row>
    <row r="8" spans="1:6" x14ac:dyDescent="0.2">
      <c r="A8" s="23" t="s">
        <v>9</v>
      </c>
      <c r="B8" s="34">
        <v>654</v>
      </c>
      <c r="C8" s="34">
        <v>2886190</v>
      </c>
      <c r="D8" s="34">
        <v>1696955</v>
      </c>
      <c r="E8" s="34">
        <v>41276375</v>
      </c>
      <c r="F8" s="34">
        <v>95644</v>
      </c>
    </row>
    <row r="9" spans="1:6" x14ac:dyDescent="0.2">
      <c r="A9" s="23" t="s">
        <v>10</v>
      </c>
      <c r="B9" s="34">
        <v>679</v>
      </c>
      <c r="C9" s="34">
        <v>2756262</v>
      </c>
      <c r="D9" s="34">
        <v>1650517</v>
      </c>
      <c r="E9" s="34">
        <v>41812207</v>
      </c>
      <c r="F9" s="34">
        <v>90892</v>
      </c>
    </row>
    <row r="10" spans="1:6" x14ac:dyDescent="0.2">
      <c r="A10" s="23" t="s">
        <v>11</v>
      </c>
      <c r="B10" s="34">
        <v>673</v>
      </c>
      <c r="C10" s="34">
        <v>3122642</v>
      </c>
      <c r="D10" s="34">
        <v>1871664</v>
      </c>
      <c r="E10" s="34">
        <v>42386411</v>
      </c>
      <c r="F10" s="34">
        <v>103112</v>
      </c>
    </row>
    <row r="11" spans="1:6" x14ac:dyDescent="0.2">
      <c r="A11" s="23" t="s">
        <v>12</v>
      </c>
      <c r="B11" s="34">
        <v>657</v>
      </c>
      <c r="C11" s="34">
        <v>2997146</v>
      </c>
      <c r="D11" s="34">
        <v>1796521</v>
      </c>
      <c r="E11" s="34">
        <v>42740104</v>
      </c>
      <c r="F11" s="34">
        <v>96759</v>
      </c>
    </row>
    <row r="12" spans="1:6" x14ac:dyDescent="0.2">
      <c r="A12" s="23" t="s">
        <v>13</v>
      </c>
      <c r="B12" s="34">
        <v>663</v>
      </c>
      <c r="C12" s="34">
        <v>3171741</v>
      </c>
      <c r="D12" s="34">
        <v>1871541</v>
      </c>
      <c r="E12" s="34">
        <v>43086017</v>
      </c>
      <c r="F12" s="34">
        <v>102951</v>
      </c>
    </row>
    <row r="13" spans="1:6" x14ac:dyDescent="0.2">
      <c r="A13" s="21" t="s">
        <v>14</v>
      </c>
      <c r="B13" s="34">
        <v>658</v>
      </c>
      <c r="C13" s="34">
        <v>3316695</v>
      </c>
      <c r="D13" s="34">
        <v>1955065</v>
      </c>
      <c r="E13" s="34">
        <v>51021209</v>
      </c>
      <c r="F13" s="34">
        <v>109329</v>
      </c>
    </row>
    <row r="14" spans="1:6" x14ac:dyDescent="0.2">
      <c r="A14" s="21" t="s">
        <v>15</v>
      </c>
      <c r="B14" s="34">
        <v>673</v>
      </c>
      <c r="C14" s="34">
        <v>3241441</v>
      </c>
      <c r="D14" s="34">
        <v>1944180</v>
      </c>
      <c r="E14" s="34">
        <v>50700955</v>
      </c>
      <c r="F14" s="34">
        <v>107168</v>
      </c>
    </row>
    <row r="15" spans="1:6" x14ac:dyDescent="0.2">
      <c r="A15" s="21" t="s">
        <v>16</v>
      </c>
      <c r="B15" s="34">
        <v>663</v>
      </c>
      <c r="C15" s="34">
        <v>3218274</v>
      </c>
      <c r="D15" s="34">
        <v>1911048</v>
      </c>
      <c r="E15" s="34">
        <v>50271384</v>
      </c>
      <c r="F15" s="34">
        <v>106125</v>
      </c>
    </row>
    <row r="16" spans="1:6" x14ac:dyDescent="0.2">
      <c r="A16" s="21" t="s">
        <v>17</v>
      </c>
      <c r="B16" s="34">
        <v>663</v>
      </c>
      <c r="C16" s="34">
        <v>3572881</v>
      </c>
      <c r="D16" s="34">
        <v>2104572</v>
      </c>
      <c r="E16" s="34">
        <v>55971315</v>
      </c>
      <c r="F16" s="34">
        <v>116285</v>
      </c>
    </row>
    <row r="17" spans="1:6" x14ac:dyDescent="0.2">
      <c r="A17" s="21" t="s">
        <v>18</v>
      </c>
      <c r="B17" s="34">
        <v>663</v>
      </c>
      <c r="C17" s="34">
        <v>3527924</v>
      </c>
      <c r="D17" s="34">
        <v>2055833</v>
      </c>
      <c r="E17" s="34">
        <v>51799293</v>
      </c>
      <c r="F17" s="34">
        <v>114272</v>
      </c>
    </row>
    <row r="18" spans="1:6" x14ac:dyDescent="0.2">
      <c r="A18" s="21" t="s">
        <v>19</v>
      </c>
      <c r="B18" s="34">
        <v>663</v>
      </c>
      <c r="C18" s="34">
        <v>3240583</v>
      </c>
      <c r="D18" s="34">
        <v>1890918</v>
      </c>
      <c r="E18" s="34">
        <v>48777590</v>
      </c>
      <c r="F18" s="34">
        <v>107229</v>
      </c>
    </row>
    <row r="19" spans="1:6" x14ac:dyDescent="0.2">
      <c r="A19" s="21" t="s">
        <v>20</v>
      </c>
      <c r="B19" s="34">
        <v>662</v>
      </c>
      <c r="C19" s="34">
        <v>3359895</v>
      </c>
      <c r="D19" s="34">
        <v>1994497</v>
      </c>
      <c r="E19" s="34">
        <v>49853649</v>
      </c>
      <c r="F19" s="34">
        <v>111400</v>
      </c>
    </row>
    <row r="20" spans="1:6" x14ac:dyDescent="0.2">
      <c r="A20" s="21" t="s">
        <v>21</v>
      </c>
      <c r="B20" s="34">
        <v>679</v>
      </c>
      <c r="C20" s="34">
        <v>3482179</v>
      </c>
      <c r="D20" s="34">
        <v>2076068</v>
      </c>
      <c r="E20" s="34">
        <v>52410585</v>
      </c>
      <c r="F20" s="34">
        <v>112601</v>
      </c>
    </row>
    <row r="21" spans="1:6" x14ac:dyDescent="0.2">
      <c r="A21" s="21" t="s">
        <v>22</v>
      </c>
      <c r="B21" s="34">
        <v>665</v>
      </c>
      <c r="C21" s="34">
        <v>3147488</v>
      </c>
      <c r="D21" s="34">
        <v>1886539</v>
      </c>
      <c r="E21" s="34">
        <v>47795296</v>
      </c>
      <c r="F21" s="34">
        <v>104713</v>
      </c>
    </row>
    <row r="22" spans="1:6" x14ac:dyDescent="0.2">
      <c r="A22" s="21" t="s">
        <v>23</v>
      </c>
      <c r="B22" s="34">
        <v>663</v>
      </c>
      <c r="C22" s="34">
        <v>3506722</v>
      </c>
      <c r="D22" s="34">
        <v>2059359</v>
      </c>
      <c r="E22" s="34">
        <v>52884731</v>
      </c>
      <c r="F22" s="34">
        <v>119969</v>
      </c>
    </row>
    <row r="23" spans="1:6" x14ac:dyDescent="0.2">
      <c r="A23" s="22" t="s">
        <v>24</v>
      </c>
      <c r="B23" s="34">
        <v>661</v>
      </c>
      <c r="C23" s="34">
        <v>3646772</v>
      </c>
      <c r="D23" s="34">
        <v>2177377</v>
      </c>
      <c r="E23" s="34">
        <v>55759975</v>
      </c>
      <c r="F23" s="34">
        <v>116013</v>
      </c>
    </row>
    <row r="24" spans="1:6" x14ac:dyDescent="0.2">
      <c r="A24" s="22" t="s">
        <v>25</v>
      </c>
      <c r="B24" s="34">
        <v>687</v>
      </c>
      <c r="C24" s="34">
        <v>3192502</v>
      </c>
      <c r="D24" s="34">
        <v>1905372</v>
      </c>
      <c r="E24" s="34">
        <v>52957530</v>
      </c>
      <c r="F24" s="34">
        <v>104802</v>
      </c>
    </row>
    <row r="25" spans="1:6" x14ac:dyDescent="0.2">
      <c r="A25" s="22" t="s">
        <v>26</v>
      </c>
      <c r="B25" s="34">
        <v>670</v>
      </c>
      <c r="C25" s="34">
        <v>3200620</v>
      </c>
      <c r="D25" s="34">
        <v>1902374</v>
      </c>
      <c r="E25" s="34">
        <v>50959315</v>
      </c>
      <c r="F25" s="34">
        <v>104654</v>
      </c>
    </row>
    <row r="26" spans="1:6" x14ac:dyDescent="0.2">
      <c r="A26" s="22" t="s">
        <v>27</v>
      </c>
      <c r="B26" s="34">
        <v>688</v>
      </c>
      <c r="C26" s="34">
        <v>3294180</v>
      </c>
      <c r="D26" s="34">
        <v>1946771</v>
      </c>
      <c r="E26" s="34">
        <v>51312556</v>
      </c>
      <c r="F26" s="34">
        <v>113033</v>
      </c>
    </row>
    <row r="27" spans="1:6" x14ac:dyDescent="0.2">
      <c r="A27" s="22" t="s">
        <v>28</v>
      </c>
      <c r="B27" s="34">
        <v>658</v>
      </c>
      <c r="C27" s="34">
        <v>3509677</v>
      </c>
      <c r="D27" s="34">
        <v>2035390</v>
      </c>
      <c r="E27" s="34">
        <v>49687393</v>
      </c>
      <c r="F27" s="34">
        <v>116660</v>
      </c>
    </row>
    <row r="28" spans="1:6" x14ac:dyDescent="0.2">
      <c r="A28" s="22" t="s">
        <v>29</v>
      </c>
      <c r="B28" s="34">
        <v>677</v>
      </c>
      <c r="C28" s="34">
        <v>3577216</v>
      </c>
      <c r="D28" s="34">
        <v>2084918</v>
      </c>
      <c r="E28" s="34">
        <v>52528960</v>
      </c>
      <c r="F28" s="34">
        <v>116814</v>
      </c>
    </row>
    <row r="29" spans="1:6" x14ac:dyDescent="0.2">
      <c r="A29" s="22" t="s">
        <v>30</v>
      </c>
      <c r="B29" s="34">
        <v>658</v>
      </c>
      <c r="C29" s="34">
        <v>3070790</v>
      </c>
      <c r="D29" s="34">
        <v>1836783</v>
      </c>
      <c r="E29" s="34">
        <v>49517774</v>
      </c>
      <c r="F29" s="34">
        <v>100315</v>
      </c>
    </row>
    <row r="30" spans="1:6" x14ac:dyDescent="0.2">
      <c r="A30" s="22" t="s">
        <v>31</v>
      </c>
      <c r="B30" s="34">
        <v>678</v>
      </c>
      <c r="C30" s="34">
        <v>3231892</v>
      </c>
      <c r="D30" s="34">
        <v>1892106</v>
      </c>
      <c r="E30" s="34">
        <v>51743783</v>
      </c>
      <c r="F30" s="34">
        <v>107995</v>
      </c>
    </row>
    <row r="31" spans="1:6" x14ac:dyDescent="0.2">
      <c r="A31" s="22" t="s">
        <v>32</v>
      </c>
      <c r="B31" s="34">
        <v>677</v>
      </c>
      <c r="C31" s="34">
        <v>3256296</v>
      </c>
      <c r="D31" s="34">
        <v>1903140</v>
      </c>
      <c r="E31" s="34">
        <v>52686908</v>
      </c>
      <c r="F31" s="34">
        <v>113673</v>
      </c>
    </row>
    <row r="32" spans="1:6" x14ac:dyDescent="0.2">
      <c r="A32" s="22" t="s">
        <v>33</v>
      </c>
      <c r="B32" s="34">
        <v>683</v>
      </c>
      <c r="C32" s="34">
        <v>3680915</v>
      </c>
      <c r="D32" s="34">
        <v>2166840</v>
      </c>
      <c r="E32" s="34">
        <v>52993665</v>
      </c>
      <c r="F32" s="34">
        <v>121741</v>
      </c>
    </row>
    <row r="33" spans="1:12" x14ac:dyDescent="0.2">
      <c r="A33" s="22" t="s">
        <v>34</v>
      </c>
      <c r="B33" s="34">
        <v>692</v>
      </c>
      <c r="C33" s="34">
        <v>3667808</v>
      </c>
      <c r="D33" s="34">
        <v>2099356</v>
      </c>
      <c r="E33" s="34">
        <v>53591941</v>
      </c>
      <c r="F33" s="34">
        <v>120722</v>
      </c>
    </row>
    <row r="34" spans="1:12" x14ac:dyDescent="0.2">
      <c r="A34" s="24" t="s">
        <v>35</v>
      </c>
      <c r="B34" s="34">
        <v>665</v>
      </c>
      <c r="C34" s="34">
        <v>3600326</v>
      </c>
      <c r="D34" s="34">
        <v>2156175</v>
      </c>
      <c r="E34" s="34">
        <v>52239054</v>
      </c>
      <c r="F34" s="34">
        <v>120526</v>
      </c>
    </row>
    <row r="35" spans="1:12" x14ac:dyDescent="0.2">
      <c r="A35" s="24" t="s">
        <v>36</v>
      </c>
      <c r="B35" s="34">
        <v>687</v>
      </c>
      <c r="C35" s="34">
        <v>3450002</v>
      </c>
      <c r="D35" s="34">
        <v>2022577</v>
      </c>
      <c r="E35" s="34">
        <v>51121942</v>
      </c>
      <c r="F35" s="34">
        <v>116631</v>
      </c>
    </row>
    <row r="36" spans="1:12" x14ac:dyDescent="0.2">
      <c r="A36" s="24" t="s">
        <v>37</v>
      </c>
      <c r="B36" s="34">
        <v>670</v>
      </c>
      <c r="C36" s="34">
        <v>3683381</v>
      </c>
      <c r="D36" s="34">
        <v>2167020</v>
      </c>
      <c r="E36" s="34">
        <v>50358854</v>
      </c>
      <c r="F36" s="34">
        <v>123763</v>
      </c>
    </row>
    <row r="37" spans="1:12" x14ac:dyDescent="0.2">
      <c r="A37" s="24" t="s">
        <v>38</v>
      </c>
      <c r="B37" s="34">
        <v>694</v>
      </c>
      <c r="C37" s="34">
        <v>3683837</v>
      </c>
      <c r="D37" s="34">
        <v>2194359</v>
      </c>
      <c r="E37" s="34">
        <v>54382085</v>
      </c>
      <c r="F37" s="34">
        <v>127343</v>
      </c>
    </row>
    <row r="38" spans="1:12" x14ac:dyDescent="0.2">
      <c r="A38" s="24" t="s">
        <v>39</v>
      </c>
      <c r="B38" s="34">
        <v>661</v>
      </c>
      <c r="C38" s="34">
        <v>3613756</v>
      </c>
      <c r="D38" s="34">
        <v>2124401</v>
      </c>
      <c r="E38" s="34">
        <v>53211985</v>
      </c>
      <c r="F38" s="34">
        <v>121011</v>
      </c>
    </row>
    <row r="39" spans="1:12" x14ac:dyDescent="0.2">
      <c r="A39" s="24" t="s">
        <v>40</v>
      </c>
      <c r="B39" s="34">
        <v>668</v>
      </c>
      <c r="C39" s="34">
        <v>3169609</v>
      </c>
      <c r="D39" s="34">
        <v>1893768</v>
      </c>
      <c r="E39" s="34">
        <v>46743942</v>
      </c>
      <c r="F39" s="34">
        <v>104341</v>
      </c>
    </row>
    <row r="40" spans="1:12" x14ac:dyDescent="0.2">
      <c r="A40" s="24" t="s">
        <v>41</v>
      </c>
      <c r="B40" s="34">
        <v>668</v>
      </c>
      <c r="C40" s="34">
        <v>3476797</v>
      </c>
      <c r="D40" s="34">
        <v>2076354</v>
      </c>
      <c r="E40" s="34">
        <v>52716147</v>
      </c>
      <c r="F40" s="34">
        <v>114211</v>
      </c>
    </row>
    <row r="41" spans="1:12" x14ac:dyDescent="0.2">
      <c r="A41" s="24" t="s">
        <v>42</v>
      </c>
      <c r="B41" s="34">
        <v>685</v>
      </c>
      <c r="C41" s="34">
        <v>3582997</v>
      </c>
      <c r="D41" s="34">
        <v>2123707</v>
      </c>
      <c r="E41" s="34">
        <v>54224004</v>
      </c>
      <c r="F41" s="34">
        <v>125182</v>
      </c>
    </row>
    <row r="42" spans="1:12" x14ac:dyDescent="0.2">
      <c r="A42" s="24" t="s">
        <v>43</v>
      </c>
      <c r="B42" s="34">
        <v>690</v>
      </c>
      <c r="C42" s="34">
        <v>3686469</v>
      </c>
      <c r="D42" s="34">
        <v>2167673</v>
      </c>
      <c r="E42" s="34">
        <v>53783995</v>
      </c>
      <c r="F42" s="34">
        <v>126251</v>
      </c>
    </row>
    <row r="43" spans="1:12" x14ac:dyDescent="0.2">
      <c r="A43" s="24" t="s">
        <v>44</v>
      </c>
      <c r="B43" s="34">
        <v>677</v>
      </c>
      <c r="C43" s="34">
        <v>3856780</v>
      </c>
      <c r="D43" s="34">
        <v>2300988</v>
      </c>
      <c r="E43" s="34">
        <v>53913911</v>
      </c>
      <c r="F43" s="34">
        <v>128410</v>
      </c>
    </row>
    <row r="44" spans="1:12" x14ac:dyDescent="0.2">
      <c r="A44" s="25" t="s">
        <v>45</v>
      </c>
      <c r="B44" s="34">
        <v>674</v>
      </c>
      <c r="C44" s="34">
        <v>3843451</v>
      </c>
      <c r="D44" s="34">
        <v>2274173</v>
      </c>
      <c r="E44" s="34">
        <v>52601324</v>
      </c>
      <c r="F44" s="34">
        <v>126074</v>
      </c>
    </row>
    <row r="45" spans="1:12" x14ac:dyDescent="0.2">
      <c r="A45" s="25" t="s">
        <v>46</v>
      </c>
      <c r="B45" s="34">
        <v>669</v>
      </c>
      <c r="C45" s="34">
        <v>3722085</v>
      </c>
      <c r="D45" s="34">
        <v>2213654</v>
      </c>
      <c r="E45" s="34">
        <v>52107634</v>
      </c>
      <c r="F45" s="34">
        <v>124021</v>
      </c>
    </row>
    <row r="46" spans="1:12" x14ac:dyDescent="0.2">
      <c r="A46" s="25" t="s">
        <v>47</v>
      </c>
      <c r="B46" s="34">
        <v>679</v>
      </c>
      <c r="C46" s="34">
        <v>3104182</v>
      </c>
      <c r="D46" s="34">
        <v>1842715</v>
      </c>
      <c r="E46" s="34">
        <v>50260651</v>
      </c>
      <c r="F46" s="34">
        <v>101973</v>
      </c>
    </row>
    <row r="47" spans="1:12" x14ac:dyDescent="0.2">
      <c r="A47" s="25" t="s">
        <v>48</v>
      </c>
      <c r="B47" s="34">
        <v>669</v>
      </c>
      <c r="C47" s="34">
        <v>3133252</v>
      </c>
      <c r="D47" s="34">
        <v>1811706</v>
      </c>
      <c r="E47" s="34">
        <v>50314295</v>
      </c>
      <c r="F47" s="34">
        <v>100311</v>
      </c>
      <c r="J47" t="s">
        <v>110</v>
      </c>
      <c r="K47" t="s">
        <v>111</v>
      </c>
      <c r="L47" t="s">
        <v>112</v>
      </c>
    </row>
    <row r="48" spans="1:12" x14ac:dyDescent="0.2">
      <c r="A48" s="25" t="s">
        <v>49</v>
      </c>
      <c r="B48" s="34">
        <v>672</v>
      </c>
      <c r="C48" s="34">
        <v>2890187</v>
      </c>
      <c r="D48" s="34">
        <v>1717950</v>
      </c>
      <c r="E48" s="34">
        <v>46265488</v>
      </c>
      <c r="F48" s="34">
        <v>94289</v>
      </c>
      <c r="I48">
        <v>712</v>
      </c>
      <c r="J48" s="36">
        <v>2952791.4545454546</v>
      </c>
      <c r="K48" s="36">
        <v>1753763.4545454546</v>
      </c>
      <c r="L48" s="36">
        <v>97157.727272727279</v>
      </c>
    </row>
    <row r="49" spans="1:12" x14ac:dyDescent="0.2">
      <c r="A49" s="25" t="s">
        <v>50</v>
      </c>
      <c r="B49" s="34">
        <v>662</v>
      </c>
      <c r="C49" s="34">
        <v>3354783</v>
      </c>
      <c r="D49" s="34">
        <v>1996447</v>
      </c>
      <c r="E49" s="34">
        <v>50550676</v>
      </c>
      <c r="F49" s="34">
        <v>110358</v>
      </c>
      <c r="I49">
        <v>722</v>
      </c>
      <c r="J49" s="36">
        <v>3361408.2</v>
      </c>
      <c r="K49" s="36">
        <v>1987807.9</v>
      </c>
      <c r="L49" s="36">
        <v>110909.1</v>
      </c>
    </row>
    <row r="50" spans="1:12" x14ac:dyDescent="0.2">
      <c r="A50" s="25" t="s">
        <v>51</v>
      </c>
      <c r="B50" s="34">
        <v>675</v>
      </c>
      <c r="C50" s="34">
        <v>3603721</v>
      </c>
      <c r="D50" s="34">
        <v>2160211</v>
      </c>
      <c r="E50" s="34">
        <v>52913100</v>
      </c>
      <c r="F50" s="34">
        <v>115991</v>
      </c>
      <c r="I50" t="s">
        <v>104</v>
      </c>
      <c r="J50" s="36">
        <v>3393515.2727272729</v>
      </c>
      <c r="K50" s="36">
        <v>1995493.3636363635</v>
      </c>
      <c r="L50" s="36">
        <v>112402</v>
      </c>
    </row>
    <row r="51" spans="1:12" x14ac:dyDescent="0.2">
      <c r="A51" s="25" t="s">
        <v>52</v>
      </c>
      <c r="B51" s="34">
        <v>677</v>
      </c>
      <c r="C51" s="34">
        <v>3378721</v>
      </c>
      <c r="D51" s="34">
        <v>2013115</v>
      </c>
      <c r="E51" s="34">
        <v>49282900</v>
      </c>
      <c r="F51" s="34">
        <v>115496</v>
      </c>
      <c r="I51" t="s">
        <v>105</v>
      </c>
      <c r="J51" s="36">
        <v>3580395.4</v>
      </c>
      <c r="K51" s="36">
        <v>2122702.2000000002</v>
      </c>
      <c r="L51" s="36">
        <v>120766.9</v>
      </c>
    </row>
    <row r="52" spans="1:12" x14ac:dyDescent="0.2">
      <c r="A52" s="26" t="s">
        <v>53</v>
      </c>
      <c r="B52" s="34">
        <v>674</v>
      </c>
      <c r="C52" s="34">
        <v>3306350</v>
      </c>
      <c r="D52" s="34">
        <v>1870513</v>
      </c>
      <c r="E52" s="34">
        <v>57224541</v>
      </c>
      <c r="F52" s="34">
        <v>111697</v>
      </c>
      <c r="I52" t="s">
        <v>106</v>
      </c>
      <c r="J52" s="36">
        <v>3378797.75</v>
      </c>
      <c r="K52" s="36">
        <v>2003746.375</v>
      </c>
      <c r="L52" s="36">
        <v>111064.125</v>
      </c>
    </row>
    <row r="53" spans="1:12" x14ac:dyDescent="0.2">
      <c r="A53" s="26" t="s">
        <v>54</v>
      </c>
      <c r="B53" s="34">
        <v>712</v>
      </c>
      <c r="C53" s="34">
        <v>3392302</v>
      </c>
      <c r="D53" s="34">
        <v>1879408</v>
      </c>
      <c r="E53" s="34">
        <v>57559396</v>
      </c>
      <c r="F53" s="34">
        <v>120591</v>
      </c>
      <c r="I53" t="s">
        <v>107</v>
      </c>
      <c r="J53" s="36">
        <v>3302686.25</v>
      </c>
      <c r="K53" s="36">
        <v>1853687</v>
      </c>
      <c r="L53" s="36">
        <v>112383.5</v>
      </c>
    </row>
    <row r="54" spans="1:12" x14ac:dyDescent="0.2">
      <c r="A54" s="26" t="s">
        <v>55</v>
      </c>
      <c r="B54" s="34">
        <v>672</v>
      </c>
      <c r="C54" s="34">
        <v>3371038</v>
      </c>
      <c r="D54" s="34">
        <v>1870614</v>
      </c>
      <c r="E54" s="34">
        <v>57537260</v>
      </c>
      <c r="F54" s="34">
        <v>112037</v>
      </c>
      <c r="I54" t="s">
        <v>108</v>
      </c>
      <c r="J54" s="36">
        <v>3323491.4259259258</v>
      </c>
      <c r="K54" s="36">
        <v>1959104.5370370371</v>
      </c>
      <c r="L54" s="36">
        <v>110369.70370370371</v>
      </c>
    </row>
    <row r="55" spans="1:12" x14ac:dyDescent="0.2">
      <c r="A55" s="26" t="s">
        <v>56</v>
      </c>
      <c r="B55" s="34">
        <v>663</v>
      </c>
      <c r="C55" s="34">
        <v>3141055</v>
      </c>
      <c r="D55" s="34">
        <v>1794213</v>
      </c>
      <c r="E55" s="34">
        <v>57713763</v>
      </c>
      <c r="F55" s="34">
        <v>105209</v>
      </c>
      <c r="I55" t="s">
        <v>109</v>
      </c>
      <c r="J55" s="36">
        <v>286939.79993355664</v>
      </c>
      <c r="K55" s="36">
        <v>169214.53304380935</v>
      </c>
      <c r="L55" s="36">
        <v>10280.880108110616</v>
      </c>
    </row>
    <row r="57" spans="1:12" x14ac:dyDescent="0.2">
      <c r="A57" s="35" t="s">
        <v>90</v>
      </c>
      <c r="B57">
        <f>AVERAGE($B$2:$B$12)</f>
        <v>665.81818181818187</v>
      </c>
      <c r="C57">
        <f t="shared" ref="C57:F57" si="0">AVERAGE(C$2:C$12)</f>
        <v>2952791.4545454546</v>
      </c>
      <c r="D57">
        <f t="shared" si="0"/>
        <v>1753763.4545454546</v>
      </c>
      <c r="E57">
        <f t="shared" si="0"/>
        <v>42464926.363636367</v>
      </c>
      <c r="F57">
        <f t="shared" si="0"/>
        <v>97157.727272727279</v>
      </c>
      <c r="H57" s="35"/>
    </row>
    <row r="58" spans="1:12" x14ac:dyDescent="0.2">
      <c r="A58" s="35" t="s">
        <v>91</v>
      </c>
      <c r="B58">
        <f>AVERAGE(B$13:B$22)</f>
        <v>665.2</v>
      </c>
      <c r="C58">
        <f t="shared" ref="C58:F58" si="1">AVERAGE(C$13:C$22)</f>
        <v>3361408.2</v>
      </c>
      <c r="D58">
        <f t="shared" si="1"/>
        <v>1987807.9</v>
      </c>
      <c r="E58">
        <f t="shared" si="1"/>
        <v>51148600.700000003</v>
      </c>
      <c r="F58">
        <f t="shared" si="1"/>
        <v>110909.1</v>
      </c>
      <c r="H58" s="35"/>
    </row>
    <row r="59" spans="1:12" x14ac:dyDescent="0.2">
      <c r="A59" s="35" t="s">
        <v>92</v>
      </c>
      <c r="B59">
        <f>AVERAGE(B$23:B$33)</f>
        <v>675.36363636363637</v>
      </c>
      <c r="C59">
        <f t="shared" ref="C59:F59" si="2">AVERAGE(C$23:C$33)</f>
        <v>3393515.2727272729</v>
      </c>
      <c r="D59">
        <f t="shared" si="2"/>
        <v>1995493.3636363635</v>
      </c>
      <c r="E59">
        <f t="shared" si="2"/>
        <v>52158163.636363633</v>
      </c>
      <c r="F59">
        <f t="shared" si="2"/>
        <v>112402</v>
      </c>
      <c r="H59" s="35"/>
    </row>
    <row r="60" spans="1:12" x14ac:dyDescent="0.2">
      <c r="A60" s="35" t="s">
        <v>93</v>
      </c>
      <c r="B60">
        <f>AVERAGE(B$34:B$43)</f>
        <v>676.5</v>
      </c>
      <c r="C60">
        <f t="shared" ref="C60:F60" si="3">AVERAGE(C$34:C$43)</f>
        <v>3580395.4</v>
      </c>
      <c r="D60">
        <f t="shared" si="3"/>
        <v>2122702.2000000002</v>
      </c>
      <c r="E60">
        <f t="shared" si="3"/>
        <v>52269591.899999999</v>
      </c>
      <c r="F60">
        <f t="shared" si="3"/>
        <v>120766.9</v>
      </c>
      <c r="H60" s="35"/>
    </row>
    <row r="61" spans="1:12" x14ac:dyDescent="0.2">
      <c r="A61" s="35" t="s">
        <v>94</v>
      </c>
      <c r="B61">
        <f>AVERAGE(B$44:B$51)</f>
        <v>672.125</v>
      </c>
      <c r="C61">
        <f t="shared" ref="C61:F61" si="4">AVERAGE(C$44:C$51)</f>
        <v>3378797.75</v>
      </c>
      <c r="D61">
        <f t="shared" si="4"/>
        <v>2003746.375</v>
      </c>
      <c r="E61">
        <f t="shared" si="4"/>
        <v>50537008.5</v>
      </c>
      <c r="F61">
        <f t="shared" si="4"/>
        <v>111064.125</v>
      </c>
      <c r="H61" s="35"/>
    </row>
    <row r="62" spans="1:12" x14ac:dyDescent="0.2">
      <c r="A62" s="35" t="s">
        <v>95</v>
      </c>
      <c r="B62">
        <f>AVERAGE(B$52:B$55)</f>
        <v>680.25</v>
      </c>
      <c r="C62">
        <f t="shared" ref="C62:F62" si="5">AVERAGE(C$52:C$55)</f>
        <v>3302686.25</v>
      </c>
      <c r="D62">
        <f t="shared" si="5"/>
        <v>1853687</v>
      </c>
      <c r="E62">
        <f t="shared" si="5"/>
        <v>57508740</v>
      </c>
      <c r="F62">
        <f t="shared" si="5"/>
        <v>112383.5</v>
      </c>
      <c r="H62" s="35"/>
    </row>
    <row r="64" spans="1:12" x14ac:dyDescent="0.2">
      <c r="A64" s="35" t="s">
        <v>96</v>
      </c>
      <c r="B64">
        <f>STDEV(B$2:B$12)</f>
        <v>13.227382067651797</v>
      </c>
      <c r="C64">
        <f t="shared" ref="C64:F64" si="6">STDEV(C$2:C$12)</f>
        <v>167711.86866251513</v>
      </c>
      <c r="D64">
        <f t="shared" si="6"/>
        <v>99557.925916888853</v>
      </c>
      <c r="E64">
        <f t="shared" si="6"/>
        <v>2520069.7773568206</v>
      </c>
      <c r="F64">
        <f t="shared" si="6"/>
        <v>5443.5935206609447</v>
      </c>
    </row>
    <row r="65" spans="1:6" x14ac:dyDescent="0.2">
      <c r="A65" s="35" t="s">
        <v>97</v>
      </c>
      <c r="B65">
        <f>STDEV(B$13:B$22)</f>
        <v>6.124631508189788</v>
      </c>
      <c r="C65">
        <f t="shared" ref="C65:F65" si="7">STDEV(C$13:C$22)</f>
        <v>151067.17145752671</v>
      </c>
      <c r="D65">
        <f t="shared" si="7"/>
        <v>81463.035064241121</v>
      </c>
      <c r="E65">
        <f t="shared" si="7"/>
        <v>2305020.9686521315</v>
      </c>
      <c r="F65">
        <f t="shared" si="7"/>
        <v>4907.020400519149</v>
      </c>
    </row>
    <row r="66" spans="1:6" x14ac:dyDescent="0.2">
      <c r="A66" s="35" t="s">
        <v>98</v>
      </c>
      <c r="B66">
        <f>STDEV(B$23:B$33)</f>
        <v>12.167766658452383</v>
      </c>
      <c r="C66">
        <f t="shared" ref="C66:F66" si="8">STDEV(C$23:C$33)</f>
        <v>224899.71291137341</v>
      </c>
      <c r="D66">
        <f t="shared" si="8"/>
        <v>120992.27100544292</v>
      </c>
      <c r="E66">
        <f t="shared" si="8"/>
        <v>1793968.7537335912</v>
      </c>
      <c r="F66">
        <f t="shared" si="8"/>
        <v>7017.1024931947513</v>
      </c>
    </row>
    <row r="67" spans="1:6" x14ac:dyDescent="0.2">
      <c r="A67" s="35" t="s">
        <v>99</v>
      </c>
      <c r="B67">
        <f>STDEV(B$34:B$43)</f>
        <v>11.692827811193588</v>
      </c>
      <c r="C67">
        <f t="shared" ref="C67:F67" si="9">STDEV(C$34:C$43)</f>
        <v>184675.00420239757</v>
      </c>
      <c r="D67">
        <f t="shared" si="9"/>
        <v>108840.0288137493</v>
      </c>
      <c r="E67">
        <f t="shared" si="9"/>
        <v>2353928.8909897213</v>
      </c>
      <c r="F67">
        <f t="shared" si="9"/>
        <v>7380.3074830554615</v>
      </c>
    </row>
    <row r="68" spans="1:6" x14ac:dyDescent="0.2">
      <c r="A68" s="35" t="s">
        <v>100</v>
      </c>
      <c r="B68">
        <f>STDEV(B$44:B$51)</f>
        <v>5.4099775547461508</v>
      </c>
      <c r="C68">
        <f t="shared" ref="C68:F68" si="10">STDEV(C$44:C$51)</f>
        <v>329363.66174651298</v>
      </c>
      <c r="D68">
        <f t="shared" si="10"/>
        <v>202238.96005746518</v>
      </c>
      <c r="E68">
        <f t="shared" si="10"/>
        <v>2148717.5857872595</v>
      </c>
      <c r="F68">
        <f t="shared" si="10"/>
        <v>11447.234556090079</v>
      </c>
    </row>
    <row r="69" spans="1:6" x14ac:dyDescent="0.2">
      <c r="A69" s="35" t="s">
        <v>101</v>
      </c>
      <c r="B69">
        <f>STDEV(B$52:B$55)</f>
        <v>21.700614430625386</v>
      </c>
      <c r="C69">
        <f t="shared" ref="C69:F69" si="11">STDEV(C$52:C$55)</f>
        <v>113784.92638416566</v>
      </c>
      <c r="D69">
        <f t="shared" si="11"/>
        <v>39867.965929218575</v>
      </c>
      <c r="E69">
        <f t="shared" si="11"/>
        <v>205087.72339822457</v>
      </c>
      <c r="F69">
        <f t="shared" si="11"/>
        <v>6309.4598553811775</v>
      </c>
    </row>
    <row r="71" spans="1:6" x14ac:dyDescent="0.2">
      <c r="A71" s="35" t="s">
        <v>102</v>
      </c>
      <c r="B71">
        <f>AVERAGE(B$2:B$55)</f>
        <v>671.62962962962968</v>
      </c>
      <c r="C71">
        <f t="shared" ref="C71:F71" si="12">AVERAGE(C$2:C$55)</f>
        <v>3323491.4259259258</v>
      </c>
      <c r="D71">
        <f t="shared" si="12"/>
        <v>1959104.5370370371</v>
      </c>
      <c r="E71">
        <f t="shared" si="12"/>
        <v>50173461.925925925</v>
      </c>
      <c r="F71">
        <f t="shared" si="12"/>
        <v>110369.70370370371</v>
      </c>
    </row>
    <row r="72" spans="1:6" x14ac:dyDescent="0.2">
      <c r="A72" s="35" t="s">
        <v>103</v>
      </c>
      <c r="B72">
        <f>STDEV(B$2:B$55)</f>
        <v>12.201602580014432</v>
      </c>
      <c r="C72">
        <f t="shared" ref="C72:F72" si="13">STDEV(C$2:C$55)</f>
        <v>286939.79993355664</v>
      </c>
      <c r="D72">
        <f t="shared" si="13"/>
        <v>169214.53304380935</v>
      </c>
      <c r="E72">
        <f t="shared" si="13"/>
        <v>4743452.4135767808</v>
      </c>
      <c r="F72">
        <f t="shared" si="13"/>
        <v>10280.880108110616</v>
      </c>
    </row>
    <row r="74" spans="1:6" x14ac:dyDescent="0.2">
      <c r="C74">
        <f>STDEV(C13:C33,C44:C55)</f>
        <v>219013.29355956614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E3D7-6F38-4A4B-85F2-3643ED5F56B5}">
  <dimension ref="A1:T62"/>
  <sheetViews>
    <sheetView tabSelected="1" topLeftCell="A20" workbookViewId="0">
      <selection activeCell="K56" sqref="K56"/>
    </sheetView>
  </sheetViews>
  <sheetFormatPr baseColWidth="10" defaultRowHeight="16" x14ac:dyDescent="0.2"/>
  <cols>
    <col min="8" max="8" width="21.5" bestFit="1" customWidth="1"/>
    <col min="15" max="15" width="19.5" bestFit="1" customWidth="1"/>
    <col min="16" max="16" width="14" bestFit="1" customWidth="1"/>
    <col min="17" max="17" width="18.1640625" bestFit="1" customWidth="1"/>
    <col min="18" max="18" width="14.6640625" bestFit="1" customWidth="1"/>
    <col min="19" max="19" width="21.1640625" bestFit="1" customWidth="1"/>
  </cols>
  <sheetData>
    <row r="1" spans="1:20" x14ac:dyDescent="0.2">
      <c r="A1" s="31" t="s">
        <v>0</v>
      </c>
      <c r="B1" s="3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119</v>
      </c>
      <c r="H1" t="s">
        <v>118</v>
      </c>
      <c r="I1" t="s">
        <v>120</v>
      </c>
      <c r="J1" t="s">
        <v>125</v>
      </c>
      <c r="K1" t="s">
        <v>123</v>
      </c>
      <c r="L1" t="s">
        <v>122</v>
      </c>
      <c r="M1" t="s">
        <v>128</v>
      </c>
    </row>
    <row r="2" spans="1:20" x14ac:dyDescent="0.2">
      <c r="A2" s="32" t="s">
        <v>3</v>
      </c>
      <c r="B2">
        <v>36</v>
      </c>
      <c r="C2">
        <v>6</v>
      </c>
      <c r="D2">
        <v>7</v>
      </c>
      <c r="E2">
        <v>4</v>
      </c>
      <c r="F2">
        <v>12</v>
      </c>
      <c r="G2">
        <v>1</v>
      </c>
      <c r="H2" t="s">
        <v>121</v>
      </c>
      <c r="I2">
        <v>2</v>
      </c>
      <c r="K2">
        <v>2</v>
      </c>
      <c r="L2">
        <v>1</v>
      </c>
      <c r="M2">
        <v>1</v>
      </c>
      <c r="N2" t="s">
        <v>124</v>
      </c>
    </row>
    <row r="3" spans="1:20" x14ac:dyDescent="0.2">
      <c r="A3" s="23" t="s">
        <v>4</v>
      </c>
      <c r="B3">
        <v>55</v>
      </c>
    </row>
    <row r="4" spans="1:20" x14ac:dyDescent="0.2">
      <c r="A4" s="32" t="s">
        <v>5</v>
      </c>
      <c r="B4">
        <v>68</v>
      </c>
    </row>
    <row r="5" spans="1:20" x14ac:dyDescent="0.2">
      <c r="A5" s="23" t="s">
        <v>6</v>
      </c>
      <c r="B5">
        <v>51</v>
      </c>
    </row>
    <row r="6" spans="1:20" x14ac:dyDescent="0.2">
      <c r="A6" s="23" t="s">
        <v>7</v>
      </c>
      <c r="B6" s="37">
        <v>85</v>
      </c>
      <c r="C6" s="38">
        <v>9</v>
      </c>
      <c r="D6" s="38">
        <v>15</v>
      </c>
      <c r="E6" s="38">
        <v>5</v>
      </c>
      <c r="F6" s="38">
        <v>27</v>
      </c>
      <c r="G6" s="38"/>
      <c r="H6" s="38" t="s">
        <v>121</v>
      </c>
      <c r="I6" s="38">
        <v>5</v>
      </c>
      <c r="J6" s="38">
        <v>2</v>
      </c>
      <c r="K6" s="38">
        <v>7</v>
      </c>
      <c r="L6" s="38">
        <v>1</v>
      </c>
      <c r="M6" s="38">
        <v>4</v>
      </c>
      <c r="N6" s="38" t="s">
        <v>126</v>
      </c>
      <c r="O6" s="38" t="s">
        <v>127</v>
      </c>
      <c r="P6" s="38" t="s">
        <v>130</v>
      </c>
      <c r="Q6" s="38" t="s">
        <v>131</v>
      </c>
      <c r="R6" s="38" t="s">
        <v>124</v>
      </c>
      <c r="S6" s="38" t="s">
        <v>132</v>
      </c>
      <c r="T6" s="38"/>
    </row>
    <row r="7" spans="1:20" x14ac:dyDescent="0.2">
      <c r="A7" s="23" t="s">
        <v>8</v>
      </c>
      <c r="B7">
        <v>49</v>
      </c>
    </row>
    <row r="8" spans="1:20" x14ac:dyDescent="0.2">
      <c r="A8" s="23" t="s">
        <v>9</v>
      </c>
      <c r="B8">
        <v>62</v>
      </c>
    </row>
    <row r="9" spans="1:20" x14ac:dyDescent="0.2">
      <c r="A9" s="23" t="s">
        <v>10</v>
      </c>
      <c r="B9">
        <v>69</v>
      </c>
    </row>
    <row r="10" spans="1:20" x14ac:dyDescent="0.2">
      <c r="A10" s="23" t="s">
        <v>11</v>
      </c>
      <c r="B10">
        <v>53</v>
      </c>
    </row>
    <row r="11" spans="1:20" x14ac:dyDescent="0.2">
      <c r="A11" s="23" t="s">
        <v>12</v>
      </c>
      <c r="B11">
        <v>78</v>
      </c>
    </row>
    <row r="12" spans="1:20" x14ac:dyDescent="0.2">
      <c r="A12" s="23" t="s">
        <v>13</v>
      </c>
      <c r="B12">
        <v>61</v>
      </c>
    </row>
    <row r="13" spans="1:20" x14ac:dyDescent="0.2">
      <c r="A13" s="21" t="s">
        <v>14</v>
      </c>
      <c r="B13">
        <v>68</v>
      </c>
    </row>
    <row r="14" spans="1:20" x14ac:dyDescent="0.2">
      <c r="A14" s="21" t="s">
        <v>15</v>
      </c>
      <c r="B14">
        <v>79</v>
      </c>
    </row>
    <row r="15" spans="1:20" x14ac:dyDescent="0.2">
      <c r="A15" s="21" t="s">
        <v>16</v>
      </c>
      <c r="B15">
        <v>84</v>
      </c>
    </row>
    <row r="16" spans="1:20" x14ac:dyDescent="0.2">
      <c r="A16" s="21" t="s">
        <v>17</v>
      </c>
      <c r="B16">
        <v>86</v>
      </c>
    </row>
    <row r="17" spans="1:20" x14ac:dyDescent="0.2">
      <c r="A17" s="21" t="s">
        <v>18</v>
      </c>
      <c r="B17">
        <v>72</v>
      </c>
    </row>
    <row r="18" spans="1:20" x14ac:dyDescent="0.2">
      <c r="A18" s="21" t="s">
        <v>19</v>
      </c>
      <c r="B18" s="37">
        <v>89</v>
      </c>
      <c r="C18" s="38">
        <v>9</v>
      </c>
      <c r="D18" s="38">
        <v>8</v>
      </c>
      <c r="E18" s="38">
        <v>10</v>
      </c>
      <c r="F18" s="38">
        <v>35</v>
      </c>
      <c r="G18" s="38"/>
      <c r="H18" s="38" t="s">
        <v>134</v>
      </c>
      <c r="I18" s="38">
        <v>6</v>
      </c>
      <c r="J18" s="38">
        <v>1</v>
      </c>
      <c r="K18" s="38">
        <v>5</v>
      </c>
      <c r="L18" s="38">
        <v>2</v>
      </c>
      <c r="M18" s="38">
        <v>2</v>
      </c>
      <c r="N18" s="38" t="s">
        <v>135</v>
      </c>
      <c r="O18" s="38" t="s">
        <v>136</v>
      </c>
      <c r="P18" s="38" t="s">
        <v>130</v>
      </c>
      <c r="Q18" s="38" t="s">
        <v>133</v>
      </c>
      <c r="R18" s="38" t="s">
        <v>124</v>
      </c>
      <c r="S18" s="38"/>
      <c r="T18" s="38"/>
    </row>
    <row r="19" spans="1:20" x14ac:dyDescent="0.2">
      <c r="A19" s="21" t="s">
        <v>20</v>
      </c>
      <c r="B19">
        <v>85</v>
      </c>
    </row>
    <row r="20" spans="1:20" x14ac:dyDescent="0.2">
      <c r="A20" s="21" t="s">
        <v>21</v>
      </c>
      <c r="B20">
        <v>65</v>
      </c>
    </row>
    <row r="21" spans="1:20" x14ac:dyDescent="0.2">
      <c r="A21" s="21" t="s">
        <v>22</v>
      </c>
      <c r="B21">
        <v>80</v>
      </c>
    </row>
    <row r="22" spans="1:20" x14ac:dyDescent="0.2">
      <c r="A22" s="21" t="s">
        <v>23</v>
      </c>
      <c r="B22">
        <v>65</v>
      </c>
    </row>
    <row r="23" spans="1:20" x14ac:dyDescent="0.2">
      <c r="A23" s="22" t="s">
        <v>24</v>
      </c>
      <c r="B23">
        <v>72</v>
      </c>
    </row>
    <row r="24" spans="1:20" x14ac:dyDescent="0.2">
      <c r="A24" s="22" t="s">
        <v>25</v>
      </c>
      <c r="B24">
        <v>80</v>
      </c>
    </row>
    <row r="25" spans="1:20" x14ac:dyDescent="0.2">
      <c r="A25" s="22" t="s">
        <v>26</v>
      </c>
      <c r="B25">
        <v>81</v>
      </c>
    </row>
    <row r="26" spans="1:20" x14ac:dyDescent="0.2">
      <c r="A26" s="22" t="s">
        <v>27</v>
      </c>
      <c r="B26">
        <v>90</v>
      </c>
    </row>
    <row r="27" spans="1:20" x14ac:dyDescent="0.2">
      <c r="A27" s="22" t="s">
        <v>28</v>
      </c>
      <c r="B27">
        <v>55</v>
      </c>
    </row>
    <row r="28" spans="1:20" x14ac:dyDescent="0.2">
      <c r="A28" s="22" t="s">
        <v>29</v>
      </c>
      <c r="B28">
        <v>61</v>
      </c>
    </row>
    <row r="29" spans="1:20" x14ac:dyDescent="0.2">
      <c r="A29" s="22" t="s">
        <v>30</v>
      </c>
      <c r="B29">
        <v>62</v>
      </c>
    </row>
    <row r="30" spans="1:20" x14ac:dyDescent="0.2">
      <c r="A30" s="22" t="s">
        <v>31</v>
      </c>
      <c r="B30">
        <v>77</v>
      </c>
    </row>
    <row r="31" spans="1:20" x14ac:dyDescent="0.2">
      <c r="A31" s="22" t="s">
        <v>32</v>
      </c>
      <c r="B31" s="38">
        <v>99</v>
      </c>
      <c r="C31" s="38">
        <v>12</v>
      </c>
      <c r="D31" s="38">
        <v>12</v>
      </c>
      <c r="E31" s="38">
        <v>13</v>
      </c>
      <c r="F31" s="38">
        <v>30</v>
      </c>
      <c r="G31" s="38"/>
      <c r="H31" s="38" t="s">
        <v>134</v>
      </c>
      <c r="I31" s="38">
        <v>3</v>
      </c>
      <c r="J31" s="38">
        <v>2</v>
      </c>
      <c r="K31" s="38">
        <v>9</v>
      </c>
      <c r="L31" s="38">
        <v>1</v>
      </c>
      <c r="M31" s="38">
        <v>2</v>
      </c>
      <c r="N31" s="38" t="s">
        <v>135</v>
      </c>
      <c r="O31" s="38" t="s">
        <v>137</v>
      </c>
      <c r="P31" s="38" t="s">
        <v>129</v>
      </c>
      <c r="Q31" s="38" t="s">
        <v>133</v>
      </c>
      <c r="R31" s="38" t="s">
        <v>124</v>
      </c>
      <c r="S31" s="38"/>
      <c r="T31" s="38"/>
    </row>
    <row r="32" spans="1:20" x14ac:dyDescent="0.2">
      <c r="A32" s="22" t="s">
        <v>33</v>
      </c>
      <c r="B32">
        <v>57</v>
      </c>
    </row>
    <row r="33" spans="1:20" x14ac:dyDescent="0.2">
      <c r="A33" s="22" t="s">
        <v>34</v>
      </c>
      <c r="B33">
        <v>78</v>
      </c>
    </row>
    <row r="34" spans="1:20" x14ac:dyDescent="0.2">
      <c r="A34" s="24" t="s">
        <v>35</v>
      </c>
      <c r="B34">
        <v>70</v>
      </c>
    </row>
    <row r="35" spans="1:20" x14ac:dyDescent="0.2">
      <c r="A35" s="24" t="s">
        <v>36</v>
      </c>
      <c r="B35" s="38">
        <v>91</v>
      </c>
      <c r="C35" s="38">
        <v>8</v>
      </c>
      <c r="D35" s="38">
        <v>9</v>
      </c>
      <c r="E35" s="38">
        <v>14</v>
      </c>
      <c r="F35" s="38">
        <v>30</v>
      </c>
      <c r="G35" s="38"/>
      <c r="H35" s="38" t="s">
        <v>134</v>
      </c>
      <c r="I35" s="38">
        <v>6</v>
      </c>
      <c r="J35" s="38">
        <v>2</v>
      </c>
      <c r="K35" s="38">
        <v>5</v>
      </c>
      <c r="L35" s="38">
        <v>1</v>
      </c>
      <c r="M35" s="38">
        <v>1</v>
      </c>
      <c r="N35" s="38" t="s">
        <v>135</v>
      </c>
      <c r="O35" s="38" t="s">
        <v>139</v>
      </c>
      <c r="P35" s="38" t="s">
        <v>129</v>
      </c>
      <c r="Q35" s="38" t="s">
        <v>138</v>
      </c>
      <c r="R35" s="38" t="s">
        <v>124</v>
      </c>
      <c r="S35" s="38"/>
      <c r="T35" s="38"/>
    </row>
    <row r="36" spans="1:20" x14ac:dyDescent="0.2">
      <c r="A36" s="24" t="s">
        <v>37</v>
      </c>
      <c r="B36">
        <v>60</v>
      </c>
    </row>
    <row r="37" spans="1:20" x14ac:dyDescent="0.2">
      <c r="A37" s="24" t="s">
        <v>38</v>
      </c>
      <c r="B37">
        <v>75</v>
      </c>
    </row>
    <row r="38" spans="1:20" x14ac:dyDescent="0.2">
      <c r="A38" s="24" t="s">
        <v>39</v>
      </c>
      <c r="B38">
        <v>64</v>
      </c>
    </row>
    <row r="39" spans="1:20" x14ac:dyDescent="0.2">
      <c r="A39" s="24" t="s">
        <v>40</v>
      </c>
      <c r="B39">
        <v>71</v>
      </c>
    </row>
    <row r="40" spans="1:20" x14ac:dyDescent="0.2">
      <c r="A40" s="24" t="s">
        <v>41</v>
      </c>
      <c r="B40">
        <v>75</v>
      </c>
    </row>
    <row r="41" spans="1:20" x14ac:dyDescent="0.2">
      <c r="A41" s="24" t="s">
        <v>42</v>
      </c>
      <c r="B41">
        <v>86</v>
      </c>
    </row>
    <row r="42" spans="1:20" x14ac:dyDescent="0.2">
      <c r="A42" s="24" t="s">
        <v>43</v>
      </c>
      <c r="B42">
        <v>79</v>
      </c>
    </row>
    <row r="43" spans="1:20" x14ac:dyDescent="0.2">
      <c r="A43" s="24" t="s">
        <v>44</v>
      </c>
      <c r="B43">
        <v>91</v>
      </c>
    </row>
    <row r="44" spans="1:20" x14ac:dyDescent="0.2">
      <c r="A44" s="25" t="s">
        <v>45</v>
      </c>
      <c r="B44" s="38">
        <v>91</v>
      </c>
      <c r="C44" s="38">
        <v>7</v>
      </c>
      <c r="D44" s="38">
        <v>15</v>
      </c>
      <c r="E44" s="38">
        <v>11</v>
      </c>
      <c r="F44" s="38">
        <v>28</v>
      </c>
      <c r="G44" s="39" t="s">
        <v>142</v>
      </c>
      <c r="H44" s="38" t="s">
        <v>140</v>
      </c>
      <c r="I44" s="38">
        <v>2</v>
      </c>
      <c r="J44" s="39">
        <v>1</v>
      </c>
      <c r="K44" s="38">
        <v>6</v>
      </c>
      <c r="L44" s="38">
        <v>2</v>
      </c>
      <c r="M44" s="38">
        <v>2</v>
      </c>
      <c r="N44" s="38" t="s">
        <v>135</v>
      </c>
      <c r="O44" s="38" t="s">
        <v>143</v>
      </c>
      <c r="P44" s="38" t="s">
        <v>141</v>
      </c>
      <c r="Q44" s="38" t="s">
        <v>131</v>
      </c>
      <c r="R44" s="38" t="s">
        <v>136</v>
      </c>
      <c r="S44" s="38" t="s">
        <v>127</v>
      </c>
      <c r="T44" s="38" t="s">
        <v>124</v>
      </c>
    </row>
    <row r="45" spans="1:20" x14ac:dyDescent="0.2">
      <c r="A45" s="25" t="s">
        <v>46</v>
      </c>
      <c r="B45">
        <v>64</v>
      </c>
    </row>
    <row r="46" spans="1:20" x14ac:dyDescent="0.2">
      <c r="A46" s="25" t="s">
        <v>47</v>
      </c>
      <c r="B46">
        <v>59</v>
      </c>
    </row>
    <row r="47" spans="1:20" x14ac:dyDescent="0.2">
      <c r="A47" s="25" t="s">
        <v>48</v>
      </c>
      <c r="B47">
        <v>71</v>
      </c>
    </row>
    <row r="48" spans="1:20" x14ac:dyDescent="0.2">
      <c r="A48" s="25" t="s">
        <v>49</v>
      </c>
      <c r="B48">
        <v>47</v>
      </c>
    </row>
    <row r="49" spans="1:20" x14ac:dyDescent="0.2">
      <c r="A49" s="25" t="s">
        <v>50</v>
      </c>
      <c r="B49">
        <v>47</v>
      </c>
    </row>
    <row r="50" spans="1:20" x14ac:dyDescent="0.2">
      <c r="A50" s="25" t="s">
        <v>51</v>
      </c>
      <c r="B50">
        <v>84</v>
      </c>
    </row>
    <row r="51" spans="1:20" x14ac:dyDescent="0.2">
      <c r="A51" s="25" t="s">
        <v>52</v>
      </c>
      <c r="B51">
        <v>74</v>
      </c>
    </row>
    <row r="52" spans="1:20" x14ac:dyDescent="0.2">
      <c r="A52" s="26" t="s">
        <v>53</v>
      </c>
      <c r="B52">
        <v>73</v>
      </c>
    </row>
    <row r="53" spans="1:20" x14ac:dyDescent="0.2">
      <c r="A53" s="26" t="s">
        <v>54</v>
      </c>
      <c r="B53" s="38">
        <v>84</v>
      </c>
      <c r="C53" s="38">
        <v>5</v>
      </c>
      <c r="D53" s="38">
        <v>13</v>
      </c>
      <c r="E53" s="38">
        <v>11</v>
      </c>
      <c r="F53" s="38">
        <v>31</v>
      </c>
      <c r="G53" s="38"/>
      <c r="H53" s="38"/>
      <c r="I53" s="38">
        <v>3</v>
      </c>
      <c r="J53" s="38">
        <v>3</v>
      </c>
      <c r="K53" s="38">
        <v>4</v>
      </c>
      <c r="L53" s="38"/>
      <c r="M53" s="38"/>
      <c r="N53" s="38" t="s">
        <v>144</v>
      </c>
      <c r="O53" s="38" t="s">
        <v>145</v>
      </c>
      <c r="P53" s="38" t="s">
        <v>141</v>
      </c>
      <c r="Q53" s="38"/>
      <c r="R53" s="38"/>
      <c r="S53" s="38"/>
      <c r="T53" s="38"/>
    </row>
    <row r="54" spans="1:20" x14ac:dyDescent="0.2">
      <c r="A54" s="26" t="s">
        <v>55</v>
      </c>
      <c r="B54">
        <v>43</v>
      </c>
    </row>
    <row r="55" spans="1:20" x14ac:dyDescent="0.2">
      <c r="A55" s="26" t="s">
        <v>56</v>
      </c>
      <c r="B55">
        <v>57</v>
      </c>
    </row>
    <row r="57" spans="1:20" x14ac:dyDescent="0.2">
      <c r="B57">
        <f>AVERAGE($B$2:$B$12)</f>
        <v>60.636363636363633</v>
      </c>
    </row>
    <row r="58" spans="1:20" x14ac:dyDescent="0.2">
      <c r="B58">
        <f>AVERAGE(B$13:B$22)</f>
        <v>77.3</v>
      </c>
    </row>
    <row r="59" spans="1:20" x14ac:dyDescent="0.2">
      <c r="B59">
        <f>AVERAGE(B$23:B$33)</f>
        <v>73.818181818181813</v>
      </c>
    </row>
    <row r="60" spans="1:20" x14ac:dyDescent="0.2">
      <c r="B60">
        <f>AVERAGE(B$34:B$43)</f>
        <v>76.2</v>
      </c>
    </row>
    <row r="61" spans="1:20" x14ac:dyDescent="0.2">
      <c r="B61">
        <f>AVERAGE(B$44:B$51)</f>
        <v>67.125</v>
      </c>
    </row>
    <row r="62" spans="1:20" x14ac:dyDescent="0.2">
      <c r="B62">
        <f>AVERAGE(B$52:B$55)</f>
        <v>64.25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2022-09-13T12:39:37Z</dcterms:created>
  <dcterms:modified xsi:type="dcterms:W3CDTF">2023-01-31T08:38:37Z</dcterms:modified>
</cp:coreProperties>
</file>